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<sst xmlns="http://schemas.openxmlformats.org/spreadsheetml/2006/main" count="235" uniqueCount="122">
  <si>
    <t>去哪儿网酒店预付对账单</t>
  </si>
  <si>
    <t>供应商名称：</t>
  </si>
  <si>
    <t>遇见时光</t>
  </si>
  <si>
    <t>结算周期：</t>
  </si>
  <si>
    <t>2022-04-23至2022-04-24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</si>
  <si>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</si>
  <si>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</si>
  <si>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</si>
  <si>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</si>
  <si>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</si>
  <si>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</si>
  <si>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</si>
  <si>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</si>
  <si>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</si>
  <si>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</si>
  <si>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</si>
  <si>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</si>
  <si>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</si>
  <si>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</si>
  <si>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</si>
  <si>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¥165.00</t>
  </si>
  <si>
    <t>¥22.00</t>
  </si>
  <si>
    <t>¥143.00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</si>
  <si>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</si>
  <si>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</si>
  <si>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</si>
  <si>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</si>
  <si>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</si>
  <si>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</si>
  <si>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</si>
  <si>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</si>
  <si>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</si>
  <si>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</si>
  <si>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</si>
  <si>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</si>
  <si>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</si>
  <si>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</si>
  <si>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</si>
  <si>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</si>
  <si>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</si>
  <si>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</si>
  <si>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</si>
  <si>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</si>
  <si>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</si>
  <si>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</si>
  <si>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</si>
  <si>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</si>
  <si>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</si>
  <si>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</si>
  <si>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</si>
  <si>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</si>
  <si>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</si>
  <si>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</si>
  <si>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</si>
  <si>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</si>
  <si>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</si>
  <si>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</si>
  <si>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</si>
  <si>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</si>
  <si>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</si>
  <si>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</si>
  <si>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</si>
  <si>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</si>
  <si>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</si>
  <si>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</si>
  <si>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</si>
  <si>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</si>
  <si>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</si>
  <si>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</si>
  <si>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102976734756</t>
  </si>
  <si>
    <t>酒店预付</t>
  </si>
  <si>
    <t>否</t>
  </si>
  <si>
    <t>普通</t>
  </si>
  <si>
    <t>286757653</t>
  </si>
  <si>
    <t>尚客优品酒店(芒市大街店)</t>
  </si>
  <si>
    <t>1616855</t>
  </si>
  <si>
    <t>刘张</t>
  </si>
  <si>
    <t>2022-04-23</t>
  </si>
  <si>
    <t>2022-04-24</t>
  </si>
  <si>
    <t>优品大床房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</si>
  <si>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</si>
  <si>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</si>
  <si>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</si>
  <si>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</si>
  <si>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</si>
  <si>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</si>
  <si>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</si>
  <si>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</si>
  <si>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</si>
  <si>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</si>
  <si>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</si>
  <si>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</si>
  <si>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A220425104451481</t>
  </si>
  <si>
    <r>
      <t>总计：</t>
    </r>
    <r>
      <rPr>
        <sz val="10"/>
        <rFont val="Arial"/>
        <charset val="134"/>
      </rPr>
      <t>143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</si>
  <si>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</si>
  <si>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</si>
  <si>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</si>
  <si>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</si>
  <si>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</si>
  <si>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</si>
  <si>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</si>
  <si>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</si>
  <si>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</si>
  <si>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</si>
  <si>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</si>
  <si>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</si>
  <si>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</si>
  <si>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</si>
  <si>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</si>
  <si>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</si>
  <si>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</si>
  <si>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2521891</t>
  </si>
  <si>
    <t>--</t>
  </si>
  <si>
    <t>143.00</t>
  </si>
  <si>
    <t>RMB</t>
  </si>
  <si>
    <t>0</t>
  </si>
  <si>
    <t>0.00</t>
  </si>
  <si>
    <t>龙卷风国内直连</t>
  </si>
  <si>
    <t>2213</t>
  </si>
  <si>
    <t>2022-04-23 17:29:47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</si>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</sst>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5" borderId="14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4" fillId="28" borderId="10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143</v>
      </c>
      <c r="E2" t="str">
        <f>VLOOKUP(A2,HOP!A:L,12,0)</f>
        <v>143.00</v>
      </c>
      <c r="F2" t="str">
        <f>VLOOKUP(A2,HOP!A:C,3,0)</f>
        <v>2521891</v>
      </c>
      <c r="G2">
        <f>D2-E2</f>
        <v>0</v>
      </c>
      <c r="H2" t="str">
        <f>$H$1&amp;F2</f>
        <v>，2521891</v>
      </c>
      <c r="I2" t="str">
        <f>VLOOKUP(A2,HOP!A:U,21,0)</f>
        <v>直连</v>
      </c>
    </row>
    <row r="4" spans="4:4">
      <c r="D4" s="3">
        <f>SUM(D2:D3)</f>
        <v>143</v>
      </c>
    </row>
    <row r="5" ht="14.25" spans="4:4">
      <c r="D5" s="8" t="s">
        <v>22</v>
      </c>
    </row>
    <row r="8" spans="1:1">
      <c r="A8" t="s">
        <v>92</v>
      </c>
    </row>
    <row r="9" spans="1:1">
      <c r="A9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69</v>
      </c>
      <c r="B2" s="1" t="s">
        <v>77</v>
      </c>
      <c r="C2" s="1" t="s">
        <v>111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71</v>
      </c>
      <c r="T2" s="1" t="s">
        <v>120</v>
      </c>
      <c r="U2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2022-04-25T02:42:47Z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eyJoZGlkIjoiZTg0NGZhMDVjY2FiYjIzZTc3ZjU5MWY2MWMxZGFjZmEifQ==</vt:lpwstr>
  </property>
  <property fmtid="{D5CDD505-2E9C-101B-9397-08002B2CF9AE}" pid="4" name="ICV">
    <vt:lpwstr>F2C7832F5E174805926F9F007CF29282</vt:lpwstr>
  </property>
</Properties>
</file>