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<sst xmlns="http://schemas.openxmlformats.org/spreadsheetml/2006/main" count="118" uniqueCount="84">
  <si>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</si>
  <si>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</si>
  <si>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</si>
  <si>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</si>
  <si>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</si>
  <si>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</si>
  <si>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</si>
  <si>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</si>
  <si>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</si>
  <si>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</si>
  <si>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</si>
  <si>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</si>
  <si>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</si>
  <si>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</si>
  <si>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</si>
  <si>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</si>
  <si>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</si>
  <si>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</si>
  <si>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</si>
  <si>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</si>
  <si>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</si>
  <si>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</si>
  <si>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</si>
  <si>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</si>
  <si>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</si>
  <si>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17819502666	</t>
  </si>
  <si>
    <t>Ctrip</t>
  </si>
  <si>
    <t>正常</t>
  </si>
  <si>
    <t>[长沙]维也纳国际酒店(长沙麓谷雷锋大道店)(83811922)</t>
  </si>
  <si>
    <t>标准单人间&lt;双人入住&gt;&lt;内宾&gt;&lt;预付&gt;&lt;无早&gt;</t>
  </si>
  <si>
    <t>CNY</t>
  </si>
  <si>
    <t>都珂</t>
  </si>
  <si>
    <t>CA11323220426CNY</t>
  </si>
  <si>
    <t>未提现</t>
  </si>
  <si>
    <t>携程开票</t>
  </si>
  <si>
    <t xml:space="preserve">2517285	</t>
  </si>
  <si>
    <t xml:space="preserve">	</t>
  </si>
  <si>
    <t xml:space="preserve">17823427195	</t>
  </si>
  <si>
    <t>[成都]城市便捷酒店(西华大学红光大道店)(78098487)</t>
  </si>
  <si>
    <t>标准大床房&lt;双人入住&gt;&lt;内宾&gt;&lt;预付&gt;&lt;双早&gt;</t>
  </si>
  <si>
    <t>朱剑</t>
  </si>
  <si>
    <t>，</t>
  </si>
  <si>
    <t>A220426093921481</t>
  </si>
  <si>
    <t>CNY / HKD 当前参考汇率: 1.194285062</t>
  </si>
  <si>
    <t>总计： 928.96 CNY/
1109.44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</si>
  <si>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</si>
  <si>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</si>
  <si>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</si>
  <si>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</si>
  <si>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</si>
  <si>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</si>
  <si>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</si>
  <si>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</si>
  <si>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</si>
  <si>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</si>
  <si>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</si>
  <si>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</si>
  <si>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</si>
  <si>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</si>
  <si>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</si>
  <si>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</si>
  <si>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</si>
  <si>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</si>
  <si>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2022-04-20</t>
  </si>
  <si>
    <t>2518977</t>
  </si>
  <si>
    <t>城市便捷酒店(成都红光大道店)</t>
  </si>
  <si>
    <t>2022-04-21</t>
  </si>
  <si>
    <t>2022-04-23</t>
  </si>
  <si>
    <t>退房日月结</t>
  </si>
  <si>
    <t>285.22</t>
  </si>
  <si>
    <t>RMB</t>
  </si>
  <si>
    <t>0</t>
  </si>
  <si>
    <t>0.00</t>
  </si>
  <si>
    <t>携程汇智国内直连</t>
  </si>
  <si>
    <t>1861</t>
  </si>
  <si>
    <t>2022-04-20 19:05:28</t>
  </si>
  <si>
    <t>否</t>
  </si>
  <si>
    <t>汇智国际旅游发展有限公司</t>
  </si>
  <si>
    <t>直连</t>
  </si>
  <si>
    <t>2022-04-19</t>
  </si>
  <si>
    <t>2517285</t>
  </si>
  <si>
    <t>维也纳国际酒店(长沙麓谷雷锋大道店)</t>
  </si>
  <si>
    <t>643.74</t>
  </si>
  <si>
    <t>2022-04-19 08:54:30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</si>
</sst>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3" borderId="2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9" borderId="3" applyNumberFormat="0" applyAlignment="0" applyProtection="0">
      <alignment vertical="center"/>
    </xf>
    <xf numFmtId="0" fontId="18" fillId="19" borderId="1" applyNumberFormat="0" applyAlignment="0" applyProtection="0">
      <alignment vertical="center"/>
    </xf>
    <xf numFmtId="0" fontId="17" fillId="20" borderId="5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44671</v>
      </c>
      <c r="G2" s="6">
        <v>44674</v>
      </c>
      <c r="H2" s="4">
        <v>1</v>
      </c>
      <c r="I2" s="4">
        <v>3</v>
      </c>
      <c r="J2" s="4">
        <v>3</v>
      </c>
      <c r="K2" s="4" t="s">
        <v>30</v>
      </c>
      <c r="L2" s="4">
        <v>643.74</v>
      </c>
      <c r="M2" s="4">
        <v>643.74</v>
      </c>
      <c r="N2" s="4" t="s">
        <v>31</v>
      </c>
      <c r="O2" s="4" t="s">
        <v>32</v>
      </c>
      <c r="P2" s="4" t="s">
        <v>33</v>
      </c>
      <c r="Q2" s="4">
        <v>0</v>
      </c>
      <c r="R2" s="7">
        <v>44670</v>
      </c>
      <c r="S2" s="6">
        <v>44677</v>
      </c>
      <c r="T2" s="4" t="s">
        <v>34</v>
      </c>
      <c r="U2" s="4">
        <v>643.74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44672</v>
      </c>
      <c r="G3" s="6">
        <v>44674</v>
      </c>
      <c r="H3" s="4">
        <v>1</v>
      </c>
      <c r="I3" s="4">
        <v>2</v>
      </c>
      <c r="J3" s="4">
        <v>2</v>
      </c>
      <c r="K3" s="4" t="s">
        <v>30</v>
      </c>
      <c r="L3" s="4">
        <v>285.22</v>
      </c>
      <c r="M3" s="4">
        <v>285.22</v>
      </c>
      <c r="N3" s="4" t="s">
        <v>40</v>
      </c>
      <c r="O3" s="4" t="s">
        <v>32</v>
      </c>
      <c r="P3" s="4" t="s">
        <v>33</v>
      </c>
      <c r="Q3" s="4">
        <v>0</v>
      </c>
      <c r="R3" s="7">
        <v>44671</v>
      </c>
      <c r="S3" s="6">
        <v>44677</v>
      </c>
      <c r="T3" s="4" t="s">
        <v>34</v>
      </c>
      <c r="U3" s="4">
        <v>285.22</v>
      </c>
      <c r="V3" s="4">
        <v>0</v>
      </c>
      <c r="W3" s="4">
        <v>0</v>
      </c>
      <c r="X3" s="4" t="s">
        <v>36</v>
      </c>
      <c r="Y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</v>
      </c>
    </row>
    <row r="2" s="4" customFormat="1" spans="1:9">
      <c r="A2" s="5">
        <v>17819502666</v>
      </c>
      <c r="B2" s="6">
        <v>44671</v>
      </c>
      <c r="C2" s="6">
        <v>44674</v>
      </c>
      <c r="D2" s="4">
        <v>643.74</v>
      </c>
      <c r="E2" s="4" t="str">
        <f>VLOOKUP(A2,HOP!A:L,12,0)</f>
        <v>643.74</v>
      </c>
      <c r="F2" s="4" t="str">
        <f>VLOOKUP(A2,HOP!A:C,3,0)</f>
        <v>2517285</v>
      </c>
      <c r="G2" s="4">
        <f>D2-E2</f>
        <v>0</v>
      </c>
      <c r="H2" s="4" t="str">
        <f>$H$1&amp;F2</f>
        <v>，2517285</v>
      </c>
      <c r="I2" s="4" t="str">
        <f>VLOOKUP(A2,HOP!A:U,21,0)</f>
        <v>直连</v>
      </c>
    </row>
    <row r="3" s="4" customFormat="1" spans="1:9">
      <c r="A3" s="5">
        <v>17823427195</v>
      </c>
      <c r="B3" s="6">
        <v>44672</v>
      </c>
      <c r="C3" s="6">
        <v>44674</v>
      </c>
      <c r="D3" s="4">
        <v>285.22</v>
      </c>
      <c r="E3" s="4" t="str">
        <f>VLOOKUP(A3,HOP!A:L,12,0)</f>
        <v>285.22</v>
      </c>
      <c r="F3" s="4" t="str">
        <f>VLOOKUP(A3,HOP!A:C,3,0)</f>
        <v>2518977</v>
      </c>
      <c r="G3" s="4">
        <f>D3-E3</f>
        <v>0</v>
      </c>
      <c r="H3" s="4" t="str">
        <f>$H$1&amp;F3</f>
        <v>，2518977</v>
      </c>
      <c r="I3" s="4" t="str">
        <f>VLOOKUP(A3,HOP!A:U,21,0)</f>
        <v>直连</v>
      </c>
    </row>
    <row r="5" spans="4:4">
      <c r="D5" s="4">
        <f>SUM(D2:D4)</f>
        <v>928.96</v>
      </c>
    </row>
    <row r="10" spans="1:1">
      <c r="A10" s="4" t="s">
        <v>42</v>
      </c>
    </row>
    <row r="11" spans="1:1">
      <c r="A11" s="4" t="s">
        <v>43</v>
      </c>
    </row>
    <row r="12" spans="1:1">
      <c r="A12" s="4" t="s">
        <v>44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E39" sqref="E39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1">
      <c r="A1" s="2" t="s">
        <v>45</v>
      </c>
      <c r="B1" s="2" t="s">
        <v>46</v>
      </c>
      <c r="C1" s="2" t="s">
        <v>47</v>
      </c>
      <c r="D1" s="2" t="s">
        <v>48</v>
      </c>
      <c r="E1" s="2" t="s">
        <v>13</v>
      </c>
      <c r="F1" s="2" t="s">
        <v>5</v>
      </c>
      <c r="G1" s="2" t="s">
        <v>6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59</v>
      </c>
      <c r="S1" s="2" t="s">
        <v>60</v>
      </c>
      <c r="T1" s="2" t="s">
        <v>61</v>
      </c>
      <c r="U1" s="2" t="s">
        <v>62</v>
      </c>
    </row>
    <row r="2" s="1" customFormat="1" spans="1:21">
      <c r="A2" s="3">
        <v>17823427195</v>
      </c>
      <c r="B2" s="1" t="s">
        <v>63</v>
      </c>
      <c r="C2" s="1" t="s">
        <v>64</v>
      </c>
      <c r="D2" s="1" t="s">
        <v>65</v>
      </c>
      <c r="E2" s="1" t="s">
        <v>40</v>
      </c>
      <c r="F2" s="1" t="s">
        <v>66</v>
      </c>
      <c r="G2" s="1" t="s">
        <v>67</v>
      </c>
      <c r="H2" s="1" t="s">
        <v>68</v>
      </c>
      <c r="I2" s="1" t="s">
        <v>69</v>
      </c>
      <c r="J2" s="1" t="s">
        <v>70</v>
      </c>
      <c r="K2" s="1" t="s">
        <v>69</v>
      </c>
      <c r="L2" s="1" t="s">
        <v>69</v>
      </c>
      <c r="M2" s="1" t="s">
        <v>71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  <c r="U2" s="1" t="s">
        <v>78</v>
      </c>
    </row>
    <row r="3" s="1" customFormat="1" spans="1:21">
      <c r="A3" s="3">
        <v>17819502666</v>
      </c>
      <c r="B3" s="1" t="s">
        <v>79</v>
      </c>
      <c r="C3" s="1" t="s">
        <v>80</v>
      </c>
      <c r="D3" s="1" t="s">
        <v>81</v>
      </c>
      <c r="E3" s="1" t="s">
        <v>31</v>
      </c>
      <c r="F3" s="1" t="s">
        <v>63</v>
      </c>
      <c r="G3" s="1" t="s">
        <v>67</v>
      </c>
      <c r="H3" s="1" t="s">
        <v>68</v>
      </c>
      <c r="I3" s="1" t="s">
        <v>82</v>
      </c>
      <c r="J3" s="1" t="s">
        <v>70</v>
      </c>
      <c r="K3" s="1" t="s">
        <v>82</v>
      </c>
      <c r="L3" s="1" t="s">
        <v>82</v>
      </c>
      <c r="M3" s="1" t="s">
        <v>71</v>
      </c>
      <c r="N3" s="1" t="s">
        <v>71</v>
      </c>
      <c r="O3" s="1" t="s">
        <v>72</v>
      </c>
      <c r="P3" s="1" t="s">
        <v>73</v>
      </c>
      <c r="Q3" s="1" t="s">
        <v>74</v>
      </c>
      <c r="R3" s="1" t="s">
        <v>83</v>
      </c>
      <c r="S3" s="1" t="s">
        <v>76</v>
      </c>
      <c r="T3" s="1" t="s">
        <v>77</v>
      </c>
      <c r="U3" s="1" t="s">
        <v>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2022-04-26T01:33:56Z</dcterms:created>
  <dcterms:modified xsi:type="dcterms:W3CDTF">2022-04-26T01:38:20Z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1A725CB8618E477391140CC7C1837A26</vt:lpwstr>
  </property>
  <property fmtid="{D5CDD505-2E9C-101B-9397-08002B2CF9AE}" pid="3" name="KSOProductBuildVer">
    <vt:lpwstr>2052-11.1.0.11636</vt:lpwstr>
  </property>
</Properties>
</file>