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对账!$1:$41</definedName>
  </definedNames>
  <calcPr calcId="144525"/>
</workbook>
</file>

<file path=xl/sharedStrings.xml><?xml version="1.0" encoding="utf-8"?>
<sst xmlns="http://schemas.openxmlformats.org/spreadsheetml/2006/main" count="1270" uniqueCount="493">
  <si>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</si>
  <si>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</si>
  <si>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</si>
  <si>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</si>
  <si>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</si>
  <si>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</si>
  <si>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</si>
  <si>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</si>
  <si>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</si>
  <si>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</si>
  <si>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</si>
  <si>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</si>
  <si>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</si>
  <si>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</si>
  <si>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</si>
  <si>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</si>
  <si>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</si>
  <si>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</si>
  <si>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</si>
  <si>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</si>
  <si>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</si>
  <si>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</si>
  <si>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</si>
  <si>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</si>
  <si>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</si>
  <si>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17108322609	</t>
  </si>
  <si>
    <t>Ctrip</t>
  </si>
  <si>
    <t>正常</t>
  </si>
  <si>
    <t>[圣地亚哥]圣迭戈美国格兰特豪华精选酒店(The US Grant, a Luxury Collection Hotel, San Diego)(37211991)</t>
  </si>
  <si>
    <t>高级特大床房&lt;不退款&gt;&lt;2人入住&gt;</t>
  </si>
  <si>
    <t>USD</t>
  </si>
  <si>
    <t>Purchase/Cameron Edward</t>
  </si>
  <si>
    <t>CA5326220427USD</t>
  </si>
  <si>
    <t>未提现</t>
  </si>
  <si>
    <t>携程开票</t>
  </si>
  <si>
    <t xml:space="preserve">2370297	</t>
  </si>
  <si>
    <t xml:space="preserve">90328690	</t>
  </si>
  <si>
    <t xml:space="preserve">17218936263	</t>
  </si>
  <si>
    <t>[纽约]曼哈顿中城皇冠假日酒店&amp;度假村HY36(Crowne Plaza HY36 Midtown Manhattan, an Ihg Hotel)(37196581)</t>
  </si>
  <si>
    <t>特大床房&lt;不退款&gt;&lt;2人入住&gt;</t>
  </si>
  <si>
    <t>Gearhart/Shawn</t>
  </si>
  <si>
    <t xml:space="preserve">2406752	</t>
  </si>
  <si>
    <t xml:space="preserve">48218455	</t>
  </si>
  <si>
    <t xml:space="preserve">17316447452	</t>
  </si>
  <si>
    <t>[格拉斯哥]亚历山大汤姆森酒店(Alexander Thomson Hotel)(39046035)</t>
  </si>
  <si>
    <t>双人床房&lt;不退款&gt;&lt;2人入住&gt;</t>
  </si>
  <si>
    <t>Mcleod/Ian,Mcleod/Ian</t>
  </si>
  <si>
    <t xml:space="preserve">2415391	</t>
  </si>
  <si>
    <t xml:space="preserve">Mcleod Ian	</t>
  </si>
  <si>
    <t xml:space="preserve">17583646787	</t>
  </si>
  <si>
    <t>[弗朗斯地区鲁瓦西]坎帕内尔鲁瓦西酒店(Hotel Campanile Roissy)(39040263)</t>
  </si>
  <si>
    <t>标准双床房&lt;不退款&gt;&lt;2人入住&gt;</t>
  </si>
  <si>
    <t>Martin-Dupont/Stephane,Martin-Dupont/Yani</t>
  </si>
  <si>
    <t xml:space="preserve">2454192	</t>
  </si>
  <si>
    <t xml:space="preserve">	</t>
  </si>
  <si>
    <t xml:space="preserve">17628977273	</t>
  </si>
  <si>
    <t>[比洛克西]美岸酒店(Beau Rivage)(39650366)</t>
  </si>
  <si>
    <t>豪华客房1张特大床（城景）&lt;不退款&gt;&lt;2人入住&gt;</t>
  </si>
  <si>
    <t>Kelley/Rebecca</t>
  </si>
  <si>
    <t xml:space="preserve">2462677	</t>
  </si>
  <si>
    <t xml:space="preserve">898797470	</t>
  </si>
  <si>
    <t xml:space="preserve">17668462618	</t>
  </si>
  <si>
    <t>[纽约]纽约时代广场西希尔顿逸林酒店(Doubletree by Hilton New York Times Square West)(37195983)</t>
  </si>
  <si>
    <t>标准特大床房&lt;不退款&gt;&lt;2人入住&gt;</t>
  </si>
  <si>
    <t>Vieux/Ralph,Vieux/Sara Patricia</t>
  </si>
  <si>
    <t xml:space="preserve">2472241	</t>
  </si>
  <si>
    <t xml:space="preserve">17709077023	</t>
  </si>
  <si>
    <t>[格但斯克]瑟雷斯迪住宅酒店(Celestin Residence)(39638247)</t>
  </si>
  <si>
    <t>双人房1张双人床&lt;不退款&gt;&lt;2人入住&gt;</t>
  </si>
  <si>
    <t>Sawa/Dorian Seweryn,Sawa/Natalia Joanna</t>
  </si>
  <si>
    <t xml:space="preserve">2481811	</t>
  </si>
  <si>
    <t xml:space="preserve">17477575	</t>
  </si>
  <si>
    <t xml:space="preserve">17735496463	</t>
  </si>
  <si>
    <t>[马德里]马德里托莱多门酒店(Hotel Puerta de Toledo Madrid)(37226850)</t>
  </si>
  <si>
    <t>标准房&lt;不退款&gt;&lt;2人入住&gt;</t>
  </si>
  <si>
    <t>Monsell Alfonso/Sergio,San Miguel Garcia/Maria</t>
  </si>
  <si>
    <t xml:space="preserve">2489268	</t>
  </si>
  <si>
    <t xml:space="preserve">17760508167	</t>
  </si>
  <si>
    <t>[纽约]曼哈顿中城西区舒适酒店旅店(Comfort Inn Manhattan - Midtown West)(37202635)</t>
  </si>
  <si>
    <t>特大床房&lt;早餐&gt;&lt;不退款&gt;&lt;2人入住&gt;</t>
  </si>
  <si>
    <t>Poulette/Yves</t>
  </si>
  <si>
    <t xml:space="preserve">2496421	</t>
  </si>
  <si>
    <t xml:space="preserve">17772215982	</t>
  </si>
  <si>
    <t>[檀香山]夏威夷·火奴鲁鲁阿莫那酒店(Ala Moana Honolulu by Mantra)(39259364)</t>
  </si>
  <si>
    <t>科纳塔半海景房&lt;不退款&gt;&lt;2人入住&gt;</t>
  </si>
  <si>
    <t>KIM/SANG YUL</t>
  </si>
  <si>
    <t xml:space="preserve">11163587494	</t>
  </si>
  <si>
    <t xml:space="preserve">17781561075	</t>
  </si>
  <si>
    <t>[慕尼黑]里沃利酒店(Hotel Rivoli)(39041506)</t>
  </si>
  <si>
    <t>客房&lt;不退款&gt;&lt;2人入住&gt;</t>
  </si>
  <si>
    <t>Danz/Marco,Malik/Markus</t>
  </si>
  <si>
    <t xml:space="preserve">2504386	</t>
  </si>
  <si>
    <t xml:space="preserve">C-112147	</t>
  </si>
  <si>
    <t xml:space="preserve">17798747284	</t>
  </si>
  <si>
    <t>[俄克拉何马城]俄克拉何马城21c博物馆酒店(21C Museum Hotel Oklahoma City)(45977434)</t>
  </si>
  <si>
    <t>豪华间&lt;不退款&gt;&lt;2人入住&gt;</t>
  </si>
  <si>
    <t>Sneed/Kaleb</t>
  </si>
  <si>
    <t xml:space="preserve">76258521	</t>
  </si>
  <si>
    <t xml:space="preserve">17804376661	</t>
  </si>
  <si>
    <t>Nguyen/Minh Phuc</t>
  </si>
  <si>
    <t xml:space="preserve">76259289	</t>
  </si>
  <si>
    <t xml:space="preserve">17804548673	</t>
  </si>
  <si>
    <t>[伯克利]伯克利智选假日酒店(Holiday Inn Express Berkeley, an Ihg Hotel)(37201925)</t>
  </si>
  <si>
    <t>标准客房&lt;不退款&gt;&lt;2人入住&gt;</t>
  </si>
  <si>
    <t>YU/XIN</t>
  </si>
  <si>
    <t xml:space="preserve">2511766	</t>
  </si>
  <si>
    <t xml:space="preserve">Acknowledged	</t>
  </si>
  <si>
    <t xml:space="preserve">17805350366	</t>
  </si>
  <si>
    <t>[迪拜]迪拜大道酒店(Avenue Hotel Dubai)(37240949)</t>
  </si>
  <si>
    <t>尊贵双人床房&lt;不退款&gt;&lt;2人入住&gt;</t>
  </si>
  <si>
    <t>keshta/mohamed,keshta/mohamed</t>
  </si>
  <si>
    <t xml:space="preserve">17806917157	</t>
  </si>
  <si>
    <t>[埃尔姆赫斯特]埃尔姆赫斯特 - 奥克布鲁克克拉丽奥酒店(Clarion Inn Elmhurst - Oakbrook)(37198229)</t>
  </si>
  <si>
    <t>标准房, 1 张特大床房&lt;不退款&gt;&lt;2人入住&gt;</t>
  </si>
  <si>
    <t>Kamara/Hawa,Anderson/Bobby</t>
  </si>
  <si>
    <t xml:space="preserve">2513184	</t>
  </si>
  <si>
    <t xml:space="preserve">78079825	</t>
  </si>
  <si>
    <t xml:space="preserve">17807520803	</t>
  </si>
  <si>
    <t>[哈默史密斯-富勒姆区]伦敦牧羊人布什多赛特酒店(Dorsett Shepherds Bush London)(37206742)</t>
  </si>
  <si>
    <t>行政三人房&lt;2人入住&gt;&lt;不退款&gt;</t>
  </si>
  <si>
    <t>Hunston/Sarah,Skinner/Sam</t>
  </si>
  <si>
    <t xml:space="preserve">17812022395	</t>
  </si>
  <si>
    <t>[尼特罗伊]伊卡莱村酒店(Hotel Village Icaraí)(39676722)</t>
  </si>
  <si>
    <t>Fonseca/Manuel</t>
  </si>
  <si>
    <t xml:space="preserve">80863969	</t>
  </si>
  <si>
    <t xml:space="preserve">17814403290	</t>
  </si>
  <si>
    <t>[伊斯坦布尔]汤姆套房酒店(Tomtom Suites)(39661660)</t>
  </si>
  <si>
    <t>套房&lt;不退款&gt;&lt;2人入住&gt;</t>
  </si>
  <si>
    <t>Newson/Amber</t>
  </si>
  <si>
    <t xml:space="preserve">2515940	</t>
  </si>
  <si>
    <t xml:space="preserve">17815867104	</t>
  </si>
  <si>
    <t>[里约热内卢]瓜纳巴拉温莎酒店(Windsor Guanabara)(37219278)</t>
  </si>
  <si>
    <t>标准双人房&lt;不退款&gt;&lt;2人入住&gt;</t>
  </si>
  <si>
    <t>PINTO/GUILHERME</t>
  </si>
  <si>
    <t xml:space="preserve">2516919	</t>
  </si>
  <si>
    <t xml:space="preserve">17815969504	</t>
  </si>
  <si>
    <t>[新加坡]新加坡卡尔登酒店 (Staycation Approved)(Carlton Hotel Singapore (Staycation Approved))(40721473)</t>
  </si>
  <si>
    <t>行政房&lt;2&gt;&lt;2人入住&gt;&lt;不退款&gt;</t>
  </si>
  <si>
    <t>Heng/Choon Xin</t>
  </si>
  <si>
    <t xml:space="preserve">2516974	</t>
  </si>
  <si>
    <t xml:space="preserve">17819209283	</t>
  </si>
  <si>
    <t>[圣费尔南多德埃纳雷斯]高迈亚II旅馆(Hostal Goyma II)(46061234)</t>
  </si>
  <si>
    <t>双床房&lt;不退款&gt;&lt;2人入住&gt;</t>
  </si>
  <si>
    <t>Ketterer Molina/Victor Adolfo</t>
  </si>
  <si>
    <t xml:space="preserve">2517137	</t>
  </si>
  <si>
    <t xml:space="preserve">17819674091	</t>
  </si>
  <si>
    <t>[首尔]韩国酒店(Koreana Hotel)(37201037)</t>
  </si>
  <si>
    <t>豪华大号床房&lt;不退款&gt;&lt;2人入住&gt;</t>
  </si>
  <si>
    <t>CHO/OKRYOUNG</t>
  </si>
  <si>
    <t xml:space="preserve">17821352266	</t>
  </si>
  <si>
    <t>[莱克兰]Ramada By Wyndham Lakeland(39044137)</t>
  </si>
  <si>
    <t>客房(2张双人床)&lt;2人入住&gt;&lt;不退款&gt;&lt;早餐&gt;</t>
  </si>
  <si>
    <t>Bustamante/Raquel</t>
  </si>
  <si>
    <t xml:space="preserve">2518279	</t>
  </si>
  <si>
    <t xml:space="preserve">78581479	</t>
  </si>
  <si>
    <t xml:space="preserve">17822281049	</t>
  </si>
  <si>
    <t>[里诺]大塞拉利昂度假娱乐场酒店(Grand Sierra Resort and Casino)(48433141)</t>
  </si>
  <si>
    <t>酒店随机房型&lt;不退款&gt;&lt;2人入住&gt;</t>
  </si>
  <si>
    <t>MESSERLI/RUDOLF</t>
  </si>
  <si>
    <t xml:space="preserve">EXP-1928531186	</t>
  </si>
  <si>
    <t xml:space="preserve">17826488832	</t>
  </si>
  <si>
    <t>Kwon/Soonbum</t>
  </si>
  <si>
    <t xml:space="preserve">2519146	</t>
  </si>
  <si>
    <t xml:space="preserve">17827371371	</t>
  </si>
  <si>
    <t>[巴厘岛]巴厘岛阿斯顿仓古海滩度假村(ASTON Canggu Beach Resort)(44793371)</t>
  </si>
  <si>
    <t>豪华房&lt;不退款&gt;&lt;2人入住&gt;</t>
  </si>
  <si>
    <t>BONDRUP/STIG THORLACIUS</t>
  </si>
  <si>
    <t xml:space="preserve">2519377	</t>
  </si>
  <si>
    <t xml:space="preserve">17828704980	</t>
  </si>
  <si>
    <t>[帕赛市]马尼拉喜来得酒店(The Heritage Hotel Manila)(40721492)</t>
  </si>
  <si>
    <t>精致套房（特大床）&lt;不退款&gt;&lt;2人入住&gt;</t>
  </si>
  <si>
    <t>Baquiran/Denise Nicole Bautista,Bautista/Joy Rose Carmen Luna</t>
  </si>
  <si>
    <t xml:space="preserve">2519810	</t>
  </si>
  <si>
    <t xml:space="preserve">17828807781	</t>
  </si>
  <si>
    <t>[加的斯]加的斯旅馆(Parador de Cádiz)(39038990)</t>
  </si>
  <si>
    <t>gonzalez rueda/hugo</t>
  </si>
  <si>
    <t xml:space="preserve">2519839	</t>
  </si>
  <si>
    <t xml:space="preserve">17829380394	</t>
  </si>
  <si>
    <t>[首尔]诺富特首尔龙山全套房大使酒店(Novotel Suites Ambassador Seoul Yongsan)(37204014)</t>
  </si>
  <si>
    <t>精致特大床套房&lt;不退款&gt;&lt;2人入住&gt;</t>
  </si>
  <si>
    <t>KIM/BYUNGCHAN</t>
  </si>
  <si>
    <t xml:space="preserve">9473WDM578;XM	</t>
  </si>
  <si>
    <t xml:space="preserve">17830351227	</t>
  </si>
  <si>
    <t>[丘洛拉]竞技场酒店(Arena Hotel)(39035027)</t>
  </si>
  <si>
    <t>标准房(大床)&lt;不退款&gt;&lt;2人入住&gt;</t>
  </si>
  <si>
    <t>Rolland/Russell</t>
  </si>
  <si>
    <t xml:space="preserve">17834841287	</t>
  </si>
  <si>
    <t>[肯普顿帕克]奥利弗·坦博机场尚品酒店(Premier Hotel or Tambo)(37223779)</t>
  </si>
  <si>
    <t>标准房（1张大床）&lt;不退款&gt;&lt;2人入住&gt;</t>
  </si>
  <si>
    <t>Mncube/Mandla</t>
  </si>
  <si>
    <t xml:space="preserve">108262925	</t>
  </si>
  <si>
    <t xml:space="preserve">17835546301	</t>
  </si>
  <si>
    <t>[博尔德]博尔德千禧丰盛之家酒店(Millennium Harvest House Boulder)(38635741)</t>
  </si>
  <si>
    <t>Masciantonio/Giancarlo Michael</t>
  </si>
  <si>
    <t xml:space="preserve">2521120	</t>
  </si>
  <si>
    <t xml:space="preserve">4186V5Q6U	</t>
  </si>
  <si>
    <t xml:space="preserve">17835660163	</t>
  </si>
  <si>
    <t>[佛罗里达市]佛罗里达市经济型住宿酒店(Budget Host Inn Florida City)(40055461)</t>
  </si>
  <si>
    <t>经典客房（吸烟）&lt;2人入住&gt;&lt;不退款&gt;</t>
  </si>
  <si>
    <t>Kimmel/Bernd</t>
  </si>
  <si>
    <t xml:space="preserve">2521196	</t>
  </si>
  <si>
    <t xml:space="preserve">17835944425	</t>
  </si>
  <si>
    <t>[派蒙]悉尼达令港宜必思酒店(ibis Sydney Darling Harbour)(37212141)</t>
  </si>
  <si>
    <t>标准双床房（皮尔蒙特景）&lt;不退款&gt;&lt;2人入住&gt;</t>
  </si>
  <si>
    <t>HUANG/SHUQIN,ZHANG/YUYI</t>
  </si>
  <si>
    <t xml:space="preserve">2521377	</t>
  </si>
  <si>
    <t xml:space="preserve">17836527460	</t>
  </si>
  <si>
    <t>[巨港]阿斯顿巨港及会议中心酒店(ASTON Palembang Hotel &amp; Conference Center)(39034444)</t>
  </si>
  <si>
    <t>CHEN/BINGLIN,CHEN/XIEFU</t>
  </si>
  <si>
    <t xml:space="preserve">17836695093	</t>
  </si>
  <si>
    <t>[希灵登]索菲特伦敦希斯罗酒店(Sofitel London Heathrow)(37202317)</t>
  </si>
  <si>
    <t>经典双床房&lt;不退款&gt;&lt;2人入住&gt;</t>
  </si>
  <si>
    <t>Gong/Lydia</t>
  </si>
  <si>
    <t xml:space="preserve">17837360376	</t>
  </si>
  <si>
    <t>[首尔]驿三新罗舒泰酒店(Shilla Stay Yeoksam)(38635700)</t>
  </si>
  <si>
    <t>标准双人床房&lt;不退款&gt;&lt;2人入住&gt;</t>
  </si>
  <si>
    <t>CHA/Yongil</t>
  </si>
  <si>
    <t xml:space="preserve">2522129	</t>
  </si>
  <si>
    <t>，</t>
  </si>
  <si>
    <t>A220427095337481</t>
  </si>
  <si>
    <t>USD / HKD 当前参考汇率: 7.84566</t>
  </si>
  <si>
    <t>总计： 8397 USD/
65880.01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</si>
  <si>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</si>
  <si>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</si>
  <si>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</si>
  <si>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</si>
  <si>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</si>
  <si>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</si>
  <si>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</si>
  <si>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</si>
  <si>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</si>
  <si>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</si>
  <si>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</si>
  <si>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</si>
  <si>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</si>
  <si>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</si>
  <si>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</si>
  <si>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</si>
  <si>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</si>
  <si>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</si>
  <si>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2022-04-23</t>
  </si>
  <si>
    <t>2522129</t>
  </si>
  <si>
    <t>驿三新罗舒泰酒店</t>
  </si>
  <si>
    <t>CHA Yongil</t>
  </si>
  <si>
    <t>2022-04-24</t>
  </si>
  <si>
    <t>退房日周结</t>
  </si>
  <si>
    <t>944.76</t>
  </si>
  <si>
    <t>145.00</t>
  </si>
  <si>
    <t>0</t>
  </si>
  <si>
    <t>0.00</t>
  </si>
  <si>
    <t>携程盛景国际直连</t>
  </si>
  <si>
    <t>01.010677</t>
  </si>
  <si>
    <t>2022-04-23 20:41:28</t>
  </si>
  <si>
    <t>否</t>
  </si>
  <si>
    <t>汇智国际旅游发展有限公司</t>
  </si>
  <si>
    <t>直连</t>
  </si>
  <si>
    <t>2521783</t>
  </si>
  <si>
    <t>索菲特伦敦希斯罗酒店</t>
  </si>
  <si>
    <t>Gong Lydia</t>
  </si>
  <si>
    <t>1342.21</t>
  </si>
  <si>
    <t>206.00</t>
  </si>
  <si>
    <t>2022-04-23 16:05:14</t>
  </si>
  <si>
    <t>2521680</t>
  </si>
  <si>
    <t>阿斯顿巨港及会议中心酒店</t>
  </si>
  <si>
    <t>CHEN BINGLIN,CHEN XIEFU</t>
  </si>
  <si>
    <t>469.12</t>
  </si>
  <si>
    <t>72.00</t>
  </si>
  <si>
    <t>2022-04-23 14:50:34</t>
  </si>
  <si>
    <t>2521377</t>
  </si>
  <si>
    <t>悉尼达令港宜必思酒店</t>
  </si>
  <si>
    <t>HUANG SHUQIN,ZHANG YUYI</t>
  </si>
  <si>
    <t>1218.42</t>
  </si>
  <si>
    <t>187.00</t>
  </si>
  <si>
    <t>2022-04-23 11:19:41</t>
  </si>
  <si>
    <t>2521196</t>
  </si>
  <si>
    <t>经济招待旅馆</t>
  </si>
  <si>
    <t>Kimmel Bernd</t>
  </si>
  <si>
    <t>658.08</t>
  </si>
  <si>
    <t>101.00</t>
  </si>
  <si>
    <t>2022-04-23 08:57:42</t>
  </si>
  <si>
    <t>2521120</t>
  </si>
  <si>
    <t>博尔德千禧丰盛之家酒店</t>
  </si>
  <si>
    <t>Masciantonio Giancarlo Michael</t>
  </si>
  <si>
    <t>801.42</t>
  </si>
  <si>
    <t>123.00</t>
  </si>
  <si>
    <t>2022-04-23 05:30:21</t>
  </si>
  <si>
    <t>2022-04-22</t>
  </si>
  <si>
    <t>2520892</t>
  </si>
  <si>
    <t>奥利弗·坦博机场尚品酒店</t>
  </si>
  <si>
    <t>Mncube Mandla</t>
  </si>
  <si>
    <t>478.42</t>
  </si>
  <si>
    <t>74.00</t>
  </si>
  <si>
    <t>2022-04-22 21:33:21</t>
  </si>
  <si>
    <t>2520292</t>
  </si>
  <si>
    <t>助睡快捷汽车酒店</t>
  </si>
  <si>
    <t>Rolland Russell</t>
  </si>
  <si>
    <t>459.03</t>
  </si>
  <si>
    <t>71.00</t>
  </si>
  <si>
    <t>2022-04-22 12:26:30</t>
  </si>
  <si>
    <t>2022-04-21</t>
  </si>
  <si>
    <t>2519959</t>
  </si>
  <si>
    <t>诺富特首尔龙山全套房大使酒店</t>
  </si>
  <si>
    <t>KIM BYUNGCHAN</t>
  </si>
  <si>
    <t>1743.59</t>
  </si>
  <si>
    <t>271.00</t>
  </si>
  <si>
    <t>2022-04-21 22:23:35</t>
  </si>
  <si>
    <t>2519839</t>
  </si>
  <si>
    <t>加的斯旅馆</t>
  </si>
  <si>
    <t>gonzalez rueda hugo</t>
  </si>
  <si>
    <t>1389.72</t>
  </si>
  <si>
    <t>216.00</t>
  </si>
  <si>
    <t>2022-04-21 18:51:02</t>
  </si>
  <si>
    <t>2519810</t>
  </si>
  <si>
    <t>马尼拉喜来得酒店</t>
  </si>
  <si>
    <t>Baquiran Denise Nicole Bautista,Bautista Joy Rose Carmen Luna</t>
  </si>
  <si>
    <t>894.31</t>
  </si>
  <si>
    <t>139.00</t>
  </si>
  <si>
    <t>2022-04-21 18:13:54</t>
  </si>
  <si>
    <t>2519377</t>
  </si>
  <si>
    <t>巴厘岛阿斯顿仓古海滩度假村</t>
  </si>
  <si>
    <t>BONDRUP STIG THORLACIUS</t>
  </si>
  <si>
    <t>514.71</t>
  </si>
  <si>
    <t>80.00</t>
  </si>
  <si>
    <t>2022-04-21 09:39:34</t>
  </si>
  <si>
    <t>2022-04-20</t>
  </si>
  <si>
    <t>2519146</t>
  </si>
  <si>
    <t>韩国酒店</t>
  </si>
  <si>
    <t>Kwon Soonbum</t>
  </si>
  <si>
    <t>487.01</t>
  </si>
  <si>
    <t>76.00</t>
  </si>
  <si>
    <t>2022-04-20 22:33:38</t>
  </si>
  <si>
    <t>2518510</t>
  </si>
  <si>
    <t>大塞拉利昂度假酒店及赌场</t>
  </si>
  <si>
    <t>MESSERLI RUDOLF</t>
  </si>
  <si>
    <t>2537.57</t>
  </si>
  <si>
    <t>396.00</t>
  </si>
  <si>
    <t>2022-04-20 11:55:32</t>
  </si>
  <si>
    <t>2022-04-19</t>
  </si>
  <si>
    <t>2518279</t>
  </si>
  <si>
    <t>莱克兰华美达酒店</t>
  </si>
  <si>
    <t>Bustamante Raquel</t>
  </si>
  <si>
    <t>836.02</t>
  </si>
  <si>
    <t>131.00</t>
  </si>
  <si>
    <t>2022-04-19 21:41:45</t>
  </si>
  <si>
    <t>2517373</t>
  </si>
  <si>
    <t>CHO OKRYOUNG</t>
  </si>
  <si>
    <t>485.02</t>
  </si>
  <si>
    <t>2022-04-19 10:15:43</t>
  </si>
  <si>
    <t>2517137</t>
  </si>
  <si>
    <t>高迈亚 II 旅馆</t>
  </si>
  <si>
    <t>Ketterer Molina Victor Adolfo</t>
  </si>
  <si>
    <t>319.09</t>
  </si>
  <si>
    <t>50.00</t>
  </si>
  <si>
    <t>2022-04-19 03:14:58</t>
  </si>
  <si>
    <t>2022-04-18</t>
  </si>
  <si>
    <t>2516974</t>
  </si>
  <si>
    <t>新加坡卡尔登酒店</t>
  </si>
  <si>
    <t>Heng Choon Xin</t>
  </si>
  <si>
    <t>1417.58</t>
  </si>
  <si>
    <t>222.00</t>
  </si>
  <si>
    <t>2022-04-18 22:53:37</t>
  </si>
  <si>
    <t>2516919</t>
  </si>
  <si>
    <t>温莎瓜纳巴拉酒店</t>
  </si>
  <si>
    <t>PINTO GUILHERME</t>
  </si>
  <si>
    <t>593.85</t>
  </si>
  <si>
    <t>93.00</t>
  </si>
  <si>
    <t>2022-04-18 21:43:22</t>
  </si>
  <si>
    <t>2515940</t>
  </si>
  <si>
    <t>汤姆汤姆套房</t>
  </si>
  <si>
    <t>Newson Amber</t>
  </si>
  <si>
    <t>772.65</t>
  </si>
  <si>
    <t>121.00</t>
  </si>
  <si>
    <t>2022-04-18 11:29:44</t>
  </si>
  <si>
    <t>2022-04-17</t>
  </si>
  <si>
    <t>2514356</t>
  </si>
  <si>
    <t>伊卡莱乡村酒店</t>
  </si>
  <si>
    <t>Fonseca Manuel</t>
  </si>
  <si>
    <t>2822.39</t>
  </si>
  <si>
    <t>442.00</t>
  </si>
  <si>
    <t>2022-04-17 06:33:55</t>
  </si>
  <si>
    <t>2022-04-16</t>
  </si>
  <si>
    <t>2513616</t>
  </si>
  <si>
    <t>伦敦牧羊人布什多赛特酒店</t>
  </si>
  <si>
    <t>Hunston Sarah,Skinner Sam</t>
  </si>
  <si>
    <t>1475.05</t>
  </si>
  <si>
    <t>231.00</t>
  </si>
  <si>
    <t>2022-04-16 16:19:23</t>
  </si>
  <si>
    <t>2513184</t>
  </si>
  <si>
    <t>埃尔姆赫斯特 - 奥克布鲁克克拉丽奥酒店</t>
  </si>
  <si>
    <t>Kamara Hawa,Anderson Bobby</t>
  </si>
  <si>
    <t>632.16</t>
  </si>
  <si>
    <t>99.00</t>
  </si>
  <si>
    <t>2022-04-16 13:06:16</t>
  </si>
  <si>
    <t>2022-04-15</t>
  </si>
  <si>
    <t>2512144</t>
  </si>
  <si>
    <t>迪拜大道酒店</t>
  </si>
  <si>
    <t>keshta mohamed,keshta mohamed</t>
  </si>
  <si>
    <t>1431.58</t>
  </si>
  <si>
    <t>224.00</t>
  </si>
  <si>
    <t>2022-04-15 17:58:45</t>
  </si>
  <si>
    <t>2511766</t>
  </si>
  <si>
    <t>伯克利智选假日酒店</t>
  </si>
  <si>
    <t>YU XIN</t>
  </si>
  <si>
    <t>3233.85</t>
  </si>
  <si>
    <t>506.00</t>
  </si>
  <si>
    <t>2022-04-15 12:27:36</t>
  </si>
  <si>
    <t>2511673</t>
  </si>
  <si>
    <t>俄克拉荷马市美憬阁 21c 博物馆酒店</t>
  </si>
  <si>
    <t>Nguyen Minh Phuc</t>
  </si>
  <si>
    <t>958.65</t>
  </si>
  <si>
    <t>150.00</t>
  </si>
  <si>
    <t>2022-04-15 11:11:09</t>
  </si>
  <si>
    <t>2022-04-14</t>
  </si>
  <si>
    <t>2509868</t>
  </si>
  <si>
    <t>Sneed Kaleb</t>
  </si>
  <si>
    <t>957.00</t>
  </si>
  <si>
    <t>2022-04-14 01:11:29</t>
  </si>
  <si>
    <t>2022-04-09</t>
  </si>
  <si>
    <t>2504386</t>
  </si>
  <si>
    <t>里沃利酒店</t>
  </si>
  <si>
    <t>Danz Marco,Malik Markus</t>
  </si>
  <si>
    <t>752.66</t>
  </si>
  <si>
    <t>118.00</t>
  </si>
  <si>
    <t>2022-04-09 16:44:41</t>
  </si>
  <si>
    <t>2022-04-07</t>
  </si>
  <si>
    <t>2501367</t>
  </si>
  <si>
    <t>曼特拉阿拉莫纳酒店</t>
  </si>
  <si>
    <t>KIM SANG YUL</t>
  </si>
  <si>
    <t>5506.62</t>
  </si>
  <si>
    <t>864.00</t>
  </si>
  <si>
    <t>2022-04-07 13:35:27</t>
  </si>
  <si>
    <t>2022-04-04</t>
  </si>
  <si>
    <t>2496421</t>
  </si>
  <si>
    <t>城中西区舒适酒店</t>
  </si>
  <si>
    <t>Poulette Yves</t>
  </si>
  <si>
    <t>1300.68</t>
  </si>
  <si>
    <t>204.00</t>
  </si>
  <si>
    <t>2022-04-04 01:33:09</t>
  </si>
  <si>
    <t>2022-03-30</t>
  </si>
  <si>
    <t>2489268</t>
  </si>
  <si>
    <t>马德里托莱多门酒店</t>
  </si>
  <si>
    <t>Monsell Alfonso Sergio,San Miguel Garcia Maria</t>
  </si>
  <si>
    <t>1747.71</t>
  </si>
  <si>
    <t>274.00</t>
  </si>
  <si>
    <t>2022-03-30 05:44:37</t>
  </si>
  <si>
    <t>2022-03-25</t>
  </si>
  <si>
    <t>2481811</t>
  </si>
  <si>
    <t>瑟雷斯迪住宅酒店</t>
  </si>
  <si>
    <t>Sawa Dorian Seweryn,Sawa Natalia Joanna</t>
  </si>
  <si>
    <t>395.72</t>
  </si>
  <si>
    <t>62.00</t>
  </si>
  <si>
    <t>2022-03-25 05:16:41</t>
  </si>
  <si>
    <t>2022-03-18</t>
  </si>
  <si>
    <t>2472241</t>
  </si>
  <si>
    <t>纽约时代广场西希尔顿逸林酒店</t>
  </si>
  <si>
    <t>Vieux Ralph,Vieux Sara Patricia</t>
  </si>
  <si>
    <t>1259.36</t>
  </si>
  <si>
    <t>198.00</t>
  </si>
  <si>
    <t>2022-03-18 07:43:13</t>
  </si>
  <si>
    <t>2022-03-12</t>
  </si>
  <si>
    <t>2462677</t>
  </si>
  <si>
    <t>美岸酒店</t>
  </si>
  <si>
    <t>Kelley Rebecca</t>
  </si>
  <si>
    <t>3843.20</t>
  </si>
  <si>
    <t>605.00</t>
  </si>
  <si>
    <t>2022-03-12 09:16:33</t>
  </si>
  <si>
    <t>2022-03-07</t>
  </si>
  <si>
    <t>2454192</t>
  </si>
  <si>
    <t>坎帕内尔鲁瓦西酒店</t>
  </si>
  <si>
    <t>Martin-Dupont Stephane,Martin-Dupont Yani</t>
  </si>
  <si>
    <t>285.00</t>
  </si>
  <si>
    <t>45.00</t>
  </si>
  <si>
    <t>2022-03-07 18:41:25</t>
  </si>
  <si>
    <t>2022-02-09</t>
  </si>
  <si>
    <t>2415391</t>
  </si>
  <si>
    <t xml:space="preserve">亚历山大汤姆森酒店  </t>
  </si>
  <si>
    <t>Mcleod Ian,Mcleod Ian</t>
  </si>
  <si>
    <t>510.40</t>
  </si>
  <si>
    <t>2022-02-09 06:53:49</t>
  </si>
  <si>
    <t>2022-01-22</t>
  </si>
  <si>
    <t>2406752</t>
  </si>
  <si>
    <t>曼哈顿中城皇冠假日酒店&amp;度假村HY36</t>
  </si>
  <si>
    <t>Gearhart Shawn</t>
  </si>
  <si>
    <t>6411.64</t>
  </si>
  <si>
    <t>1006.00</t>
  </si>
  <si>
    <t>2022-01-22 23:58:14</t>
  </si>
  <si>
    <t>2022-01-03</t>
  </si>
  <si>
    <t>2370297</t>
  </si>
  <si>
    <t>圣迭戈美国格兰特豪华精选酒店</t>
  </si>
  <si>
    <t>Purchase Cameron Edward</t>
  </si>
  <si>
    <t>1840.90</t>
  </si>
  <si>
    <t>289.00</t>
  </si>
  <si>
    <t>2022-01-03 13:07:34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</si>
</sst>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0" fillId="2" borderId="5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44674</v>
      </c>
      <c r="G2" s="6">
        <v>44675</v>
      </c>
      <c r="H2" s="4">
        <v>1</v>
      </c>
      <c r="I2" s="4">
        <v>1</v>
      </c>
      <c r="J2" s="4">
        <v>1</v>
      </c>
      <c r="K2" s="4" t="s">
        <v>30</v>
      </c>
      <c r="L2" s="4">
        <v>289</v>
      </c>
      <c r="M2" s="4">
        <v>289</v>
      </c>
      <c r="N2" s="4" t="s">
        <v>31</v>
      </c>
      <c r="O2" s="4" t="s">
        <v>32</v>
      </c>
      <c r="P2" s="4" t="s">
        <v>33</v>
      </c>
      <c r="Q2" s="4">
        <v>0</v>
      </c>
      <c r="R2" s="7">
        <v>44564</v>
      </c>
      <c r="S2" s="6">
        <v>44678</v>
      </c>
      <c r="T2" s="4" t="s">
        <v>34</v>
      </c>
      <c r="U2" s="4">
        <v>289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44670</v>
      </c>
      <c r="G3" s="6">
        <v>44675</v>
      </c>
      <c r="H3" s="4">
        <v>1</v>
      </c>
      <c r="I3" s="4">
        <v>5</v>
      </c>
      <c r="J3" s="4">
        <v>5</v>
      </c>
      <c r="K3" s="4" t="s">
        <v>30</v>
      </c>
      <c r="L3" s="4">
        <v>1006</v>
      </c>
      <c r="M3" s="4">
        <v>1006</v>
      </c>
      <c r="N3" s="4" t="s">
        <v>40</v>
      </c>
      <c r="O3" s="4" t="s">
        <v>32</v>
      </c>
      <c r="P3" s="4" t="s">
        <v>33</v>
      </c>
      <c r="Q3" s="4">
        <v>0</v>
      </c>
      <c r="R3" s="7">
        <v>44583</v>
      </c>
      <c r="S3" s="6">
        <v>44678</v>
      </c>
      <c r="T3" s="4" t="s">
        <v>34</v>
      </c>
      <c r="U3" s="4">
        <v>1006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44674</v>
      </c>
      <c r="G4" s="6">
        <v>44675</v>
      </c>
      <c r="H4" s="4">
        <v>1</v>
      </c>
      <c r="I4" s="4">
        <v>1</v>
      </c>
      <c r="J4" s="4">
        <v>1</v>
      </c>
      <c r="K4" s="4" t="s">
        <v>30</v>
      </c>
      <c r="L4" s="4">
        <v>80</v>
      </c>
      <c r="M4" s="4">
        <v>80</v>
      </c>
      <c r="N4" s="4" t="s">
        <v>46</v>
      </c>
      <c r="O4" s="4" t="s">
        <v>32</v>
      </c>
      <c r="P4" s="4" t="s">
        <v>33</v>
      </c>
      <c r="Q4" s="4">
        <v>0</v>
      </c>
      <c r="R4" s="7">
        <v>44601</v>
      </c>
      <c r="S4" s="6">
        <v>44678</v>
      </c>
      <c r="T4" s="4" t="s">
        <v>34</v>
      </c>
      <c r="U4" s="4">
        <v>80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44674</v>
      </c>
      <c r="G5" s="6">
        <v>44675</v>
      </c>
      <c r="H5" s="4">
        <v>1</v>
      </c>
      <c r="I5" s="4">
        <v>1</v>
      </c>
      <c r="J5" s="4">
        <v>1</v>
      </c>
      <c r="K5" s="4" t="s">
        <v>30</v>
      </c>
      <c r="L5" s="4">
        <v>45</v>
      </c>
      <c r="M5" s="4">
        <v>45</v>
      </c>
      <c r="N5" s="4" t="s">
        <v>52</v>
      </c>
      <c r="O5" s="4" t="s">
        <v>32</v>
      </c>
      <c r="P5" s="4" t="s">
        <v>33</v>
      </c>
      <c r="Q5" s="4">
        <v>0</v>
      </c>
      <c r="R5" s="7">
        <v>44627</v>
      </c>
      <c r="S5" s="6">
        <v>44678</v>
      </c>
      <c r="T5" s="4" t="s">
        <v>34</v>
      </c>
      <c r="U5" s="4">
        <v>45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44673</v>
      </c>
      <c r="G6" s="6">
        <v>44675</v>
      </c>
      <c r="H6" s="4">
        <v>1</v>
      </c>
      <c r="I6" s="4">
        <v>2</v>
      </c>
      <c r="J6" s="4">
        <v>2</v>
      </c>
      <c r="K6" s="4" t="s">
        <v>30</v>
      </c>
      <c r="L6" s="4">
        <v>605</v>
      </c>
      <c r="M6" s="4">
        <v>605</v>
      </c>
      <c r="N6" s="4" t="s">
        <v>58</v>
      </c>
      <c r="O6" s="4" t="s">
        <v>32</v>
      </c>
      <c r="P6" s="4" t="s">
        <v>33</v>
      </c>
      <c r="Q6" s="4">
        <v>0</v>
      </c>
      <c r="R6" s="7">
        <v>44632</v>
      </c>
      <c r="S6" s="6">
        <v>44678</v>
      </c>
      <c r="T6" s="4" t="s">
        <v>34</v>
      </c>
      <c r="U6" s="4">
        <v>605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44674</v>
      </c>
      <c r="G7" s="6">
        <v>44675</v>
      </c>
      <c r="H7" s="4">
        <v>1</v>
      </c>
      <c r="I7" s="4">
        <v>1</v>
      </c>
      <c r="J7" s="4">
        <v>1</v>
      </c>
      <c r="K7" s="4" t="s">
        <v>30</v>
      </c>
      <c r="L7" s="4">
        <v>198</v>
      </c>
      <c r="M7" s="4">
        <v>198</v>
      </c>
      <c r="N7" s="4" t="s">
        <v>64</v>
      </c>
      <c r="O7" s="4" t="s">
        <v>32</v>
      </c>
      <c r="P7" s="4" t="s">
        <v>33</v>
      </c>
      <c r="Q7" s="4">
        <v>0</v>
      </c>
      <c r="R7" s="7">
        <v>44638</v>
      </c>
      <c r="S7" s="6">
        <v>44678</v>
      </c>
      <c r="T7" s="4" t="s">
        <v>34</v>
      </c>
      <c r="U7" s="4">
        <v>198</v>
      </c>
      <c r="V7" s="4">
        <v>0</v>
      </c>
      <c r="W7" s="4">
        <v>0</v>
      </c>
      <c r="X7" s="4" t="s">
        <v>65</v>
      </c>
      <c r="Y7" s="4" t="s">
        <v>54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44674</v>
      </c>
      <c r="G8" s="6">
        <v>44675</v>
      </c>
      <c r="H8" s="4">
        <v>1</v>
      </c>
      <c r="I8" s="4">
        <v>1</v>
      </c>
      <c r="J8" s="4">
        <v>1</v>
      </c>
      <c r="K8" s="4" t="s">
        <v>30</v>
      </c>
      <c r="L8" s="4">
        <v>62</v>
      </c>
      <c r="M8" s="4">
        <v>62</v>
      </c>
      <c r="N8" s="4" t="s">
        <v>69</v>
      </c>
      <c r="O8" s="4" t="s">
        <v>32</v>
      </c>
      <c r="P8" s="4" t="s">
        <v>33</v>
      </c>
      <c r="Q8" s="4">
        <v>0</v>
      </c>
      <c r="R8" s="7">
        <v>44645</v>
      </c>
      <c r="S8" s="6">
        <v>44678</v>
      </c>
      <c r="T8" s="4" t="s">
        <v>34</v>
      </c>
      <c r="U8" s="4">
        <v>62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44673</v>
      </c>
      <c r="G9" s="6">
        <v>44675</v>
      </c>
      <c r="H9" s="4">
        <v>1</v>
      </c>
      <c r="I9" s="4">
        <v>2</v>
      </c>
      <c r="J9" s="4">
        <v>2</v>
      </c>
      <c r="K9" s="4" t="s">
        <v>30</v>
      </c>
      <c r="L9" s="4">
        <v>274</v>
      </c>
      <c r="M9" s="4">
        <v>274</v>
      </c>
      <c r="N9" s="4" t="s">
        <v>75</v>
      </c>
      <c r="O9" s="4" t="s">
        <v>32</v>
      </c>
      <c r="P9" s="4" t="s">
        <v>33</v>
      </c>
      <c r="Q9" s="4">
        <v>0</v>
      </c>
      <c r="R9" s="7">
        <v>44650</v>
      </c>
      <c r="S9" s="6">
        <v>44678</v>
      </c>
      <c r="T9" s="4" t="s">
        <v>34</v>
      </c>
      <c r="U9" s="4">
        <v>274</v>
      </c>
      <c r="V9" s="4">
        <v>0</v>
      </c>
      <c r="W9" s="4">
        <v>0</v>
      </c>
      <c r="X9" s="4" t="s">
        <v>76</v>
      </c>
      <c r="Y9" s="4" t="s">
        <v>54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44674</v>
      </c>
      <c r="G10" s="6">
        <v>44675</v>
      </c>
      <c r="H10" s="4">
        <v>1</v>
      </c>
      <c r="I10" s="4">
        <v>1</v>
      </c>
      <c r="J10" s="4">
        <v>1</v>
      </c>
      <c r="K10" s="4" t="s">
        <v>30</v>
      </c>
      <c r="L10" s="4">
        <v>204</v>
      </c>
      <c r="M10" s="4">
        <v>204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44655</v>
      </c>
      <c r="S10" s="6">
        <v>44678</v>
      </c>
      <c r="T10" s="4" t="s">
        <v>34</v>
      </c>
      <c r="U10" s="4">
        <v>204</v>
      </c>
      <c r="V10" s="4">
        <v>0</v>
      </c>
      <c r="W10" s="4">
        <v>0</v>
      </c>
      <c r="X10" s="4" t="s">
        <v>81</v>
      </c>
      <c r="Y10" s="4" t="s">
        <v>54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44671</v>
      </c>
      <c r="G11" s="6">
        <v>44675</v>
      </c>
      <c r="H11" s="4">
        <v>1</v>
      </c>
      <c r="I11" s="4">
        <v>4</v>
      </c>
      <c r="J11" s="4">
        <v>4</v>
      </c>
      <c r="K11" s="4" t="s">
        <v>30</v>
      </c>
      <c r="L11" s="4">
        <v>864</v>
      </c>
      <c r="M11" s="4">
        <v>864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44658</v>
      </c>
      <c r="S11" s="6">
        <v>44678</v>
      </c>
      <c r="T11" s="4" t="s">
        <v>34</v>
      </c>
      <c r="U11" s="4">
        <v>864</v>
      </c>
      <c r="V11" s="4">
        <v>0</v>
      </c>
      <c r="W11" s="4">
        <v>0</v>
      </c>
      <c r="X11" s="4" t="s">
        <v>54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44674</v>
      </c>
      <c r="G12" s="6">
        <v>44675</v>
      </c>
      <c r="H12" s="4">
        <v>2</v>
      </c>
      <c r="I12" s="4">
        <v>1</v>
      </c>
      <c r="J12" s="4">
        <v>2</v>
      </c>
      <c r="K12" s="4" t="s">
        <v>30</v>
      </c>
      <c r="L12" s="4">
        <v>118</v>
      </c>
      <c r="M12" s="4">
        <v>118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44660</v>
      </c>
      <c r="S12" s="6">
        <v>44678</v>
      </c>
      <c r="T12" s="4" t="s">
        <v>34</v>
      </c>
      <c r="U12" s="4">
        <v>118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44674</v>
      </c>
      <c r="G13" s="6">
        <v>44675</v>
      </c>
      <c r="H13" s="4">
        <v>1</v>
      </c>
      <c r="I13" s="4">
        <v>1</v>
      </c>
      <c r="J13" s="4">
        <v>1</v>
      </c>
      <c r="K13" s="4" t="s">
        <v>30</v>
      </c>
      <c r="L13" s="4">
        <v>150</v>
      </c>
      <c r="M13" s="4">
        <v>150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44665</v>
      </c>
      <c r="S13" s="6">
        <v>44678</v>
      </c>
      <c r="T13" s="4" t="s">
        <v>34</v>
      </c>
      <c r="U13" s="4">
        <v>150</v>
      </c>
      <c r="V13" s="4">
        <v>0</v>
      </c>
      <c r="W13" s="4">
        <v>0</v>
      </c>
      <c r="X13" s="4" t="s">
        <v>54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44674</v>
      </c>
      <c r="G14" s="6">
        <v>44675</v>
      </c>
      <c r="H14" s="4">
        <v>1</v>
      </c>
      <c r="I14" s="4">
        <v>1</v>
      </c>
      <c r="J14" s="4">
        <v>1</v>
      </c>
      <c r="K14" s="4" t="s">
        <v>30</v>
      </c>
      <c r="L14" s="4">
        <v>150</v>
      </c>
      <c r="M14" s="4">
        <v>150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44666</v>
      </c>
      <c r="S14" s="6">
        <v>44678</v>
      </c>
      <c r="T14" s="4" t="s">
        <v>34</v>
      </c>
      <c r="U14" s="4">
        <v>150</v>
      </c>
      <c r="V14" s="4">
        <v>0</v>
      </c>
      <c r="W14" s="4">
        <v>0</v>
      </c>
      <c r="X14" s="4" t="s">
        <v>54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44673</v>
      </c>
      <c r="G15" s="6">
        <v>44675</v>
      </c>
      <c r="H15" s="4">
        <v>1</v>
      </c>
      <c r="I15" s="4">
        <v>2</v>
      </c>
      <c r="J15" s="4">
        <v>2</v>
      </c>
      <c r="K15" s="4" t="s">
        <v>30</v>
      </c>
      <c r="L15" s="4">
        <v>506</v>
      </c>
      <c r="M15" s="4">
        <v>506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44666</v>
      </c>
      <c r="S15" s="6">
        <v>44678</v>
      </c>
      <c r="T15" s="4" t="s">
        <v>34</v>
      </c>
      <c r="U15" s="4">
        <v>506</v>
      </c>
      <c r="V15" s="4">
        <v>0</v>
      </c>
      <c r="W15" s="4">
        <v>3663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44668</v>
      </c>
      <c r="G16" s="6">
        <v>44675</v>
      </c>
      <c r="H16" s="4">
        <v>1</v>
      </c>
      <c r="I16" s="4">
        <v>7</v>
      </c>
      <c r="J16" s="4">
        <v>7</v>
      </c>
      <c r="K16" s="4" t="s">
        <v>30</v>
      </c>
      <c r="L16" s="4">
        <v>224</v>
      </c>
      <c r="M16" s="4">
        <v>224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44666</v>
      </c>
      <c r="S16" s="6">
        <v>44678</v>
      </c>
      <c r="T16" s="4" t="s">
        <v>34</v>
      </c>
      <c r="U16" s="4">
        <v>224</v>
      </c>
      <c r="V16" s="4">
        <v>0</v>
      </c>
      <c r="W16" s="4">
        <v>0</v>
      </c>
      <c r="X16" s="4" t="s">
        <v>54</v>
      </c>
      <c r="Y16" s="4" t="s">
        <v>54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44674</v>
      </c>
      <c r="G17" s="6">
        <v>44675</v>
      </c>
      <c r="H17" s="4">
        <v>1</v>
      </c>
      <c r="I17" s="4">
        <v>1</v>
      </c>
      <c r="J17" s="4">
        <v>1</v>
      </c>
      <c r="K17" s="4" t="s">
        <v>30</v>
      </c>
      <c r="L17" s="4">
        <v>99</v>
      </c>
      <c r="M17" s="4">
        <v>99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44667</v>
      </c>
      <c r="S17" s="6">
        <v>44678</v>
      </c>
      <c r="T17" s="4" t="s">
        <v>34</v>
      </c>
      <c r="U17" s="4">
        <v>99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44674</v>
      </c>
      <c r="G18" s="6">
        <v>44675</v>
      </c>
      <c r="H18" s="4">
        <v>1</v>
      </c>
      <c r="I18" s="4">
        <v>1</v>
      </c>
      <c r="J18" s="4">
        <v>1</v>
      </c>
      <c r="K18" s="4" t="s">
        <v>30</v>
      </c>
      <c r="L18" s="4">
        <v>231</v>
      </c>
      <c r="M18" s="4">
        <v>231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44667</v>
      </c>
      <c r="S18" s="6">
        <v>44678</v>
      </c>
      <c r="T18" s="4" t="s">
        <v>34</v>
      </c>
      <c r="U18" s="4">
        <v>231</v>
      </c>
      <c r="V18" s="4">
        <v>0</v>
      </c>
      <c r="W18" s="4">
        <v>0</v>
      </c>
      <c r="X18" s="4" t="s">
        <v>54</v>
      </c>
      <c r="Y18" s="4" t="s">
        <v>54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51</v>
      </c>
      <c r="F19" s="6">
        <v>44668</v>
      </c>
      <c r="G19" s="6">
        <v>44675</v>
      </c>
      <c r="H19" s="4">
        <v>1</v>
      </c>
      <c r="I19" s="4">
        <v>7</v>
      </c>
      <c r="J19" s="4">
        <v>7</v>
      </c>
      <c r="K19" s="4" t="s">
        <v>30</v>
      </c>
      <c r="L19" s="4">
        <v>442</v>
      </c>
      <c r="M19" s="4">
        <v>442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44668</v>
      </c>
      <c r="S19" s="6">
        <v>44678</v>
      </c>
      <c r="T19" s="4" t="s">
        <v>34</v>
      </c>
      <c r="U19" s="4">
        <v>442</v>
      </c>
      <c r="V19" s="4">
        <v>0</v>
      </c>
      <c r="W19" s="4">
        <v>0</v>
      </c>
      <c r="X19" s="4" t="s">
        <v>54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44674</v>
      </c>
      <c r="G20" s="6">
        <v>44675</v>
      </c>
      <c r="H20" s="4">
        <v>1</v>
      </c>
      <c r="I20" s="4">
        <v>1</v>
      </c>
      <c r="J20" s="4">
        <v>1</v>
      </c>
      <c r="K20" s="4" t="s">
        <v>30</v>
      </c>
      <c r="L20" s="4">
        <v>121</v>
      </c>
      <c r="M20" s="4">
        <v>121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44669</v>
      </c>
      <c r="S20" s="6">
        <v>44678</v>
      </c>
      <c r="T20" s="4" t="s">
        <v>34</v>
      </c>
      <c r="U20" s="4">
        <v>121</v>
      </c>
      <c r="V20" s="4">
        <v>0</v>
      </c>
      <c r="W20" s="4">
        <v>0</v>
      </c>
      <c r="X20" s="4" t="s">
        <v>129</v>
      </c>
      <c r="Y20" s="4" t="s">
        <v>54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44674</v>
      </c>
      <c r="G21" s="6">
        <v>44675</v>
      </c>
      <c r="H21" s="4">
        <v>1</v>
      </c>
      <c r="I21" s="4">
        <v>1</v>
      </c>
      <c r="J21" s="4">
        <v>1</v>
      </c>
      <c r="K21" s="4" t="s">
        <v>30</v>
      </c>
      <c r="L21" s="4">
        <v>93</v>
      </c>
      <c r="M21" s="4">
        <v>93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44669</v>
      </c>
      <c r="S21" s="6">
        <v>44678</v>
      </c>
      <c r="T21" s="4" t="s">
        <v>34</v>
      </c>
      <c r="U21" s="4">
        <v>93</v>
      </c>
      <c r="V21" s="4">
        <v>0</v>
      </c>
      <c r="W21" s="4">
        <v>0</v>
      </c>
      <c r="X21" s="4" t="s">
        <v>134</v>
      </c>
      <c r="Y21" s="4" t="s">
        <v>54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137</v>
      </c>
      <c r="F22" s="6">
        <v>44674</v>
      </c>
      <c r="G22" s="6">
        <v>44675</v>
      </c>
      <c r="H22" s="4">
        <v>1</v>
      </c>
      <c r="I22" s="4">
        <v>1</v>
      </c>
      <c r="J22" s="4">
        <v>1</v>
      </c>
      <c r="K22" s="4" t="s">
        <v>30</v>
      </c>
      <c r="L22" s="4">
        <v>222</v>
      </c>
      <c r="M22" s="4">
        <v>222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44669</v>
      </c>
      <c r="S22" s="6">
        <v>44678</v>
      </c>
      <c r="T22" s="4" t="s">
        <v>34</v>
      </c>
      <c r="U22" s="4">
        <v>222</v>
      </c>
      <c r="V22" s="4">
        <v>0</v>
      </c>
      <c r="W22" s="4">
        <v>0</v>
      </c>
      <c r="X22" s="4" t="s">
        <v>139</v>
      </c>
      <c r="Y22" s="4" t="s">
        <v>54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141</v>
      </c>
      <c r="E23" s="4" t="s">
        <v>142</v>
      </c>
      <c r="F23" s="6">
        <v>44674</v>
      </c>
      <c r="G23" s="6">
        <v>44675</v>
      </c>
      <c r="H23" s="4">
        <v>1</v>
      </c>
      <c r="I23" s="4">
        <v>1</v>
      </c>
      <c r="J23" s="4">
        <v>1</v>
      </c>
      <c r="K23" s="4" t="s">
        <v>30</v>
      </c>
      <c r="L23" s="4">
        <v>50</v>
      </c>
      <c r="M23" s="4">
        <v>50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44670</v>
      </c>
      <c r="S23" s="6">
        <v>44678</v>
      </c>
      <c r="T23" s="4" t="s">
        <v>34</v>
      </c>
      <c r="U23" s="4">
        <v>50</v>
      </c>
      <c r="V23" s="4">
        <v>0</v>
      </c>
      <c r="W23" s="4">
        <v>0</v>
      </c>
      <c r="X23" s="4" t="s">
        <v>144</v>
      </c>
      <c r="Y23" s="4" t="s">
        <v>54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146</v>
      </c>
      <c r="E24" s="4" t="s">
        <v>147</v>
      </c>
      <c r="F24" s="6">
        <v>44674</v>
      </c>
      <c r="G24" s="6">
        <v>44675</v>
      </c>
      <c r="H24" s="4">
        <v>1</v>
      </c>
      <c r="I24" s="4">
        <v>1</v>
      </c>
      <c r="J24" s="4">
        <v>1</v>
      </c>
      <c r="K24" s="4" t="s">
        <v>30</v>
      </c>
      <c r="L24" s="4">
        <v>76</v>
      </c>
      <c r="M24" s="4">
        <v>76</v>
      </c>
      <c r="N24" s="4" t="s">
        <v>148</v>
      </c>
      <c r="O24" s="4" t="s">
        <v>32</v>
      </c>
      <c r="P24" s="4" t="s">
        <v>33</v>
      </c>
      <c r="Q24" s="4">
        <v>0</v>
      </c>
      <c r="R24" s="7">
        <v>44670</v>
      </c>
      <c r="S24" s="6">
        <v>44678</v>
      </c>
      <c r="T24" s="4" t="s">
        <v>34</v>
      </c>
      <c r="U24" s="4">
        <v>76</v>
      </c>
      <c r="V24" s="4">
        <v>0</v>
      </c>
      <c r="W24" s="4">
        <v>0</v>
      </c>
      <c r="X24" s="4" t="s">
        <v>54</v>
      </c>
      <c r="Y24" s="4" t="s">
        <v>54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150</v>
      </c>
      <c r="E25" s="4" t="s">
        <v>151</v>
      </c>
      <c r="F25" s="6">
        <v>44674</v>
      </c>
      <c r="G25" s="6">
        <v>44675</v>
      </c>
      <c r="H25" s="4">
        <v>1</v>
      </c>
      <c r="I25" s="4">
        <v>1</v>
      </c>
      <c r="J25" s="4">
        <v>1</v>
      </c>
      <c r="K25" s="4" t="s">
        <v>30</v>
      </c>
      <c r="L25" s="4">
        <v>131</v>
      </c>
      <c r="M25" s="4">
        <v>131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44670</v>
      </c>
      <c r="S25" s="6">
        <v>44678</v>
      </c>
      <c r="T25" s="4" t="s">
        <v>34</v>
      </c>
      <c r="U25" s="4">
        <v>131</v>
      </c>
      <c r="V25" s="4">
        <v>0</v>
      </c>
      <c r="W25" s="4">
        <v>0</v>
      </c>
      <c r="X25" s="4" t="s">
        <v>153</v>
      </c>
      <c r="Y25" s="4" t="s">
        <v>154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44674</v>
      </c>
      <c r="G26" s="6">
        <v>44675</v>
      </c>
      <c r="H26" s="4">
        <v>1</v>
      </c>
      <c r="I26" s="4">
        <v>1</v>
      </c>
      <c r="J26" s="4">
        <v>1</v>
      </c>
      <c r="K26" s="4" t="s">
        <v>30</v>
      </c>
      <c r="L26" s="4">
        <v>396</v>
      </c>
      <c r="M26" s="4">
        <v>396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44671</v>
      </c>
      <c r="S26" s="6">
        <v>44678</v>
      </c>
      <c r="T26" s="4" t="s">
        <v>34</v>
      </c>
      <c r="U26" s="4">
        <v>396</v>
      </c>
      <c r="V26" s="4">
        <v>0</v>
      </c>
      <c r="W26" s="4">
        <v>0</v>
      </c>
      <c r="X26" s="4" t="s">
        <v>54</v>
      </c>
      <c r="Y26" s="4" t="s">
        <v>159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146</v>
      </c>
      <c r="E27" s="4" t="s">
        <v>147</v>
      </c>
      <c r="F27" s="6">
        <v>44674</v>
      </c>
      <c r="G27" s="6">
        <v>44675</v>
      </c>
      <c r="H27" s="4">
        <v>1</v>
      </c>
      <c r="I27" s="4">
        <v>1</v>
      </c>
      <c r="J27" s="4">
        <v>1</v>
      </c>
      <c r="K27" s="4" t="s">
        <v>30</v>
      </c>
      <c r="L27" s="4">
        <v>76</v>
      </c>
      <c r="M27" s="4">
        <v>76</v>
      </c>
      <c r="N27" s="4" t="s">
        <v>161</v>
      </c>
      <c r="O27" s="4" t="s">
        <v>32</v>
      </c>
      <c r="P27" s="4" t="s">
        <v>33</v>
      </c>
      <c r="Q27" s="4">
        <v>0</v>
      </c>
      <c r="R27" s="7">
        <v>44671</v>
      </c>
      <c r="S27" s="6">
        <v>44678</v>
      </c>
      <c r="T27" s="4" t="s">
        <v>34</v>
      </c>
      <c r="U27" s="4">
        <v>76</v>
      </c>
      <c r="V27" s="4">
        <v>0</v>
      </c>
      <c r="W27" s="4">
        <v>0</v>
      </c>
      <c r="X27" s="4" t="s">
        <v>162</v>
      </c>
      <c r="Y27" s="4" t="s">
        <v>54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6">
        <v>44673</v>
      </c>
      <c r="G28" s="6">
        <v>44675</v>
      </c>
      <c r="H28" s="4">
        <v>1</v>
      </c>
      <c r="I28" s="4">
        <v>2</v>
      </c>
      <c r="J28" s="4">
        <v>2</v>
      </c>
      <c r="K28" s="4" t="s">
        <v>30</v>
      </c>
      <c r="L28" s="4">
        <v>80</v>
      </c>
      <c r="M28" s="4">
        <v>80</v>
      </c>
      <c r="N28" s="4" t="s">
        <v>166</v>
      </c>
      <c r="O28" s="4" t="s">
        <v>32</v>
      </c>
      <c r="P28" s="4" t="s">
        <v>33</v>
      </c>
      <c r="Q28" s="4">
        <v>0</v>
      </c>
      <c r="R28" s="7">
        <v>44672</v>
      </c>
      <c r="S28" s="6">
        <v>44678</v>
      </c>
      <c r="T28" s="4" t="s">
        <v>34</v>
      </c>
      <c r="U28" s="4">
        <v>80</v>
      </c>
      <c r="V28" s="4">
        <v>0</v>
      </c>
      <c r="W28" s="4">
        <v>0</v>
      </c>
      <c r="X28" s="4" t="s">
        <v>167</v>
      </c>
      <c r="Y28" s="4" t="s">
        <v>54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170</v>
      </c>
      <c r="F29" s="6">
        <v>44674</v>
      </c>
      <c r="G29" s="6">
        <v>44675</v>
      </c>
      <c r="H29" s="4">
        <v>1</v>
      </c>
      <c r="I29" s="4">
        <v>1</v>
      </c>
      <c r="J29" s="4">
        <v>1</v>
      </c>
      <c r="K29" s="4" t="s">
        <v>30</v>
      </c>
      <c r="L29" s="4">
        <v>139</v>
      </c>
      <c r="M29" s="4">
        <v>139</v>
      </c>
      <c r="N29" s="4" t="s">
        <v>171</v>
      </c>
      <c r="O29" s="4" t="s">
        <v>32</v>
      </c>
      <c r="P29" s="4" t="s">
        <v>33</v>
      </c>
      <c r="Q29" s="4">
        <v>0</v>
      </c>
      <c r="R29" s="7">
        <v>44672</v>
      </c>
      <c r="S29" s="6">
        <v>44678</v>
      </c>
      <c r="T29" s="4" t="s">
        <v>34</v>
      </c>
      <c r="U29" s="4">
        <v>139</v>
      </c>
      <c r="V29" s="4">
        <v>0</v>
      </c>
      <c r="W29" s="4">
        <v>0</v>
      </c>
      <c r="X29" s="4" t="s">
        <v>172</v>
      </c>
      <c r="Y29" s="4" t="s">
        <v>54</v>
      </c>
    </row>
    <row r="30" s="4" customFormat="1" spans="1:25">
      <c r="A30" s="4" t="s">
        <v>173</v>
      </c>
      <c r="B30" s="4" t="s">
        <v>26</v>
      </c>
      <c r="C30" s="4" t="s">
        <v>27</v>
      </c>
      <c r="D30" s="4" t="s">
        <v>174</v>
      </c>
      <c r="E30" s="4" t="s">
        <v>45</v>
      </c>
      <c r="F30" s="6">
        <v>44674</v>
      </c>
      <c r="G30" s="6">
        <v>44675</v>
      </c>
      <c r="H30" s="4">
        <v>1</v>
      </c>
      <c r="I30" s="4">
        <v>1</v>
      </c>
      <c r="J30" s="4">
        <v>1</v>
      </c>
      <c r="K30" s="4" t="s">
        <v>30</v>
      </c>
      <c r="L30" s="4">
        <v>216</v>
      </c>
      <c r="M30" s="4">
        <v>216</v>
      </c>
      <c r="N30" s="4" t="s">
        <v>175</v>
      </c>
      <c r="O30" s="4" t="s">
        <v>32</v>
      </c>
      <c r="P30" s="4" t="s">
        <v>33</v>
      </c>
      <c r="Q30" s="4">
        <v>0</v>
      </c>
      <c r="R30" s="7">
        <v>44672</v>
      </c>
      <c r="S30" s="6">
        <v>44678</v>
      </c>
      <c r="T30" s="4" t="s">
        <v>34</v>
      </c>
      <c r="U30" s="4">
        <v>216</v>
      </c>
      <c r="V30" s="4">
        <v>0</v>
      </c>
      <c r="W30" s="4">
        <v>0</v>
      </c>
      <c r="X30" s="4" t="s">
        <v>176</v>
      </c>
      <c r="Y30" s="4" t="s">
        <v>54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178</v>
      </c>
      <c r="E31" s="4" t="s">
        <v>179</v>
      </c>
      <c r="F31" s="6">
        <v>44674</v>
      </c>
      <c r="G31" s="6">
        <v>44675</v>
      </c>
      <c r="H31" s="4">
        <v>1</v>
      </c>
      <c r="I31" s="4">
        <v>1</v>
      </c>
      <c r="J31" s="4">
        <v>1</v>
      </c>
      <c r="K31" s="4" t="s">
        <v>30</v>
      </c>
      <c r="L31" s="4">
        <v>271</v>
      </c>
      <c r="M31" s="4">
        <v>271</v>
      </c>
      <c r="N31" s="4" t="s">
        <v>180</v>
      </c>
      <c r="O31" s="4" t="s">
        <v>32</v>
      </c>
      <c r="P31" s="4" t="s">
        <v>33</v>
      </c>
      <c r="Q31" s="4">
        <v>0</v>
      </c>
      <c r="R31" s="7">
        <v>44672</v>
      </c>
      <c r="S31" s="6">
        <v>44678</v>
      </c>
      <c r="T31" s="4" t="s">
        <v>34</v>
      </c>
      <c r="U31" s="4">
        <v>271</v>
      </c>
      <c r="V31" s="4">
        <v>0</v>
      </c>
      <c r="W31" s="4">
        <v>0</v>
      </c>
      <c r="X31" s="4" t="s">
        <v>54</v>
      </c>
      <c r="Y31" s="4" t="s">
        <v>181</v>
      </c>
    </row>
    <row r="32" s="4" customFormat="1" spans="1:25">
      <c r="A32" s="4" t="s">
        <v>182</v>
      </c>
      <c r="B32" s="4" t="s">
        <v>26</v>
      </c>
      <c r="C32" s="4" t="s">
        <v>27</v>
      </c>
      <c r="D32" s="4" t="s">
        <v>183</v>
      </c>
      <c r="E32" s="4" t="s">
        <v>184</v>
      </c>
      <c r="F32" s="6">
        <v>44674</v>
      </c>
      <c r="G32" s="6">
        <v>44675</v>
      </c>
      <c r="H32" s="4">
        <v>1</v>
      </c>
      <c r="I32" s="4">
        <v>1</v>
      </c>
      <c r="J32" s="4">
        <v>1</v>
      </c>
      <c r="K32" s="4" t="s">
        <v>30</v>
      </c>
      <c r="L32" s="4">
        <v>71</v>
      </c>
      <c r="M32" s="4">
        <v>71</v>
      </c>
      <c r="N32" s="4" t="s">
        <v>185</v>
      </c>
      <c r="O32" s="4" t="s">
        <v>32</v>
      </c>
      <c r="P32" s="4" t="s">
        <v>33</v>
      </c>
      <c r="Q32" s="4">
        <v>0</v>
      </c>
      <c r="R32" s="7">
        <v>44673</v>
      </c>
      <c r="S32" s="6">
        <v>44678</v>
      </c>
      <c r="T32" s="4" t="s">
        <v>34</v>
      </c>
      <c r="U32" s="4">
        <v>71</v>
      </c>
      <c r="V32" s="4">
        <v>0</v>
      </c>
      <c r="W32" s="4">
        <v>0</v>
      </c>
      <c r="X32" s="4" t="s">
        <v>54</v>
      </c>
      <c r="Y32" s="4" t="s">
        <v>54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187</v>
      </c>
      <c r="E33" s="4" t="s">
        <v>188</v>
      </c>
      <c r="F33" s="6">
        <v>44674</v>
      </c>
      <c r="G33" s="6">
        <v>44675</v>
      </c>
      <c r="H33" s="4">
        <v>1</v>
      </c>
      <c r="I33" s="4">
        <v>1</v>
      </c>
      <c r="J33" s="4">
        <v>1</v>
      </c>
      <c r="K33" s="4" t="s">
        <v>30</v>
      </c>
      <c r="L33" s="4">
        <v>74</v>
      </c>
      <c r="M33" s="4">
        <v>74</v>
      </c>
      <c r="N33" s="4" t="s">
        <v>189</v>
      </c>
      <c r="O33" s="4" t="s">
        <v>32</v>
      </c>
      <c r="P33" s="4" t="s">
        <v>33</v>
      </c>
      <c r="Q33" s="4">
        <v>0</v>
      </c>
      <c r="R33" s="7">
        <v>44673</v>
      </c>
      <c r="S33" s="6">
        <v>44678</v>
      </c>
      <c r="T33" s="4" t="s">
        <v>34</v>
      </c>
      <c r="U33" s="4">
        <v>74</v>
      </c>
      <c r="V33" s="4">
        <v>0</v>
      </c>
      <c r="W33" s="4">
        <v>0</v>
      </c>
      <c r="X33" s="4" t="s">
        <v>54</v>
      </c>
      <c r="Y33" s="4" t="s">
        <v>190</v>
      </c>
    </row>
    <row r="34" s="4" customFormat="1" spans="1:25">
      <c r="A34" s="4" t="s">
        <v>191</v>
      </c>
      <c r="B34" s="4" t="s">
        <v>26</v>
      </c>
      <c r="C34" s="4" t="s">
        <v>27</v>
      </c>
      <c r="D34" s="4" t="s">
        <v>192</v>
      </c>
      <c r="E34" s="4" t="s">
        <v>63</v>
      </c>
      <c r="F34" s="6">
        <v>44674</v>
      </c>
      <c r="G34" s="6">
        <v>44675</v>
      </c>
      <c r="H34" s="4">
        <v>1</v>
      </c>
      <c r="I34" s="4">
        <v>1</v>
      </c>
      <c r="J34" s="4">
        <v>1</v>
      </c>
      <c r="K34" s="4" t="s">
        <v>30</v>
      </c>
      <c r="L34" s="4">
        <v>123</v>
      </c>
      <c r="M34" s="4">
        <v>123</v>
      </c>
      <c r="N34" s="4" t="s">
        <v>193</v>
      </c>
      <c r="O34" s="4" t="s">
        <v>32</v>
      </c>
      <c r="P34" s="4" t="s">
        <v>33</v>
      </c>
      <c r="Q34" s="4">
        <v>0</v>
      </c>
      <c r="R34" s="7">
        <v>44674</v>
      </c>
      <c r="S34" s="6">
        <v>44678</v>
      </c>
      <c r="T34" s="4" t="s">
        <v>34</v>
      </c>
      <c r="U34" s="4">
        <v>123</v>
      </c>
      <c r="V34" s="4">
        <v>0</v>
      </c>
      <c r="W34" s="4">
        <v>0</v>
      </c>
      <c r="X34" s="4" t="s">
        <v>194</v>
      </c>
      <c r="Y34" s="4" t="s">
        <v>195</v>
      </c>
    </row>
    <row r="35" s="4" customFormat="1" spans="1:25">
      <c r="A35" s="4" t="s">
        <v>196</v>
      </c>
      <c r="B35" s="4" t="s">
        <v>26</v>
      </c>
      <c r="C35" s="4" t="s">
        <v>27</v>
      </c>
      <c r="D35" s="4" t="s">
        <v>197</v>
      </c>
      <c r="E35" s="4" t="s">
        <v>198</v>
      </c>
      <c r="F35" s="6">
        <v>44674</v>
      </c>
      <c r="G35" s="6">
        <v>44675</v>
      </c>
      <c r="H35" s="4">
        <v>1</v>
      </c>
      <c r="I35" s="4">
        <v>1</v>
      </c>
      <c r="J35" s="4">
        <v>1</v>
      </c>
      <c r="K35" s="4" t="s">
        <v>30</v>
      </c>
      <c r="L35" s="4">
        <v>101</v>
      </c>
      <c r="M35" s="4">
        <v>101</v>
      </c>
      <c r="N35" s="4" t="s">
        <v>199</v>
      </c>
      <c r="O35" s="4" t="s">
        <v>32</v>
      </c>
      <c r="P35" s="4" t="s">
        <v>33</v>
      </c>
      <c r="Q35" s="4">
        <v>0</v>
      </c>
      <c r="R35" s="7">
        <v>44674</v>
      </c>
      <c r="S35" s="6">
        <v>44678</v>
      </c>
      <c r="T35" s="4" t="s">
        <v>34</v>
      </c>
      <c r="U35" s="4">
        <v>101</v>
      </c>
      <c r="V35" s="4">
        <v>0</v>
      </c>
      <c r="W35" s="4">
        <v>0</v>
      </c>
      <c r="X35" s="4" t="s">
        <v>200</v>
      </c>
      <c r="Y35" s="4" t="s">
        <v>54</v>
      </c>
    </row>
    <row r="36" s="4" customFormat="1" spans="1:25">
      <c r="A36" s="4" t="s">
        <v>201</v>
      </c>
      <c r="B36" s="4" t="s">
        <v>26</v>
      </c>
      <c r="C36" s="4" t="s">
        <v>27</v>
      </c>
      <c r="D36" s="4" t="s">
        <v>202</v>
      </c>
      <c r="E36" s="4" t="s">
        <v>203</v>
      </c>
      <c r="F36" s="6">
        <v>44674</v>
      </c>
      <c r="G36" s="6">
        <v>44675</v>
      </c>
      <c r="H36" s="4">
        <v>1</v>
      </c>
      <c r="I36" s="4">
        <v>1</v>
      </c>
      <c r="J36" s="4">
        <v>1</v>
      </c>
      <c r="K36" s="4" t="s">
        <v>30</v>
      </c>
      <c r="L36" s="4">
        <v>187</v>
      </c>
      <c r="M36" s="4">
        <v>187</v>
      </c>
      <c r="N36" s="4" t="s">
        <v>204</v>
      </c>
      <c r="O36" s="4" t="s">
        <v>32</v>
      </c>
      <c r="P36" s="4" t="s">
        <v>33</v>
      </c>
      <c r="Q36" s="4">
        <v>0</v>
      </c>
      <c r="R36" s="7">
        <v>44674</v>
      </c>
      <c r="S36" s="6">
        <v>44678</v>
      </c>
      <c r="T36" s="4" t="s">
        <v>34</v>
      </c>
      <c r="U36" s="4">
        <v>187</v>
      </c>
      <c r="V36" s="4">
        <v>0</v>
      </c>
      <c r="W36" s="4">
        <v>0</v>
      </c>
      <c r="X36" s="4" t="s">
        <v>205</v>
      </c>
      <c r="Y36" s="4" t="s">
        <v>54</v>
      </c>
    </row>
    <row r="37" s="4" customFormat="1" spans="1:25">
      <c r="A37" s="4" t="s">
        <v>206</v>
      </c>
      <c r="B37" s="4" t="s">
        <v>26</v>
      </c>
      <c r="C37" s="4" t="s">
        <v>27</v>
      </c>
      <c r="D37" s="4" t="s">
        <v>207</v>
      </c>
      <c r="E37" s="4" t="s">
        <v>165</v>
      </c>
      <c r="F37" s="6">
        <v>44674</v>
      </c>
      <c r="G37" s="6">
        <v>44675</v>
      </c>
      <c r="H37" s="4">
        <v>2</v>
      </c>
      <c r="I37" s="4">
        <v>1</v>
      </c>
      <c r="J37" s="4">
        <v>2</v>
      </c>
      <c r="K37" s="4" t="s">
        <v>30</v>
      </c>
      <c r="L37" s="4">
        <v>72</v>
      </c>
      <c r="M37" s="4">
        <v>72</v>
      </c>
      <c r="N37" s="4" t="s">
        <v>208</v>
      </c>
      <c r="O37" s="4" t="s">
        <v>32</v>
      </c>
      <c r="P37" s="4" t="s">
        <v>33</v>
      </c>
      <c r="Q37" s="4">
        <v>0</v>
      </c>
      <c r="R37" s="7">
        <v>44674</v>
      </c>
      <c r="S37" s="6">
        <v>44678</v>
      </c>
      <c r="T37" s="4" t="s">
        <v>34</v>
      </c>
      <c r="U37" s="4">
        <v>72</v>
      </c>
      <c r="V37" s="4">
        <v>0</v>
      </c>
      <c r="W37" s="4">
        <v>0</v>
      </c>
      <c r="X37" s="4" t="s">
        <v>54</v>
      </c>
      <c r="Y37" s="4" t="s">
        <v>54</v>
      </c>
    </row>
    <row r="38" s="4" customFormat="1" spans="1:25">
      <c r="A38" s="4" t="s">
        <v>209</v>
      </c>
      <c r="B38" s="4" t="s">
        <v>26</v>
      </c>
      <c r="C38" s="4" t="s">
        <v>27</v>
      </c>
      <c r="D38" s="4" t="s">
        <v>210</v>
      </c>
      <c r="E38" s="4" t="s">
        <v>211</v>
      </c>
      <c r="F38" s="6">
        <v>44674</v>
      </c>
      <c r="G38" s="6">
        <v>44675</v>
      </c>
      <c r="H38" s="4">
        <v>1</v>
      </c>
      <c r="I38" s="4">
        <v>1</v>
      </c>
      <c r="J38" s="4">
        <v>1</v>
      </c>
      <c r="K38" s="4" t="s">
        <v>30</v>
      </c>
      <c r="L38" s="4">
        <v>206</v>
      </c>
      <c r="M38" s="4">
        <v>206</v>
      </c>
      <c r="N38" s="4" t="s">
        <v>212</v>
      </c>
      <c r="O38" s="4" t="s">
        <v>32</v>
      </c>
      <c r="P38" s="4" t="s">
        <v>33</v>
      </c>
      <c r="Q38" s="4">
        <v>0</v>
      </c>
      <c r="R38" s="7">
        <v>44674</v>
      </c>
      <c r="S38" s="6">
        <v>44678</v>
      </c>
      <c r="T38" s="4" t="s">
        <v>34</v>
      </c>
      <c r="U38" s="4">
        <v>206</v>
      </c>
      <c r="V38" s="4">
        <v>0</v>
      </c>
      <c r="W38" s="4">
        <v>0</v>
      </c>
      <c r="X38" s="4" t="s">
        <v>54</v>
      </c>
      <c r="Y38" s="4" t="s">
        <v>54</v>
      </c>
    </row>
    <row r="39" s="4" customFormat="1" spans="1:25">
      <c r="A39" s="4" t="s">
        <v>213</v>
      </c>
      <c r="B39" s="4" t="s">
        <v>26</v>
      </c>
      <c r="C39" s="4" t="s">
        <v>27</v>
      </c>
      <c r="D39" s="4" t="s">
        <v>214</v>
      </c>
      <c r="E39" s="4" t="s">
        <v>215</v>
      </c>
      <c r="F39" s="6">
        <v>44674</v>
      </c>
      <c r="G39" s="6">
        <v>44675</v>
      </c>
      <c r="H39" s="4">
        <v>1</v>
      </c>
      <c r="I39" s="4">
        <v>1</v>
      </c>
      <c r="J39" s="4">
        <v>1</v>
      </c>
      <c r="K39" s="4" t="s">
        <v>30</v>
      </c>
      <c r="L39" s="4">
        <v>145</v>
      </c>
      <c r="M39" s="4">
        <v>145</v>
      </c>
      <c r="N39" s="4" t="s">
        <v>216</v>
      </c>
      <c r="O39" s="4" t="s">
        <v>32</v>
      </c>
      <c r="P39" s="4" t="s">
        <v>33</v>
      </c>
      <c r="Q39" s="4">
        <v>0</v>
      </c>
      <c r="R39" s="7">
        <v>44674</v>
      </c>
      <c r="S39" s="6">
        <v>44678</v>
      </c>
      <c r="T39" s="4" t="s">
        <v>34</v>
      </c>
      <c r="U39" s="4">
        <v>145</v>
      </c>
      <c r="V39" s="4">
        <v>0</v>
      </c>
      <c r="W39" s="4">
        <v>0</v>
      </c>
      <c r="X39" s="4" t="s">
        <v>217</v>
      </c>
      <c r="Y39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topLeftCell="A31" workbookViewId="0">
      <selection activeCell="A46" sqref="A46:A48"/>
    </sheetView>
  </sheetViews>
  <sheetFormatPr defaultColWidth="9" defaultRowHeight="13.5"/>
  <cols>
    <col min="1" max="1" width="12.625" style="4"/>
    <col min="2" max="3" width="10.37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218</v>
      </c>
    </row>
    <row r="2" s="4" customFormat="1" spans="1:9">
      <c r="A2" s="5">
        <v>17108322609</v>
      </c>
      <c r="B2" s="6">
        <v>44674</v>
      </c>
      <c r="C2" s="6">
        <v>44675</v>
      </c>
      <c r="D2" s="4">
        <v>289</v>
      </c>
      <c r="E2" s="4" t="str">
        <f>VLOOKUP(A2,HOP!A:L,12,0)</f>
        <v>289.00</v>
      </c>
      <c r="F2" s="4" t="str">
        <f>VLOOKUP(A2,HOP!A:C,3,0)</f>
        <v>2370297</v>
      </c>
      <c r="G2" s="4">
        <f>D2-E2</f>
        <v>0</v>
      </c>
      <c r="H2" s="4" t="str">
        <f>$H$1&amp;F2</f>
        <v>，2370297</v>
      </c>
      <c r="I2" s="4" t="str">
        <f>VLOOKUP(A2,HOP!A:U,21,0)</f>
        <v>直连</v>
      </c>
    </row>
    <row r="3" s="4" customFormat="1" spans="1:9">
      <c r="A3" s="5">
        <v>17218936263</v>
      </c>
      <c r="B3" s="6">
        <v>44670</v>
      </c>
      <c r="C3" s="6">
        <v>44675</v>
      </c>
      <c r="D3" s="4">
        <v>1006</v>
      </c>
      <c r="E3" s="4" t="str">
        <f>VLOOKUP(A3,HOP!A:L,12,0)</f>
        <v>1006.00</v>
      </c>
      <c r="F3" s="4" t="str">
        <f>VLOOKUP(A3,HOP!A:C,3,0)</f>
        <v>2406752</v>
      </c>
      <c r="G3" s="4">
        <f t="shared" ref="G3:G39" si="0">D3-E3</f>
        <v>0</v>
      </c>
      <c r="H3" s="4" t="str">
        <f t="shared" ref="H3:H39" si="1">$H$1&amp;F3</f>
        <v>，2406752</v>
      </c>
      <c r="I3" s="4" t="str">
        <f>VLOOKUP(A3,HOP!A:U,21,0)</f>
        <v>直连</v>
      </c>
    </row>
    <row r="4" s="4" customFormat="1" spans="1:9">
      <c r="A4" s="5">
        <v>17316447452</v>
      </c>
      <c r="B4" s="6">
        <v>44674</v>
      </c>
      <c r="C4" s="6">
        <v>44675</v>
      </c>
      <c r="D4" s="4">
        <v>80</v>
      </c>
      <c r="E4" s="4" t="str">
        <f>VLOOKUP(A4,HOP!A:L,12,0)</f>
        <v>80.00</v>
      </c>
      <c r="F4" s="4" t="str">
        <f>VLOOKUP(A4,HOP!A:C,3,0)</f>
        <v>2415391</v>
      </c>
      <c r="G4" s="4">
        <f t="shared" si="0"/>
        <v>0</v>
      </c>
      <c r="H4" s="4" t="str">
        <f t="shared" si="1"/>
        <v>，2415391</v>
      </c>
      <c r="I4" s="4" t="str">
        <f>VLOOKUP(A4,HOP!A:U,21,0)</f>
        <v>直连</v>
      </c>
    </row>
    <row r="5" s="4" customFormat="1" spans="1:9">
      <c r="A5" s="5">
        <v>17583646787</v>
      </c>
      <c r="B5" s="6">
        <v>44674</v>
      </c>
      <c r="C5" s="6">
        <v>44675</v>
      </c>
      <c r="D5" s="4">
        <v>45</v>
      </c>
      <c r="E5" s="4" t="str">
        <f>VLOOKUP(A5,HOP!A:L,12,0)</f>
        <v>45.00</v>
      </c>
      <c r="F5" s="4" t="str">
        <f>VLOOKUP(A5,HOP!A:C,3,0)</f>
        <v>2454192</v>
      </c>
      <c r="G5" s="4">
        <f t="shared" si="0"/>
        <v>0</v>
      </c>
      <c r="H5" s="4" t="str">
        <f t="shared" si="1"/>
        <v>，2454192</v>
      </c>
      <c r="I5" s="4" t="str">
        <f>VLOOKUP(A5,HOP!A:U,21,0)</f>
        <v>直连</v>
      </c>
    </row>
    <row r="6" s="4" customFormat="1" spans="1:9">
      <c r="A6" s="5">
        <v>17628977273</v>
      </c>
      <c r="B6" s="6">
        <v>44673</v>
      </c>
      <c r="C6" s="6">
        <v>44675</v>
      </c>
      <c r="D6" s="4">
        <v>605</v>
      </c>
      <c r="E6" s="4" t="str">
        <f>VLOOKUP(A6,HOP!A:L,12,0)</f>
        <v>605.00</v>
      </c>
      <c r="F6" s="4" t="str">
        <f>VLOOKUP(A6,HOP!A:C,3,0)</f>
        <v>2462677</v>
      </c>
      <c r="G6" s="4">
        <f t="shared" si="0"/>
        <v>0</v>
      </c>
      <c r="H6" s="4" t="str">
        <f t="shared" si="1"/>
        <v>，2462677</v>
      </c>
      <c r="I6" s="4" t="str">
        <f>VLOOKUP(A6,HOP!A:U,21,0)</f>
        <v>直连</v>
      </c>
    </row>
    <row r="7" s="4" customFormat="1" spans="1:9">
      <c r="A7" s="5">
        <v>17668462618</v>
      </c>
      <c r="B7" s="6">
        <v>44674</v>
      </c>
      <c r="C7" s="6">
        <v>44675</v>
      </c>
      <c r="D7" s="4">
        <v>198</v>
      </c>
      <c r="E7" s="4" t="str">
        <f>VLOOKUP(A7,HOP!A:L,12,0)</f>
        <v>198.00</v>
      </c>
      <c r="F7" s="4" t="str">
        <f>VLOOKUP(A7,HOP!A:C,3,0)</f>
        <v>2472241</v>
      </c>
      <c r="G7" s="4">
        <f t="shared" si="0"/>
        <v>0</v>
      </c>
      <c r="H7" s="4" t="str">
        <f t="shared" si="1"/>
        <v>，2472241</v>
      </c>
      <c r="I7" s="4" t="str">
        <f>VLOOKUP(A7,HOP!A:U,21,0)</f>
        <v>直连</v>
      </c>
    </row>
    <row r="8" s="4" customFormat="1" spans="1:9">
      <c r="A8" s="5">
        <v>17709077023</v>
      </c>
      <c r="B8" s="6">
        <v>44674</v>
      </c>
      <c r="C8" s="6">
        <v>44675</v>
      </c>
      <c r="D8" s="4">
        <v>62</v>
      </c>
      <c r="E8" s="4" t="str">
        <f>VLOOKUP(A8,HOP!A:L,12,0)</f>
        <v>62.00</v>
      </c>
      <c r="F8" s="4" t="str">
        <f>VLOOKUP(A8,HOP!A:C,3,0)</f>
        <v>2481811</v>
      </c>
      <c r="G8" s="4">
        <f t="shared" si="0"/>
        <v>0</v>
      </c>
      <c r="H8" s="4" t="str">
        <f t="shared" si="1"/>
        <v>，2481811</v>
      </c>
      <c r="I8" s="4" t="str">
        <f>VLOOKUP(A8,HOP!A:U,21,0)</f>
        <v>直连</v>
      </c>
    </row>
    <row r="9" s="4" customFormat="1" spans="1:9">
      <c r="A9" s="5">
        <v>17735496463</v>
      </c>
      <c r="B9" s="6">
        <v>44673</v>
      </c>
      <c r="C9" s="6">
        <v>44675</v>
      </c>
      <c r="D9" s="4">
        <v>274</v>
      </c>
      <c r="E9" s="4" t="str">
        <f>VLOOKUP(A9,HOP!A:L,12,0)</f>
        <v>274.00</v>
      </c>
      <c r="F9" s="4" t="str">
        <f>VLOOKUP(A9,HOP!A:C,3,0)</f>
        <v>2489268</v>
      </c>
      <c r="G9" s="4">
        <f t="shared" si="0"/>
        <v>0</v>
      </c>
      <c r="H9" s="4" t="str">
        <f t="shared" si="1"/>
        <v>，2489268</v>
      </c>
      <c r="I9" s="4" t="str">
        <f>VLOOKUP(A9,HOP!A:U,21,0)</f>
        <v>直连</v>
      </c>
    </row>
    <row r="10" s="4" customFormat="1" spans="1:9">
      <c r="A10" s="5">
        <v>17760508167</v>
      </c>
      <c r="B10" s="6">
        <v>44674</v>
      </c>
      <c r="C10" s="6">
        <v>44675</v>
      </c>
      <c r="D10" s="4">
        <v>204</v>
      </c>
      <c r="E10" s="4" t="str">
        <f>VLOOKUP(A10,HOP!A:L,12,0)</f>
        <v>204.00</v>
      </c>
      <c r="F10" s="4" t="str">
        <f>VLOOKUP(A10,HOP!A:C,3,0)</f>
        <v>2496421</v>
      </c>
      <c r="G10" s="4">
        <f t="shared" si="0"/>
        <v>0</v>
      </c>
      <c r="H10" s="4" t="str">
        <f t="shared" si="1"/>
        <v>，2496421</v>
      </c>
      <c r="I10" s="4" t="str">
        <f>VLOOKUP(A10,HOP!A:U,21,0)</f>
        <v>直连</v>
      </c>
    </row>
    <row r="11" s="4" customFormat="1" spans="1:9">
      <c r="A11" s="5">
        <v>17772215982</v>
      </c>
      <c r="B11" s="6">
        <v>44671</v>
      </c>
      <c r="C11" s="6">
        <v>44675</v>
      </c>
      <c r="D11" s="4">
        <v>864</v>
      </c>
      <c r="E11" s="4" t="str">
        <f>VLOOKUP(A11,HOP!A:L,12,0)</f>
        <v>864.00</v>
      </c>
      <c r="F11" s="4" t="str">
        <f>VLOOKUP(A11,HOP!A:C,3,0)</f>
        <v>2501367</v>
      </c>
      <c r="G11" s="4">
        <f t="shared" si="0"/>
        <v>0</v>
      </c>
      <c r="H11" s="4" t="str">
        <f t="shared" si="1"/>
        <v>，2501367</v>
      </c>
      <c r="I11" s="4" t="str">
        <f>VLOOKUP(A11,HOP!A:U,21,0)</f>
        <v>直连</v>
      </c>
    </row>
    <row r="12" s="4" customFormat="1" spans="1:9">
      <c r="A12" s="5">
        <v>17781561075</v>
      </c>
      <c r="B12" s="6">
        <v>44674</v>
      </c>
      <c r="C12" s="6">
        <v>44675</v>
      </c>
      <c r="D12" s="4">
        <v>118</v>
      </c>
      <c r="E12" s="4" t="str">
        <f>VLOOKUP(A12,HOP!A:L,12,0)</f>
        <v>118.00</v>
      </c>
      <c r="F12" s="4" t="str">
        <f>VLOOKUP(A12,HOP!A:C,3,0)</f>
        <v>2504386</v>
      </c>
      <c r="G12" s="4">
        <f t="shared" si="0"/>
        <v>0</v>
      </c>
      <c r="H12" s="4" t="str">
        <f t="shared" si="1"/>
        <v>，2504386</v>
      </c>
      <c r="I12" s="4" t="str">
        <f>VLOOKUP(A12,HOP!A:U,21,0)</f>
        <v>直连</v>
      </c>
    </row>
    <row r="13" s="4" customFormat="1" spans="1:9">
      <c r="A13" s="5">
        <v>17798747284</v>
      </c>
      <c r="B13" s="6">
        <v>44674</v>
      </c>
      <c r="C13" s="6">
        <v>44675</v>
      </c>
      <c r="D13" s="4">
        <v>150</v>
      </c>
      <c r="E13" s="4" t="str">
        <f>VLOOKUP(A13,HOP!A:L,12,0)</f>
        <v>150.00</v>
      </c>
      <c r="F13" s="4" t="str">
        <f>VLOOKUP(A13,HOP!A:C,3,0)</f>
        <v>2509868</v>
      </c>
      <c r="G13" s="4">
        <f t="shared" si="0"/>
        <v>0</v>
      </c>
      <c r="H13" s="4" t="str">
        <f t="shared" si="1"/>
        <v>，2509868</v>
      </c>
      <c r="I13" s="4" t="str">
        <f>VLOOKUP(A13,HOP!A:U,21,0)</f>
        <v>直连</v>
      </c>
    </row>
    <row r="14" s="4" customFormat="1" spans="1:9">
      <c r="A14" s="5">
        <v>17804376661</v>
      </c>
      <c r="B14" s="6">
        <v>44674</v>
      </c>
      <c r="C14" s="6">
        <v>44675</v>
      </c>
      <c r="D14" s="4">
        <v>150</v>
      </c>
      <c r="E14" s="4" t="str">
        <f>VLOOKUP(A14,HOP!A:L,12,0)</f>
        <v>150.00</v>
      </c>
      <c r="F14" s="4" t="str">
        <f>VLOOKUP(A14,HOP!A:C,3,0)</f>
        <v>2511673</v>
      </c>
      <c r="G14" s="4">
        <f t="shared" si="0"/>
        <v>0</v>
      </c>
      <c r="H14" s="4" t="str">
        <f t="shared" si="1"/>
        <v>，2511673</v>
      </c>
      <c r="I14" s="4" t="str">
        <f>VLOOKUP(A14,HOP!A:U,21,0)</f>
        <v>直连</v>
      </c>
    </row>
    <row r="15" s="4" customFormat="1" spans="1:9">
      <c r="A15" s="5">
        <v>17804548673</v>
      </c>
      <c r="B15" s="6">
        <v>44673</v>
      </c>
      <c r="C15" s="6">
        <v>44675</v>
      </c>
      <c r="D15" s="4">
        <v>506</v>
      </c>
      <c r="E15" s="4" t="str">
        <f>VLOOKUP(A15,HOP!A:L,12,0)</f>
        <v>506.00</v>
      </c>
      <c r="F15" s="4" t="str">
        <f>VLOOKUP(A15,HOP!A:C,3,0)</f>
        <v>2511766</v>
      </c>
      <c r="G15" s="4">
        <f t="shared" si="0"/>
        <v>0</v>
      </c>
      <c r="H15" s="4" t="str">
        <f t="shared" si="1"/>
        <v>，2511766</v>
      </c>
      <c r="I15" s="4" t="str">
        <f>VLOOKUP(A15,HOP!A:U,21,0)</f>
        <v>直连</v>
      </c>
    </row>
    <row r="16" s="4" customFormat="1" spans="1:9">
      <c r="A16" s="5">
        <v>17805350366</v>
      </c>
      <c r="B16" s="6">
        <v>44668</v>
      </c>
      <c r="C16" s="6">
        <v>44675</v>
      </c>
      <c r="D16" s="4">
        <v>224</v>
      </c>
      <c r="E16" s="4" t="str">
        <f>VLOOKUP(A16,HOP!A:L,12,0)</f>
        <v>224.00</v>
      </c>
      <c r="F16" s="4" t="str">
        <f>VLOOKUP(A16,HOP!A:C,3,0)</f>
        <v>2512144</v>
      </c>
      <c r="G16" s="4">
        <f t="shared" si="0"/>
        <v>0</v>
      </c>
      <c r="H16" s="4" t="str">
        <f t="shared" si="1"/>
        <v>，2512144</v>
      </c>
      <c r="I16" s="4" t="str">
        <f>VLOOKUP(A16,HOP!A:U,21,0)</f>
        <v>直连</v>
      </c>
    </row>
    <row r="17" s="4" customFormat="1" spans="1:9">
      <c r="A17" s="5">
        <v>17806917157</v>
      </c>
      <c r="B17" s="6">
        <v>44674</v>
      </c>
      <c r="C17" s="6">
        <v>44675</v>
      </c>
      <c r="D17" s="4">
        <v>99</v>
      </c>
      <c r="E17" s="4" t="str">
        <f>VLOOKUP(A17,HOP!A:L,12,0)</f>
        <v>99.00</v>
      </c>
      <c r="F17" s="4" t="str">
        <f>VLOOKUP(A17,HOP!A:C,3,0)</f>
        <v>2513184</v>
      </c>
      <c r="G17" s="4">
        <f t="shared" si="0"/>
        <v>0</v>
      </c>
      <c r="H17" s="4" t="str">
        <f t="shared" si="1"/>
        <v>，2513184</v>
      </c>
      <c r="I17" s="4" t="str">
        <f>VLOOKUP(A17,HOP!A:U,21,0)</f>
        <v>直连</v>
      </c>
    </row>
    <row r="18" s="4" customFormat="1" spans="1:9">
      <c r="A18" s="5">
        <v>17807520803</v>
      </c>
      <c r="B18" s="6">
        <v>44674</v>
      </c>
      <c r="C18" s="6">
        <v>44675</v>
      </c>
      <c r="D18" s="4">
        <v>231</v>
      </c>
      <c r="E18" s="4" t="str">
        <f>VLOOKUP(A18,HOP!A:L,12,0)</f>
        <v>231.00</v>
      </c>
      <c r="F18" s="4" t="str">
        <f>VLOOKUP(A18,HOP!A:C,3,0)</f>
        <v>2513616</v>
      </c>
      <c r="G18" s="4">
        <f t="shared" si="0"/>
        <v>0</v>
      </c>
      <c r="H18" s="4" t="str">
        <f t="shared" si="1"/>
        <v>，2513616</v>
      </c>
      <c r="I18" s="4" t="str">
        <f>VLOOKUP(A18,HOP!A:U,21,0)</f>
        <v>直连</v>
      </c>
    </row>
    <row r="19" s="4" customFormat="1" spans="1:9">
      <c r="A19" s="5">
        <v>17812022395</v>
      </c>
      <c r="B19" s="6">
        <v>44668</v>
      </c>
      <c r="C19" s="6">
        <v>44675</v>
      </c>
      <c r="D19" s="4">
        <v>442</v>
      </c>
      <c r="E19" s="4" t="str">
        <f>VLOOKUP(A19,HOP!A:L,12,0)</f>
        <v>442.00</v>
      </c>
      <c r="F19" s="4" t="str">
        <f>VLOOKUP(A19,HOP!A:C,3,0)</f>
        <v>2514356</v>
      </c>
      <c r="G19" s="4">
        <f t="shared" si="0"/>
        <v>0</v>
      </c>
      <c r="H19" s="4" t="str">
        <f t="shared" si="1"/>
        <v>，2514356</v>
      </c>
      <c r="I19" s="4" t="str">
        <f>VLOOKUP(A19,HOP!A:U,21,0)</f>
        <v>直连</v>
      </c>
    </row>
    <row r="20" s="4" customFormat="1" spans="1:9">
      <c r="A20" s="5">
        <v>17814403290</v>
      </c>
      <c r="B20" s="6">
        <v>44674</v>
      </c>
      <c r="C20" s="6">
        <v>44675</v>
      </c>
      <c r="D20" s="4">
        <v>121</v>
      </c>
      <c r="E20" s="4" t="str">
        <f>VLOOKUP(A20,HOP!A:L,12,0)</f>
        <v>121.00</v>
      </c>
      <c r="F20" s="4" t="str">
        <f>VLOOKUP(A20,HOP!A:C,3,0)</f>
        <v>2515940</v>
      </c>
      <c r="G20" s="4">
        <f t="shared" si="0"/>
        <v>0</v>
      </c>
      <c r="H20" s="4" t="str">
        <f t="shared" si="1"/>
        <v>，2515940</v>
      </c>
      <c r="I20" s="4" t="str">
        <f>VLOOKUP(A20,HOP!A:U,21,0)</f>
        <v>直连</v>
      </c>
    </row>
    <row r="21" s="4" customFormat="1" spans="1:9">
      <c r="A21" s="5">
        <v>17815867104</v>
      </c>
      <c r="B21" s="6">
        <v>44674</v>
      </c>
      <c r="C21" s="6">
        <v>44675</v>
      </c>
      <c r="D21" s="4">
        <v>93</v>
      </c>
      <c r="E21" s="4" t="str">
        <f>VLOOKUP(A21,HOP!A:L,12,0)</f>
        <v>93.00</v>
      </c>
      <c r="F21" s="4" t="str">
        <f>VLOOKUP(A21,HOP!A:C,3,0)</f>
        <v>2516919</v>
      </c>
      <c r="G21" s="4">
        <f t="shared" si="0"/>
        <v>0</v>
      </c>
      <c r="H21" s="4" t="str">
        <f t="shared" si="1"/>
        <v>，2516919</v>
      </c>
      <c r="I21" s="4" t="str">
        <f>VLOOKUP(A21,HOP!A:U,21,0)</f>
        <v>直连</v>
      </c>
    </row>
    <row r="22" s="4" customFormat="1" spans="1:9">
      <c r="A22" s="5">
        <v>17815969504</v>
      </c>
      <c r="B22" s="6">
        <v>44674</v>
      </c>
      <c r="C22" s="6">
        <v>44675</v>
      </c>
      <c r="D22" s="4">
        <v>222</v>
      </c>
      <c r="E22" s="4" t="str">
        <f>VLOOKUP(A22,HOP!A:L,12,0)</f>
        <v>222.00</v>
      </c>
      <c r="F22" s="4" t="str">
        <f>VLOOKUP(A22,HOP!A:C,3,0)</f>
        <v>2516974</v>
      </c>
      <c r="G22" s="4">
        <f t="shared" si="0"/>
        <v>0</v>
      </c>
      <c r="H22" s="4" t="str">
        <f t="shared" si="1"/>
        <v>，2516974</v>
      </c>
      <c r="I22" s="4" t="str">
        <f>VLOOKUP(A22,HOP!A:U,21,0)</f>
        <v>直连</v>
      </c>
    </row>
    <row r="23" s="4" customFormat="1" spans="1:9">
      <c r="A23" s="5">
        <v>17819209283</v>
      </c>
      <c r="B23" s="6">
        <v>44674</v>
      </c>
      <c r="C23" s="6">
        <v>44675</v>
      </c>
      <c r="D23" s="4">
        <v>50</v>
      </c>
      <c r="E23" s="4" t="str">
        <f>VLOOKUP(A23,HOP!A:L,12,0)</f>
        <v>50.00</v>
      </c>
      <c r="F23" s="4" t="str">
        <f>VLOOKUP(A23,HOP!A:C,3,0)</f>
        <v>2517137</v>
      </c>
      <c r="G23" s="4">
        <f t="shared" si="0"/>
        <v>0</v>
      </c>
      <c r="H23" s="4" t="str">
        <f t="shared" si="1"/>
        <v>，2517137</v>
      </c>
      <c r="I23" s="4" t="str">
        <f>VLOOKUP(A23,HOP!A:U,21,0)</f>
        <v>直连</v>
      </c>
    </row>
    <row r="24" s="4" customFormat="1" spans="1:9">
      <c r="A24" s="5">
        <v>17819674091</v>
      </c>
      <c r="B24" s="6">
        <v>44674</v>
      </c>
      <c r="C24" s="6">
        <v>44675</v>
      </c>
      <c r="D24" s="4">
        <v>76</v>
      </c>
      <c r="E24" s="4" t="str">
        <f>VLOOKUP(A24,HOP!A:L,12,0)</f>
        <v>76.00</v>
      </c>
      <c r="F24" s="4" t="str">
        <f>VLOOKUP(A24,HOP!A:C,3,0)</f>
        <v>2517373</v>
      </c>
      <c r="G24" s="4">
        <f t="shared" si="0"/>
        <v>0</v>
      </c>
      <c r="H24" s="4" t="str">
        <f t="shared" si="1"/>
        <v>，2517373</v>
      </c>
      <c r="I24" s="4" t="str">
        <f>VLOOKUP(A24,HOP!A:U,21,0)</f>
        <v>直连</v>
      </c>
    </row>
    <row r="25" s="4" customFormat="1" spans="1:9">
      <c r="A25" s="5">
        <v>17821352266</v>
      </c>
      <c r="B25" s="6">
        <v>44674</v>
      </c>
      <c r="C25" s="6">
        <v>44675</v>
      </c>
      <c r="D25" s="4">
        <v>131</v>
      </c>
      <c r="E25" s="4" t="str">
        <f>VLOOKUP(A25,HOP!A:L,12,0)</f>
        <v>131.00</v>
      </c>
      <c r="F25" s="4" t="str">
        <f>VLOOKUP(A25,HOP!A:C,3,0)</f>
        <v>2518279</v>
      </c>
      <c r="G25" s="4">
        <f t="shared" si="0"/>
        <v>0</v>
      </c>
      <c r="H25" s="4" t="str">
        <f t="shared" si="1"/>
        <v>，2518279</v>
      </c>
      <c r="I25" s="4" t="str">
        <f>VLOOKUP(A25,HOP!A:U,21,0)</f>
        <v>直连</v>
      </c>
    </row>
    <row r="26" s="4" customFormat="1" spans="1:9">
      <c r="A26" s="5">
        <v>17822281049</v>
      </c>
      <c r="B26" s="6">
        <v>44674</v>
      </c>
      <c r="C26" s="6">
        <v>44675</v>
      </c>
      <c r="D26" s="4">
        <v>396</v>
      </c>
      <c r="E26" s="4" t="str">
        <f>VLOOKUP(A26,HOP!A:L,12,0)</f>
        <v>396.00</v>
      </c>
      <c r="F26" s="4" t="str">
        <f>VLOOKUP(A26,HOP!A:C,3,0)</f>
        <v>2518510</v>
      </c>
      <c r="G26" s="4">
        <f t="shared" si="0"/>
        <v>0</v>
      </c>
      <c r="H26" s="4" t="str">
        <f t="shared" si="1"/>
        <v>，2518510</v>
      </c>
      <c r="I26" s="4" t="str">
        <f>VLOOKUP(A26,HOP!A:U,21,0)</f>
        <v>直连</v>
      </c>
    </row>
    <row r="27" s="4" customFormat="1" spans="1:9">
      <c r="A27" s="5">
        <v>17826488832</v>
      </c>
      <c r="B27" s="6">
        <v>44674</v>
      </c>
      <c r="C27" s="6">
        <v>44675</v>
      </c>
      <c r="D27" s="4">
        <v>76</v>
      </c>
      <c r="E27" s="4" t="str">
        <f>VLOOKUP(A27,HOP!A:L,12,0)</f>
        <v>76.00</v>
      </c>
      <c r="F27" s="4" t="str">
        <f>VLOOKUP(A27,HOP!A:C,3,0)</f>
        <v>2519146</v>
      </c>
      <c r="G27" s="4">
        <f t="shared" si="0"/>
        <v>0</v>
      </c>
      <c r="H27" s="4" t="str">
        <f t="shared" si="1"/>
        <v>，2519146</v>
      </c>
      <c r="I27" s="4" t="str">
        <f>VLOOKUP(A27,HOP!A:U,21,0)</f>
        <v>直连</v>
      </c>
    </row>
    <row r="28" s="4" customFormat="1" spans="1:9">
      <c r="A28" s="5">
        <v>17827371371</v>
      </c>
      <c r="B28" s="6">
        <v>44673</v>
      </c>
      <c r="C28" s="6">
        <v>44675</v>
      </c>
      <c r="D28" s="4">
        <v>80</v>
      </c>
      <c r="E28" s="4" t="str">
        <f>VLOOKUP(A28,HOP!A:L,12,0)</f>
        <v>80.00</v>
      </c>
      <c r="F28" s="4" t="str">
        <f>VLOOKUP(A28,HOP!A:C,3,0)</f>
        <v>2519377</v>
      </c>
      <c r="G28" s="4">
        <f t="shared" si="0"/>
        <v>0</v>
      </c>
      <c r="H28" s="4" t="str">
        <f t="shared" si="1"/>
        <v>，2519377</v>
      </c>
      <c r="I28" s="4" t="str">
        <f>VLOOKUP(A28,HOP!A:U,21,0)</f>
        <v>直连</v>
      </c>
    </row>
    <row r="29" s="4" customFormat="1" spans="1:9">
      <c r="A29" s="5">
        <v>17828704980</v>
      </c>
      <c r="B29" s="6">
        <v>44674</v>
      </c>
      <c r="C29" s="6">
        <v>44675</v>
      </c>
      <c r="D29" s="4">
        <v>139</v>
      </c>
      <c r="E29" s="4" t="str">
        <f>VLOOKUP(A29,HOP!A:L,12,0)</f>
        <v>139.00</v>
      </c>
      <c r="F29" s="4" t="str">
        <f>VLOOKUP(A29,HOP!A:C,3,0)</f>
        <v>2519810</v>
      </c>
      <c r="G29" s="4">
        <f t="shared" si="0"/>
        <v>0</v>
      </c>
      <c r="H29" s="4" t="str">
        <f t="shared" si="1"/>
        <v>，2519810</v>
      </c>
      <c r="I29" s="4" t="str">
        <f>VLOOKUP(A29,HOP!A:U,21,0)</f>
        <v>直连</v>
      </c>
    </row>
    <row r="30" s="4" customFormat="1" spans="1:9">
      <c r="A30" s="5">
        <v>17828807781</v>
      </c>
      <c r="B30" s="6">
        <v>44674</v>
      </c>
      <c r="C30" s="6">
        <v>44675</v>
      </c>
      <c r="D30" s="4">
        <v>216</v>
      </c>
      <c r="E30" s="4" t="str">
        <f>VLOOKUP(A30,HOP!A:L,12,0)</f>
        <v>216.00</v>
      </c>
      <c r="F30" s="4" t="str">
        <f>VLOOKUP(A30,HOP!A:C,3,0)</f>
        <v>2519839</v>
      </c>
      <c r="G30" s="4">
        <f t="shared" si="0"/>
        <v>0</v>
      </c>
      <c r="H30" s="4" t="str">
        <f t="shared" si="1"/>
        <v>，2519839</v>
      </c>
      <c r="I30" s="4" t="str">
        <f>VLOOKUP(A30,HOP!A:U,21,0)</f>
        <v>直连</v>
      </c>
    </row>
    <row r="31" s="4" customFormat="1" spans="1:9">
      <c r="A31" s="5">
        <v>17829380394</v>
      </c>
      <c r="B31" s="6">
        <v>44674</v>
      </c>
      <c r="C31" s="6">
        <v>44675</v>
      </c>
      <c r="D31" s="4">
        <v>271</v>
      </c>
      <c r="E31" s="4" t="str">
        <f>VLOOKUP(A31,HOP!A:L,12,0)</f>
        <v>271.00</v>
      </c>
      <c r="F31" s="4" t="str">
        <f>VLOOKUP(A31,HOP!A:C,3,0)</f>
        <v>2519959</v>
      </c>
      <c r="G31" s="4">
        <f t="shared" si="0"/>
        <v>0</v>
      </c>
      <c r="H31" s="4" t="str">
        <f t="shared" si="1"/>
        <v>，2519959</v>
      </c>
      <c r="I31" s="4" t="str">
        <f>VLOOKUP(A31,HOP!A:U,21,0)</f>
        <v>直连</v>
      </c>
    </row>
    <row r="32" s="4" customFormat="1" spans="1:9">
      <c r="A32" s="5">
        <v>17830351227</v>
      </c>
      <c r="B32" s="6">
        <v>44674</v>
      </c>
      <c r="C32" s="6">
        <v>44675</v>
      </c>
      <c r="D32" s="4">
        <v>71</v>
      </c>
      <c r="E32" s="4" t="str">
        <f>VLOOKUP(A32,HOP!A:L,12,0)</f>
        <v>71.00</v>
      </c>
      <c r="F32" s="4" t="str">
        <f>VLOOKUP(A32,HOP!A:C,3,0)</f>
        <v>2520292</v>
      </c>
      <c r="G32" s="4">
        <f t="shared" si="0"/>
        <v>0</v>
      </c>
      <c r="H32" s="4" t="str">
        <f t="shared" si="1"/>
        <v>，2520292</v>
      </c>
      <c r="I32" s="4" t="str">
        <f>VLOOKUP(A32,HOP!A:U,21,0)</f>
        <v>直连</v>
      </c>
    </row>
    <row r="33" s="4" customFormat="1" spans="1:9">
      <c r="A33" s="5">
        <v>17834841287</v>
      </c>
      <c r="B33" s="6">
        <v>44674</v>
      </c>
      <c r="C33" s="6">
        <v>44675</v>
      </c>
      <c r="D33" s="4">
        <v>74</v>
      </c>
      <c r="E33" s="4" t="str">
        <f>VLOOKUP(A33,HOP!A:L,12,0)</f>
        <v>74.00</v>
      </c>
      <c r="F33" s="4" t="str">
        <f>VLOOKUP(A33,HOP!A:C,3,0)</f>
        <v>2520892</v>
      </c>
      <c r="G33" s="4">
        <f t="shared" si="0"/>
        <v>0</v>
      </c>
      <c r="H33" s="4" t="str">
        <f t="shared" si="1"/>
        <v>，2520892</v>
      </c>
      <c r="I33" s="4" t="str">
        <f>VLOOKUP(A33,HOP!A:U,21,0)</f>
        <v>直连</v>
      </c>
    </row>
    <row r="34" s="4" customFormat="1" spans="1:9">
      <c r="A34" s="5">
        <v>17835546301</v>
      </c>
      <c r="B34" s="6">
        <v>44674</v>
      </c>
      <c r="C34" s="6">
        <v>44675</v>
      </c>
      <c r="D34" s="4">
        <v>123</v>
      </c>
      <c r="E34" s="4" t="str">
        <f>VLOOKUP(A34,HOP!A:L,12,0)</f>
        <v>123.00</v>
      </c>
      <c r="F34" s="4" t="str">
        <f>VLOOKUP(A34,HOP!A:C,3,0)</f>
        <v>2521120</v>
      </c>
      <c r="G34" s="4">
        <f t="shared" si="0"/>
        <v>0</v>
      </c>
      <c r="H34" s="4" t="str">
        <f t="shared" si="1"/>
        <v>，2521120</v>
      </c>
      <c r="I34" s="4" t="str">
        <f>VLOOKUP(A34,HOP!A:U,21,0)</f>
        <v>直连</v>
      </c>
    </row>
    <row r="35" s="4" customFormat="1" spans="1:9">
      <c r="A35" s="5">
        <v>17835660163</v>
      </c>
      <c r="B35" s="6">
        <v>44674</v>
      </c>
      <c r="C35" s="6">
        <v>44675</v>
      </c>
      <c r="D35" s="4">
        <v>101</v>
      </c>
      <c r="E35" s="4" t="str">
        <f>VLOOKUP(A35,HOP!A:L,12,0)</f>
        <v>101.00</v>
      </c>
      <c r="F35" s="4" t="str">
        <f>VLOOKUP(A35,HOP!A:C,3,0)</f>
        <v>2521196</v>
      </c>
      <c r="G35" s="4">
        <f t="shared" si="0"/>
        <v>0</v>
      </c>
      <c r="H35" s="4" t="str">
        <f t="shared" si="1"/>
        <v>，2521196</v>
      </c>
      <c r="I35" s="4" t="str">
        <f>VLOOKUP(A35,HOP!A:U,21,0)</f>
        <v>直连</v>
      </c>
    </row>
    <row r="36" s="4" customFormat="1" spans="1:9">
      <c r="A36" s="5">
        <v>17835944425</v>
      </c>
      <c r="B36" s="6">
        <v>44674</v>
      </c>
      <c r="C36" s="6">
        <v>44675</v>
      </c>
      <c r="D36" s="4">
        <v>187</v>
      </c>
      <c r="E36" s="4" t="str">
        <f>VLOOKUP(A36,HOP!A:L,12,0)</f>
        <v>187.00</v>
      </c>
      <c r="F36" s="4" t="str">
        <f>VLOOKUP(A36,HOP!A:C,3,0)</f>
        <v>2521377</v>
      </c>
      <c r="G36" s="4">
        <f t="shared" si="0"/>
        <v>0</v>
      </c>
      <c r="H36" s="4" t="str">
        <f t="shared" si="1"/>
        <v>，2521377</v>
      </c>
      <c r="I36" s="4" t="str">
        <f>VLOOKUP(A36,HOP!A:U,21,0)</f>
        <v>直连</v>
      </c>
    </row>
    <row r="37" s="4" customFormat="1" spans="1:9">
      <c r="A37" s="5">
        <v>17836527460</v>
      </c>
      <c r="B37" s="6">
        <v>44674</v>
      </c>
      <c r="C37" s="6">
        <v>44675</v>
      </c>
      <c r="D37" s="4">
        <v>72</v>
      </c>
      <c r="E37" s="4" t="str">
        <f>VLOOKUP(A37,HOP!A:L,12,0)</f>
        <v>72.00</v>
      </c>
      <c r="F37" s="4" t="str">
        <f>VLOOKUP(A37,HOP!A:C,3,0)</f>
        <v>2521680</v>
      </c>
      <c r="G37" s="4">
        <f t="shared" si="0"/>
        <v>0</v>
      </c>
      <c r="H37" s="4" t="str">
        <f t="shared" si="1"/>
        <v>，2521680</v>
      </c>
      <c r="I37" s="4" t="str">
        <f>VLOOKUP(A37,HOP!A:U,21,0)</f>
        <v>直连</v>
      </c>
    </row>
    <row r="38" s="4" customFormat="1" spans="1:9">
      <c r="A38" s="5">
        <v>17836695093</v>
      </c>
      <c r="B38" s="6">
        <v>44674</v>
      </c>
      <c r="C38" s="6">
        <v>44675</v>
      </c>
      <c r="D38" s="4">
        <v>206</v>
      </c>
      <c r="E38" s="4" t="str">
        <f>VLOOKUP(A38,HOP!A:L,12,0)</f>
        <v>206.00</v>
      </c>
      <c r="F38" s="4" t="str">
        <f>VLOOKUP(A38,HOP!A:C,3,0)</f>
        <v>2521783</v>
      </c>
      <c r="G38" s="4">
        <f t="shared" si="0"/>
        <v>0</v>
      </c>
      <c r="H38" s="4" t="str">
        <f t="shared" si="1"/>
        <v>，2521783</v>
      </c>
      <c r="I38" s="4" t="str">
        <f>VLOOKUP(A38,HOP!A:U,21,0)</f>
        <v>直连</v>
      </c>
    </row>
    <row r="39" s="4" customFormat="1" spans="1:9">
      <c r="A39" s="5">
        <v>17837360376</v>
      </c>
      <c r="B39" s="6">
        <v>44674</v>
      </c>
      <c r="C39" s="6">
        <v>44675</v>
      </c>
      <c r="D39" s="4">
        <v>145</v>
      </c>
      <c r="E39" s="4" t="str">
        <f>VLOOKUP(A39,HOP!A:L,12,0)</f>
        <v>145.00</v>
      </c>
      <c r="F39" s="4" t="str">
        <f>VLOOKUP(A39,HOP!A:C,3,0)</f>
        <v>2522129</v>
      </c>
      <c r="G39" s="4">
        <f t="shared" si="0"/>
        <v>0</v>
      </c>
      <c r="H39" s="4" t="str">
        <f t="shared" si="1"/>
        <v>，2522129</v>
      </c>
      <c r="I39" s="4" t="str">
        <f>VLOOKUP(A39,HOP!A:U,21,0)</f>
        <v>直连</v>
      </c>
    </row>
    <row r="41" spans="4:4">
      <c r="D41" s="4">
        <f>SUM(D2:D40)</f>
        <v>8397</v>
      </c>
    </row>
    <row r="46" spans="1:1">
      <c r="A46" s="4" t="s">
        <v>219</v>
      </c>
    </row>
    <row r="47" spans="1:1">
      <c r="A47" s="4" t="s">
        <v>220</v>
      </c>
    </row>
    <row r="48" spans="1:1">
      <c r="A48" s="4" t="s">
        <v>221</v>
      </c>
    </row>
  </sheetData>
  <autoFilter ref="A1:XFD41"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222</v>
      </c>
      <c r="B1" s="2" t="s">
        <v>223</v>
      </c>
      <c r="C1" s="2" t="s">
        <v>224</v>
      </c>
      <c r="D1" s="2" t="s">
        <v>225</v>
      </c>
      <c r="E1" s="2" t="s">
        <v>13</v>
      </c>
      <c r="F1" s="2" t="s">
        <v>5</v>
      </c>
      <c r="G1" s="2" t="s">
        <v>6</v>
      </c>
      <c r="H1" s="2" t="s">
        <v>226</v>
      </c>
      <c r="I1" s="2" t="s">
        <v>227</v>
      </c>
      <c r="J1" s="2" t="s">
        <v>228</v>
      </c>
      <c r="K1" s="2" t="s">
        <v>229</v>
      </c>
      <c r="L1" s="2" t="s">
        <v>230</v>
      </c>
      <c r="M1" s="2" t="s">
        <v>231</v>
      </c>
      <c r="N1" s="2" t="s">
        <v>232</v>
      </c>
      <c r="O1" s="2" t="s">
        <v>233</v>
      </c>
      <c r="P1" s="2" t="s">
        <v>234</v>
      </c>
      <c r="Q1" s="2" t="s">
        <v>235</v>
      </c>
      <c r="R1" s="2" t="s">
        <v>236</v>
      </c>
      <c r="S1" s="2" t="s">
        <v>237</v>
      </c>
      <c r="T1" s="2" t="s">
        <v>238</v>
      </c>
      <c r="U1" s="2" t="s">
        <v>239</v>
      </c>
    </row>
    <row r="2" s="1" customFormat="1" spans="1:21">
      <c r="A2" s="3">
        <v>17837360376</v>
      </c>
      <c r="B2" s="1" t="s">
        <v>240</v>
      </c>
      <c r="C2" s="1" t="s">
        <v>241</v>
      </c>
      <c r="D2" s="1" t="s">
        <v>242</v>
      </c>
      <c r="E2" s="1" t="s">
        <v>243</v>
      </c>
      <c r="F2" s="1" t="s">
        <v>240</v>
      </c>
      <c r="G2" s="1" t="s">
        <v>244</v>
      </c>
      <c r="H2" s="1" t="s">
        <v>245</v>
      </c>
      <c r="I2" s="1" t="s">
        <v>246</v>
      </c>
      <c r="J2" s="1" t="s">
        <v>30</v>
      </c>
      <c r="K2" s="1" t="s">
        <v>247</v>
      </c>
      <c r="L2" s="1" t="s">
        <v>247</v>
      </c>
      <c r="M2" s="1" t="s">
        <v>248</v>
      </c>
      <c r="N2" s="1" t="s">
        <v>248</v>
      </c>
      <c r="O2" s="1" t="s">
        <v>249</v>
      </c>
      <c r="P2" s="1" t="s">
        <v>250</v>
      </c>
      <c r="Q2" s="1" t="s">
        <v>251</v>
      </c>
      <c r="R2" s="1" t="s">
        <v>252</v>
      </c>
      <c r="S2" s="1" t="s">
        <v>253</v>
      </c>
      <c r="T2" s="1" t="s">
        <v>254</v>
      </c>
      <c r="U2" s="1" t="s">
        <v>255</v>
      </c>
    </row>
    <row r="3" s="1" customFormat="1" spans="1:21">
      <c r="A3" s="3">
        <v>17836695093</v>
      </c>
      <c r="B3" s="1" t="s">
        <v>240</v>
      </c>
      <c r="C3" s="1" t="s">
        <v>256</v>
      </c>
      <c r="D3" s="1" t="s">
        <v>257</v>
      </c>
      <c r="E3" s="1" t="s">
        <v>258</v>
      </c>
      <c r="F3" s="1" t="s">
        <v>240</v>
      </c>
      <c r="G3" s="1" t="s">
        <v>244</v>
      </c>
      <c r="H3" s="1" t="s">
        <v>245</v>
      </c>
      <c r="I3" s="1" t="s">
        <v>259</v>
      </c>
      <c r="J3" s="1" t="s">
        <v>30</v>
      </c>
      <c r="K3" s="1" t="s">
        <v>260</v>
      </c>
      <c r="L3" s="1" t="s">
        <v>260</v>
      </c>
      <c r="M3" s="1" t="s">
        <v>248</v>
      </c>
      <c r="N3" s="1" t="s">
        <v>248</v>
      </c>
      <c r="O3" s="1" t="s">
        <v>249</v>
      </c>
      <c r="P3" s="1" t="s">
        <v>250</v>
      </c>
      <c r="Q3" s="1" t="s">
        <v>251</v>
      </c>
      <c r="R3" s="1" t="s">
        <v>261</v>
      </c>
      <c r="S3" s="1" t="s">
        <v>253</v>
      </c>
      <c r="T3" s="1" t="s">
        <v>254</v>
      </c>
      <c r="U3" s="1" t="s">
        <v>255</v>
      </c>
    </row>
    <row r="4" s="1" customFormat="1" spans="1:21">
      <c r="A4" s="3">
        <v>17836527460</v>
      </c>
      <c r="B4" s="1" t="s">
        <v>240</v>
      </c>
      <c r="C4" s="1" t="s">
        <v>262</v>
      </c>
      <c r="D4" s="1" t="s">
        <v>263</v>
      </c>
      <c r="E4" s="1" t="s">
        <v>264</v>
      </c>
      <c r="F4" s="1" t="s">
        <v>240</v>
      </c>
      <c r="G4" s="1" t="s">
        <v>244</v>
      </c>
      <c r="H4" s="1" t="s">
        <v>245</v>
      </c>
      <c r="I4" s="1" t="s">
        <v>265</v>
      </c>
      <c r="J4" s="1" t="s">
        <v>30</v>
      </c>
      <c r="K4" s="1" t="s">
        <v>266</v>
      </c>
      <c r="L4" s="1" t="s">
        <v>266</v>
      </c>
      <c r="M4" s="1" t="s">
        <v>248</v>
      </c>
      <c r="N4" s="1" t="s">
        <v>248</v>
      </c>
      <c r="O4" s="1" t="s">
        <v>249</v>
      </c>
      <c r="P4" s="1" t="s">
        <v>250</v>
      </c>
      <c r="Q4" s="1" t="s">
        <v>251</v>
      </c>
      <c r="R4" s="1" t="s">
        <v>267</v>
      </c>
      <c r="S4" s="1" t="s">
        <v>253</v>
      </c>
      <c r="T4" s="1" t="s">
        <v>254</v>
      </c>
      <c r="U4" s="1" t="s">
        <v>255</v>
      </c>
    </row>
    <row r="5" s="1" customFormat="1" spans="1:21">
      <c r="A5" s="3">
        <v>17835944425</v>
      </c>
      <c r="B5" s="1" t="s">
        <v>240</v>
      </c>
      <c r="C5" s="1" t="s">
        <v>268</v>
      </c>
      <c r="D5" s="1" t="s">
        <v>269</v>
      </c>
      <c r="E5" s="1" t="s">
        <v>270</v>
      </c>
      <c r="F5" s="1" t="s">
        <v>240</v>
      </c>
      <c r="G5" s="1" t="s">
        <v>244</v>
      </c>
      <c r="H5" s="1" t="s">
        <v>245</v>
      </c>
      <c r="I5" s="1" t="s">
        <v>271</v>
      </c>
      <c r="J5" s="1" t="s">
        <v>30</v>
      </c>
      <c r="K5" s="1" t="s">
        <v>272</v>
      </c>
      <c r="L5" s="1" t="s">
        <v>272</v>
      </c>
      <c r="M5" s="1" t="s">
        <v>248</v>
      </c>
      <c r="N5" s="1" t="s">
        <v>248</v>
      </c>
      <c r="O5" s="1" t="s">
        <v>249</v>
      </c>
      <c r="P5" s="1" t="s">
        <v>250</v>
      </c>
      <c r="Q5" s="1" t="s">
        <v>251</v>
      </c>
      <c r="R5" s="1" t="s">
        <v>273</v>
      </c>
      <c r="S5" s="1" t="s">
        <v>253</v>
      </c>
      <c r="T5" s="1" t="s">
        <v>254</v>
      </c>
      <c r="U5" s="1" t="s">
        <v>255</v>
      </c>
    </row>
    <row r="6" s="1" customFormat="1" spans="1:21">
      <c r="A6" s="3">
        <v>17835660163</v>
      </c>
      <c r="B6" s="1" t="s">
        <v>240</v>
      </c>
      <c r="C6" s="1" t="s">
        <v>274</v>
      </c>
      <c r="D6" s="1" t="s">
        <v>275</v>
      </c>
      <c r="E6" s="1" t="s">
        <v>276</v>
      </c>
      <c r="F6" s="1" t="s">
        <v>240</v>
      </c>
      <c r="G6" s="1" t="s">
        <v>244</v>
      </c>
      <c r="H6" s="1" t="s">
        <v>245</v>
      </c>
      <c r="I6" s="1" t="s">
        <v>277</v>
      </c>
      <c r="J6" s="1" t="s">
        <v>30</v>
      </c>
      <c r="K6" s="1" t="s">
        <v>278</v>
      </c>
      <c r="L6" s="1" t="s">
        <v>278</v>
      </c>
      <c r="M6" s="1" t="s">
        <v>248</v>
      </c>
      <c r="N6" s="1" t="s">
        <v>248</v>
      </c>
      <c r="O6" s="1" t="s">
        <v>249</v>
      </c>
      <c r="P6" s="1" t="s">
        <v>250</v>
      </c>
      <c r="Q6" s="1" t="s">
        <v>251</v>
      </c>
      <c r="R6" s="1" t="s">
        <v>279</v>
      </c>
      <c r="S6" s="1" t="s">
        <v>253</v>
      </c>
      <c r="T6" s="1" t="s">
        <v>254</v>
      </c>
      <c r="U6" s="1" t="s">
        <v>255</v>
      </c>
    </row>
    <row r="7" s="1" customFormat="1" spans="1:21">
      <c r="A7" s="3">
        <v>17835546301</v>
      </c>
      <c r="B7" s="1" t="s">
        <v>240</v>
      </c>
      <c r="C7" s="1" t="s">
        <v>280</v>
      </c>
      <c r="D7" s="1" t="s">
        <v>281</v>
      </c>
      <c r="E7" s="1" t="s">
        <v>282</v>
      </c>
      <c r="F7" s="1" t="s">
        <v>240</v>
      </c>
      <c r="G7" s="1" t="s">
        <v>244</v>
      </c>
      <c r="H7" s="1" t="s">
        <v>245</v>
      </c>
      <c r="I7" s="1" t="s">
        <v>283</v>
      </c>
      <c r="J7" s="1" t="s">
        <v>30</v>
      </c>
      <c r="K7" s="1" t="s">
        <v>284</v>
      </c>
      <c r="L7" s="1" t="s">
        <v>284</v>
      </c>
      <c r="M7" s="1" t="s">
        <v>248</v>
      </c>
      <c r="N7" s="1" t="s">
        <v>248</v>
      </c>
      <c r="O7" s="1" t="s">
        <v>249</v>
      </c>
      <c r="P7" s="1" t="s">
        <v>250</v>
      </c>
      <c r="Q7" s="1" t="s">
        <v>251</v>
      </c>
      <c r="R7" s="1" t="s">
        <v>285</v>
      </c>
      <c r="S7" s="1" t="s">
        <v>253</v>
      </c>
      <c r="T7" s="1" t="s">
        <v>254</v>
      </c>
      <c r="U7" s="1" t="s">
        <v>255</v>
      </c>
    </row>
    <row r="8" s="1" customFormat="1" spans="1:21">
      <c r="A8" s="3">
        <v>17834841287</v>
      </c>
      <c r="B8" s="1" t="s">
        <v>286</v>
      </c>
      <c r="C8" s="1" t="s">
        <v>287</v>
      </c>
      <c r="D8" s="1" t="s">
        <v>288</v>
      </c>
      <c r="E8" s="1" t="s">
        <v>289</v>
      </c>
      <c r="F8" s="1" t="s">
        <v>240</v>
      </c>
      <c r="G8" s="1" t="s">
        <v>244</v>
      </c>
      <c r="H8" s="1" t="s">
        <v>245</v>
      </c>
      <c r="I8" s="1" t="s">
        <v>290</v>
      </c>
      <c r="J8" s="1" t="s">
        <v>30</v>
      </c>
      <c r="K8" s="1" t="s">
        <v>291</v>
      </c>
      <c r="L8" s="1" t="s">
        <v>291</v>
      </c>
      <c r="M8" s="1" t="s">
        <v>248</v>
      </c>
      <c r="N8" s="1" t="s">
        <v>248</v>
      </c>
      <c r="O8" s="1" t="s">
        <v>249</v>
      </c>
      <c r="P8" s="1" t="s">
        <v>250</v>
      </c>
      <c r="Q8" s="1" t="s">
        <v>251</v>
      </c>
      <c r="R8" s="1" t="s">
        <v>292</v>
      </c>
      <c r="S8" s="1" t="s">
        <v>253</v>
      </c>
      <c r="T8" s="1" t="s">
        <v>254</v>
      </c>
      <c r="U8" s="1" t="s">
        <v>255</v>
      </c>
    </row>
    <row r="9" s="1" customFormat="1" spans="1:21">
      <c r="A9" s="3">
        <v>17830351227</v>
      </c>
      <c r="B9" s="1" t="s">
        <v>286</v>
      </c>
      <c r="C9" s="1" t="s">
        <v>293</v>
      </c>
      <c r="D9" s="1" t="s">
        <v>294</v>
      </c>
      <c r="E9" s="1" t="s">
        <v>295</v>
      </c>
      <c r="F9" s="1" t="s">
        <v>240</v>
      </c>
      <c r="G9" s="1" t="s">
        <v>244</v>
      </c>
      <c r="H9" s="1" t="s">
        <v>245</v>
      </c>
      <c r="I9" s="1" t="s">
        <v>296</v>
      </c>
      <c r="J9" s="1" t="s">
        <v>30</v>
      </c>
      <c r="K9" s="1" t="s">
        <v>297</v>
      </c>
      <c r="L9" s="1" t="s">
        <v>297</v>
      </c>
      <c r="M9" s="1" t="s">
        <v>248</v>
      </c>
      <c r="N9" s="1" t="s">
        <v>248</v>
      </c>
      <c r="O9" s="1" t="s">
        <v>249</v>
      </c>
      <c r="P9" s="1" t="s">
        <v>250</v>
      </c>
      <c r="Q9" s="1" t="s">
        <v>251</v>
      </c>
      <c r="R9" s="1" t="s">
        <v>298</v>
      </c>
      <c r="S9" s="1" t="s">
        <v>253</v>
      </c>
      <c r="T9" s="1" t="s">
        <v>254</v>
      </c>
      <c r="U9" s="1" t="s">
        <v>255</v>
      </c>
    </row>
    <row r="10" s="1" customFormat="1" spans="1:21">
      <c r="A10" s="3">
        <v>17829380394</v>
      </c>
      <c r="B10" s="1" t="s">
        <v>299</v>
      </c>
      <c r="C10" s="1" t="s">
        <v>300</v>
      </c>
      <c r="D10" s="1" t="s">
        <v>301</v>
      </c>
      <c r="E10" s="1" t="s">
        <v>302</v>
      </c>
      <c r="F10" s="1" t="s">
        <v>240</v>
      </c>
      <c r="G10" s="1" t="s">
        <v>244</v>
      </c>
      <c r="H10" s="1" t="s">
        <v>245</v>
      </c>
      <c r="I10" s="1" t="s">
        <v>303</v>
      </c>
      <c r="J10" s="1" t="s">
        <v>30</v>
      </c>
      <c r="K10" s="1" t="s">
        <v>304</v>
      </c>
      <c r="L10" s="1" t="s">
        <v>304</v>
      </c>
      <c r="M10" s="1" t="s">
        <v>248</v>
      </c>
      <c r="N10" s="1" t="s">
        <v>248</v>
      </c>
      <c r="O10" s="1" t="s">
        <v>249</v>
      </c>
      <c r="P10" s="1" t="s">
        <v>250</v>
      </c>
      <c r="Q10" s="1" t="s">
        <v>251</v>
      </c>
      <c r="R10" s="1" t="s">
        <v>305</v>
      </c>
      <c r="S10" s="1" t="s">
        <v>253</v>
      </c>
      <c r="T10" s="1" t="s">
        <v>254</v>
      </c>
      <c r="U10" s="1" t="s">
        <v>255</v>
      </c>
    </row>
    <row r="11" s="1" customFormat="1" spans="1:21">
      <c r="A11" s="3">
        <v>17828807781</v>
      </c>
      <c r="B11" s="1" t="s">
        <v>299</v>
      </c>
      <c r="C11" s="1" t="s">
        <v>306</v>
      </c>
      <c r="D11" s="1" t="s">
        <v>307</v>
      </c>
      <c r="E11" s="1" t="s">
        <v>308</v>
      </c>
      <c r="F11" s="1" t="s">
        <v>240</v>
      </c>
      <c r="G11" s="1" t="s">
        <v>244</v>
      </c>
      <c r="H11" s="1" t="s">
        <v>245</v>
      </c>
      <c r="I11" s="1" t="s">
        <v>309</v>
      </c>
      <c r="J11" s="1" t="s">
        <v>30</v>
      </c>
      <c r="K11" s="1" t="s">
        <v>310</v>
      </c>
      <c r="L11" s="1" t="s">
        <v>310</v>
      </c>
      <c r="M11" s="1" t="s">
        <v>248</v>
      </c>
      <c r="N11" s="1" t="s">
        <v>248</v>
      </c>
      <c r="O11" s="1" t="s">
        <v>249</v>
      </c>
      <c r="P11" s="1" t="s">
        <v>250</v>
      </c>
      <c r="Q11" s="1" t="s">
        <v>251</v>
      </c>
      <c r="R11" s="1" t="s">
        <v>311</v>
      </c>
      <c r="S11" s="1" t="s">
        <v>253</v>
      </c>
      <c r="T11" s="1" t="s">
        <v>254</v>
      </c>
      <c r="U11" s="1" t="s">
        <v>255</v>
      </c>
    </row>
    <row r="12" s="1" customFormat="1" spans="1:21">
      <c r="A12" s="3">
        <v>17828704980</v>
      </c>
      <c r="B12" s="1" t="s">
        <v>299</v>
      </c>
      <c r="C12" s="1" t="s">
        <v>312</v>
      </c>
      <c r="D12" s="1" t="s">
        <v>313</v>
      </c>
      <c r="E12" s="1" t="s">
        <v>314</v>
      </c>
      <c r="F12" s="1" t="s">
        <v>240</v>
      </c>
      <c r="G12" s="1" t="s">
        <v>244</v>
      </c>
      <c r="H12" s="1" t="s">
        <v>245</v>
      </c>
      <c r="I12" s="1" t="s">
        <v>315</v>
      </c>
      <c r="J12" s="1" t="s">
        <v>30</v>
      </c>
      <c r="K12" s="1" t="s">
        <v>316</v>
      </c>
      <c r="L12" s="1" t="s">
        <v>316</v>
      </c>
      <c r="M12" s="1" t="s">
        <v>248</v>
      </c>
      <c r="N12" s="1" t="s">
        <v>248</v>
      </c>
      <c r="O12" s="1" t="s">
        <v>249</v>
      </c>
      <c r="P12" s="1" t="s">
        <v>250</v>
      </c>
      <c r="Q12" s="1" t="s">
        <v>251</v>
      </c>
      <c r="R12" s="1" t="s">
        <v>317</v>
      </c>
      <c r="S12" s="1" t="s">
        <v>253</v>
      </c>
      <c r="T12" s="1" t="s">
        <v>254</v>
      </c>
      <c r="U12" s="1" t="s">
        <v>255</v>
      </c>
    </row>
    <row r="13" s="1" customFormat="1" spans="1:21">
      <c r="A13" s="3">
        <v>17827371371</v>
      </c>
      <c r="B13" s="1" t="s">
        <v>299</v>
      </c>
      <c r="C13" s="1" t="s">
        <v>318</v>
      </c>
      <c r="D13" s="1" t="s">
        <v>319</v>
      </c>
      <c r="E13" s="1" t="s">
        <v>320</v>
      </c>
      <c r="F13" s="1" t="s">
        <v>286</v>
      </c>
      <c r="G13" s="1" t="s">
        <v>244</v>
      </c>
      <c r="H13" s="1" t="s">
        <v>245</v>
      </c>
      <c r="I13" s="1" t="s">
        <v>321</v>
      </c>
      <c r="J13" s="1" t="s">
        <v>30</v>
      </c>
      <c r="K13" s="1" t="s">
        <v>322</v>
      </c>
      <c r="L13" s="1" t="s">
        <v>322</v>
      </c>
      <c r="M13" s="1" t="s">
        <v>248</v>
      </c>
      <c r="N13" s="1" t="s">
        <v>248</v>
      </c>
      <c r="O13" s="1" t="s">
        <v>249</v>
      </c>
      <c r="P13" s="1" t="s">
        <v>250</v>
      </c>
      <c r="Q13" s="1" t="s">
        <v>251</v>
      </c>
      <c r="R13" s="1" t="s">
        <v>323</v>
      </c>
      <c r="S13" s="1" t="s">
        <v>253</v>
      </c>
      <c r="T13" s="1" t="s">
        <v>254</v>
      </c>
      <c r="U13" s="1" t="s">
        <v>255</v>
      </c>
    </row>
    <row r="14" s="1" customFormat="1" spans="1:21">
      <c r="A14" s="3">
        <v>17826488832</v>
      </c>
      <c r="B14" s="1" t="s">
        <v>324</v>
      </c>
      <c r="C14" s="1" t="s">
        <v>325</v>
      </c>
      <c r="D14" s="1" t="s">
        <v>326</v>
      </c>
      <c r="E14" s="1" t="s">
        <v>327</v>
      </c>
      <c r="F14" s="1" t="s">
        <v>240</v>
      </c>
      <c r="G14" s="1" t="s">
        <v>244</v>
      </c>
      <c r="H14" s="1" t="s">
        <v>245</v>
      </c>
      <c r="I14" s="1" t="s">
        <v>328</v>
      </c>
      <c r="J14" s="1" t="s">
        <v>30</v>
      </c>
      <c r="K14" s="1" t="s">
        <v>329</v>
      </c>
      <c r="L14" s="1" t="s">
        <v>329</v>
      </c>
      <c r="M14" s="1" t="s">
        <v>248</v>
      </c>
      <c r="N14" s="1" t="s">
        <v>248</v>
      </c>
      <c r="O14" s="1" t="s">
        <v>249</v>
      </c>
      <c r="P14" s="1" t="s">
        <v>250</v>
      </c>
      <c r="Q14" s="1" t="s">
        <v>251</v>
      </c>
      <c r="R14" s="1" t="s">
        <v>330</v>
      </c>
      <c r="S14" s="1" t="s">
        <v>253</v>
      </c>
      <c r="T14" s="1" t="s">
        <v>254</v>
      </c>
      <c r="U14" s="1" t="s">
        <v>255</v>
      </c>
    </row>
    <row r="15" s="1" customFormat="1" spans="1:21">
      <c r="A15" s="3">
        <v>17822281049</v>
      </c>
      <c r="B15" s="1" t="s">
        <v>324</v>
      </c>
      <c r="C15" s="1" t="s">
        <v>331</v>
      </c>
      <c r="D15" s="1" t="s">
        <v>332</v>
      </c>
      <c r="E15" s="1" t="s">
        <v>333</v>
      </c>
      <c r="F15" s="1" t="s">
        <v>240</v>
      </c>
      <c r="G15" s="1" t="s">
        <v>244</v>
      </c>
      <c r="H15" s="1" t="s">
        <v>245</v>
      </c>
      <c r="I15" s="1" t="s">
        <v>334</v>
      </c>
      <c r="J15" s="1" t="s">
        <v>30</v>
      </c>
      <c r="K15" s="1" t="s">
        <v>335</v>
      </c>
      <c r="L15" s="1" t="s">
        <v>335</v>
      </c>
      <c r="M15" s="1" t="s">
        <v>248</v>
      </c>
      <c r="N15" s="1" t="s">
        <v>248</v>
      </c>
      <c r="O15" s="1" t="s">
        <v>249</v>
      </c>
      <c r="P15" s="1" t="s">
        <v>250</v>
      </c>
      <c r="Q15" s="1" t="s">
        <v>251</v>
      </c>
      <c r="R15" s="1" t="s">
        <v>336</v>
      </c>
      <c r="S15" s="1" t="s">
        <v>253</v>
      </c>
      <c r="T15" s="1" t="s">
        <v>254</v>
      </c>
      <c r="U15" s="1" t="s">
        <v>255</v>
      </c>
    </row>
    <row r="16" s="1" customFormat="1" spans="1:21">
      <c r="A16" s="3">
        <v>17821352266</v>
      </c>
      <c r="B16" s="1" t="s">
        <v>337</v>
      </c>
      <c r="C16" s="1" t="s">
        <v>338</v>
      </c>
      <c r="D16" s="1" t="s">
        <v>339</v>
      </c>
      <c r="E16" s="1" t="s">
        <v>340</v>
      </c>
      <c r="F16" s="1" t="s">
        <v>240</v>
      </c>
      <c r="G16" s="1" t="s">
        <v>244</v>
      </c>
      <c r="H16" s="1" t="s">
        <v>245</v>
      </c>
      <c r="I16" s="1" t="s">
        <v>341</v>
      </c>
      <c r="J16" s="1" t="s">
        <v>30</v>
      </c>
      <c r="K16" s="1" t="s">
        <v>342</v>
      </c>
      <c r="L16" s="1" t="s">
        <v>342</v>
      </c>
      <c r="M16" s="1" t="s">
        <v>248</v>
      </c>
      <c r="N16" s="1" t="s">
        <v>248</v>
      </c>
      <c r="O16" s="1" t="s">
        <v>249</v>
      </c>
      <c r="P16" s="1" t="s">
        <v>250</v>
      </c>
      <c r="Q16" s="1" t="s">
        <v>251</v>
      </c>
      <c r="R16" s="1" t="s">
        <v>343</v>
      </c>
      <c r="S16" s="1" t="s">
        <v>253</v>
      </c>
      <c r="T16" s="1" t="s">
        <v>254</v>
      </c>
      <c r="U16" s="1" t="s">
        <v>255</v>
      </c>
    </row>
    <row r="17" s="1" customFormat="1" spans="1:21">
      <c r="A17" s="3">
        <v>17819674091</v>
      </c>
      <c r="B17" s="1" t="s">
        <v>337</v>
      </c>
      <c r="C17" s="1" t="s">
        <v>344</v>
      </c>
      <c r="D17" s="1" t="s">
        <v>326</v>
      </c>
      <c r="E17" s="1" t="s">
        <v>345</v>
      </c>
      <c r="F17" s="1" t="s">
        <v>240</v>
      </c>
      <c r="G17" s="1" t="s">
        <v>244</v>
      </c>
      <c r="H17" s="1" t="s">
        <v>245</v>
      </c>
      <c r="I17" s="1" t="s">
        <v>346</v>
      </c>
      <c r="J17" s="1" t="s">
        <v>30</v>
      </c>
      <c r="K17" s="1" t="s">
        <v>329</v>
      </c>
      <c r="L17" s="1" t="s">
        <v>329</v>
      </c>
      <c r="M17" s="1" t="s">
        <v>248</v>
      </c>
      <c r="N17" s="1" t="s">
        <v>248</v>
      </c>
      <c r="O17" s="1" t="s">
        <v>249</v>
      </c>
      <c r="P17" s="1" t="s">
        <v>250</v>
      </c>
      <c r="Q17" s="1" t="s">
        <v>251</v>
      </c>
      <c r="R17" s="1" t="s">
        <v>347</v>
      </c>
      <c r="S17" s="1" t="s">
        <v>253</v>
      </c>
      <c r="T17" s="1" t="s">
        <v>254</v>
      </c>
      <c r="U17" s="1" t="s">
        <v>255</v>
      </c>
    </row>
    <row r="18" s="1" customFormat="1" spans="1:21">
      <c r="A18" s="3">
        <v>17819209283</v>
      </c>
      <c r="B18" s="1" t="s">
        <v>337</v>
      </c>
      <c r="C18" s="1" t="s">
        <v>348</v>
      </c>
      <c r="D18" s="1" t="s">
        <v>349</v>
      </c>
      <c r="E18" s="1" t="s">
        <v>350</v>
      </c>
      <c r="F18" s="1" t="s">
        <v>240</v>
      </c>
      <c r="G18" s="1" t="s">
        <v>244</v>
      </c>
      <c r="H18" s="1" t="s">
        <v>245</v>
      </c>
      <c r="I18" s="1" t="s">
        <v>351</v>
      </c>
      <c r="J18" s="1" t="s">
        <v>30</v>
      </c>
      <c r="K18" s="1" t="s">
        <v>352</v>
      </c>
      <c r="L18" s="1" t="s">
        <v>352</v>
      </c>
      <c r="M18" s="1" t="s">
        <v>248</v>
      </c>
      <c r="N18" s="1" t="s">
        <v>248</v>
      </c>
      <c r="O18" s="1" t="s">
        <v>249</v>
      </c>
      <c r="P18" s="1" t="s">
        <v>250</v>
      </c>
      <c r="Q18" s="1" t="s">
        <v>251</v>
      </c>
      <c r="R18" s="1" t="s">
        <v>353</v>
      </c>
      <c r="S18" s="1" t="s">
        <v>253</v>
      </c>
      <c r="T18" s="1" t="s">
        <v>254</v>
      </c>
      <c r="U18" s="1" t="s">
        <v>255</v>
      </c>
    </row>
    <row r="19" s="1" customFormat="1" spans="1:21">
      <c r="A19" s="3">
        <v>17815969504</v>
      </c>
      <c r="B19" s="1" t="s">
        <v>354</v>
      </c>
      <c r="C19" s="1" t="s">
        <v>355</v>
      </c>
      <c r="D19" s="1" t="s">
        <v>356</v>
      </c>
      <c r="E19" s="1" t="s">
        <v>357</v>
      </c>
      <c r="F19" s="1" t="s">
        <v>240</v>
      </c>
      <c r="G19" s="1" t="s">
        <v>244</v>
      </c>
      <c r="H19" s="1" t="s">
        <v>245</v>
      </c>
      <c r="I19" s="1" t="s">
        <v>358</v>
      </c>
      <c r="J19" s="1" t="s">
        <v>30</v>
      </c>
      <c r="K19" s="1" t="s">
        <v>359</v>
      </c>
      <c r="L19" s="1" t="s">
        <v>359</v>
      </c>
      <c r="M19" s="1" t="s">
        <v>248</v>
      </c>
      <c r="N19" s="1" t="s">
        <v>248</v>
      </c>
      <c r="O19" s="1" t="s">
        <v>249</v>
      </c>
      <c r="P19" s="1" t="s">
        <v>250</v>
      </c>
      <c r="Q19" s="1" t="s">
        <v>251</v>
      </c>
      <c r="R19" s="1" t="s">
        <v>360</v>
      </c>
      <c r="S19" s="1" t="s">
        <v>253</v>
      </c>
      <c r="T19" s="1" t="s">
        <v>254</v>
      </c>
      <c r="U19" s="1" t="s">
        <v>255</v>
      </c>
    </row>
    <row r="20" s="1" customFormat="1" spans="1:21">
      <c r="A20" s="3">
        <v>17815867104</v>
      </c>
      <c r="B20" s="1" t="s">
        <v>354</v>
      </c>
      <c r="C20" s="1" t="s">
        <v>361</v>
      </c>
      <c r="D20" s="1" t="s">
        <v>362</v>
      </c>
      <c r="E20" s="1" t="s">
        <v>363</v>
      </c>
      <c r="F20" s="1" t="s">
        <v>240</v>
      </c>
      <c r="G20" s="1" t="s">
        <v>244</v>
      </c>
      <c r="H20" s="1" t="s">
        <v>245</v>
      </c>
      <c r="I20" s="1" t="s">
        <v>364</v>
      </c>
      <c r="J20" s="1" t="s">
        <v>30</v>
      </c>
      <c r="K20" s="1" t="s">
        <v>365</v>
      </c>
      <c r="L20" s="1" t="s">
        <v>365</v>
      </c>
      <c r="M20" s="1" t="s">
        <v>248</v>
      </c>
      <c r="N20" s="1" t="s">
        <v>248</v>
      </c>
      <c r="O20" s="1" t="s">
        <v>249</v>
      </c>
      <c r="P20" s="1" t="s">
        <v>250</v>
      </c>
      <c r="Q20" s="1" t="s">
        <v>251</v>
      </c>
      <c r="R20" s="1" t="s">
        <v>366</v>
      </c>
      <c r="S20" s="1" t="s">
        <v>253</v>
      </c>
      <c r="T20" s="1" t="s">
        <v>254</v>
      </c>
      <c r="U20" s="1" t="s">
        <v>255</v>
      </c>
    </row>
    <row r="21" s="1" customFormat="1" spans="1:21">
      <c r="A21" s="3">
        <v>17814403290</v>
      </c>
      <c r="B21" s="1" t="s">
        <v>354</v>
      </c>
      <c r="C21" s="1" t="s">
        <v>367</v>
      </c>
      <c r="D21" s="1" t="s">
        <v>368</v>
      </c>
      <c r="E21" s="1" t="s">
        <v>369</v>
      </c>
      <c r="F21" s="1" t="s">
        <v>240</v>
      </c>
      <c r="G21" s="1" t="s">
        <v>244</v>
      </c>
      <c r="H21" s="1" t="s">
        <v>245</v>
      </c>
      <c r="I21" s="1" t="s">
        <v>370</v>
      </c>
      <c r="J21" s="1" t="s">
        <v>30</v>
      </c>
      <c r="K21" s="1" t="s">
        <v>371</v>
      </c>
      <c r="L21" s="1" t="s">
        <v>371</v>
      </c>
      <c r="M21" s="1" t="s">
        <v>248</v>
      </c>
      <c r="N21" s="1" t="s">
        <v>248</v>
      </c>
      <c r="O21" s="1" t="s">
        <v>249</v>
      </c>
      <c r="P21" s="1" t="s">
        <v>250</v>
      </c>
      <c r="Q21" s="1" t="s">
        <v>251</v>
      </c>
      <c r="R21" s="1" t="s">
        <v>372</v>
      </c>
      <c r="S21" s="1" t="s">
        <v>253</v>
      </c>
      <c r="T21" s="1" t="s">
        <v>254</v>
      </c>
      <c r="U21" s="1" t="s">
        <v>255</v>
      </c>
    </row>
    <row r="22" s="1" customFormat="1" spans="1:21">
      <c r="A22" s="3">
        <v>17812022395</v>
      </c>
      <c r="B22" s="1" t="s">
        <v>373</v>
      </c>
      <c r="C22" s="1" t="s">
        <v>374</v>
      </c>
      <c r="D22" s="1" t="s">
        <v>375</v>
      </c>
      <c r="E22" s="1" t="s">
        <v>376</v>
      </c>
      <c r="F22" s="1" t="s">
        <v>373</v>
      </c>
      <c r="G22" s="1" t="s">
        <v>244</v>
      </c>
      <c r="H22" s="1" t="s">
        <v>245</v>
      </c>
      <c r="I22" s="1" t="s">
        <v>377</v>
      </c>
      <c r="J22" s="1" t="s">
        <v>30</v>
      </c>
      <c r="K22" s="1" t="s">
        <v>378</v>
      </c>
      <c r="L22" s="1" t="s">
        <v>378</v>
      </c>
      <c r="M22" s="1" t="s">
        <v>248</v>
      </c>
      <c r="N22" s="1" t="s">
        <v>248</v>
      </c>
      <c r="O22" s="1" t="s">
        <v>249</v>
      </c>
      <c r="P22" s="1" t="s">
        <v>250</v>
      </c>
      <c r="Q22" s="1" t="s">
        <v>251</v>
      </c>
      <c r="R22" s="1" t="s">
        <v>379</v>
      </c>
      <c r="S22" s="1" t="s">
        <v>253</v>
      </c>
      <c r="T22" s="1" t="s">
        <v>254</v>
      </c>
      <c r="U22" s="1" t="s">
        <v>255</v>
      </c>
    </row>
    <row r="23" s="1" customFormat="1" spans="1:21">
      <c r="A23" s="3">
        <v>17807520803</v>
      </c>
      <c r="B23" s="1" t="s">
        <v>380</v>
      </c>
      <c r="C23" s="1" t="s">
        <v>381</v>
      </c>
      <c r="D23" s="1" t="s">
        <v>382</v>
      </c>
      <c r="E23" s="1" t="s">
        <v>383</v>
      </c>
      <c r="F23" s="1" t="s">
        <v>240</v>
      </c>
      <c r="G23" s="1" t="s">
        <v>244</v>
      </c>
      <c r="H23" s="1" t="s">
        <v>245</v>
      </c>
      <c r="I23" s="1" t="s">
        <v>384</v>
      </c>
      <c r="J23" s="1" t="s">
        <v>30</v>
      </c>
      <c r="K23" s="1" t="s">
        <v>385</v>
      </c>
      <c r="L23" s="1" t="s">
        <v>385</v>
      </c>
      <c r="M23" s="1" t="s">
        <v>248</v>
      </c>
      <c r="N23" s="1" t="s">
        <v>248</v>
      </c>
      <c r="O23" s="1" t="s">
        <v>249</v>
      </c>
      <c r="P23" s="1" t="s">
        <v>250</v>
      </c>
      <c r="Q23" s="1" t="s">
        <v>251</v>
      </c>
      <c r="R23" s="1" t="s">
        <v>386</v>
      </c>
      <c r="S23" s="1" t="s">
        <v>253</v>
      </c>
      <c r="T23" s="1" t="s">
        <v>254</v>
      </c>
      <c r="U23" s="1" t="s">
        <v>255</v>
      </c>
    </row>
    <row r="24" s="1" customFormat="1" spans="1:21">
      <c r="A24" s="3">
        <v>17806917157</v>
      </c>
      <c r="B24" s="1" t="s">
        <v>380</v>
      </c>
      <c r="C24" s="1" t="s">
        <v>387</v>
      </c>
      <c r="D24" s="1" t="s">
        <v>388</v>
      </c>
      <c r="E24" s="1" t="s">
        <v>389</v>
      </c>
      <c r="F24" s="1" t="s">
        <v>240</v>
      </c>
      <c r="G24" s="1" t="s">
        <v>244</v>
      </c>
      <c r="H24" s="1" t="s">
        <v>245</v>
      </c>
      <c r="I24" s="1" t="s">
        <v>390</v>
      </c>
      <c r="J24" s="1" t="s">
        <v>30</v>
      </c>
      <c r="K24" s="1" t="s">
        <v>391</v>
      </c>
      <c r="L24" s="1" t="s">
        <v>391</v>
      </c>
      <c r="M24" s="1" t="s">
        <v>248</v>
      </c>
      <c r="N24" s="1" t="s">
        <v>248</v>
      </c>
      <c r="O24" s="1" t="s">
        <v>249</v>
      </c>
      <c r="P24" s="1" t="s">
        <v>250</v>
      </c>
      <c r="Q24" s="1" t="s">
        <v>251</v>
      </c>
      <c r="R24" s="1" t="s">
        <v>392</v>
      </c>
      <c r="S24" s="1" t="s">
        <v>253</v>
      </c>
      <c r="T24" s="1" t="s">
        <v>254</v>
      </c>
      <c r="U24" s="1" t="s">
        <v>255</v>
      </c>
    </row>
    <row r="25" s="1" customFormat="1" spans="1:21">
      <c r="A25" s="3">
        <v>17805350366</v>
      </c>
      <c r="B25" s="1" t="s">
        <v>393</v>
      </c>
      <c r="C25" s="1" t="s">
        <v>394</v>
      </c>
      <c r="D25" s="1" t="s">
        <v>395</v>
      </c>
      <c r="E25" s="1" t="s">
        <v>396</v>
      </c>
      <c r="F25" s="1" t="s">
        <v>373</v>
      </c>
      <c r="G25" s="1" t="s">
        <v>244</v>
      </c>
      <c r="H25" s="1" t="s">
        <v>245</v>
      </c>
      <c r="I25" s="1" t="s">
        <v>397</v>
      </c>
      <c r="J25" s="1" t="s">
        <v>30</v>
      </c>
      <c r="K25" s="1" t="s">
        <v>398</v>
      </c>
      <c r="L25" s="1" t="s">
        <v>398</v>
      </c>
      <c r="M25" s="1" t="s">
        <v>248</v>
      </c>
      <c r="N25" s="1" t="s">
        <v>248</v>
      </c>
      <c r="O25" s="1" t="s">
        <v>249</v>
      </c>
      <c r="P25" s="1" t="s">
        <v>250</v>
      </c>
      <c r="Q25" s="1" t="s">
        <v>251</v>
      </c>
      <c r="R25" s="1" t="s">
        <v>399</v>
      </c>
      <c r="S25" s="1" t="s">
        <v>253</v>
      </c>
      <c r="T25" s="1" t="s">
        <v>254</v>
      </c>
      <c r="U25" s="1" t="s">
        <v>255</v>
      </c>
    </row>
    <row r="26" s="1" customFormat="1" spans="1:21">
      <c r="A26" s="3">
        <v>17804548673</v>
      </c>
      <c r="B26" s="1" t="s">
        <v>393</v>
      </c>
      <c r="C26" s="1" t="s">
        <v>400</v>
      </c>
      <c r="D26" s="1" t="s">
        <v>401</v>
      </c>
      <c r="E26" s="1" t="s">
        <v>402</v>
      </c>
      <c r="F26" s="1" t="s">
        <v>286</v>
      </c>
      <c r="G26" s="1" t="s">
        <v>244</v>
      </c>
      <c r="H26" s="1" t="s">
        <v>245</v>
      </c>
      <c r="I26" s="1" t="s">
        <v>403</v>
      </c>
      <c r="J26" s="1" t="s">
        <v>30</v>
      </c>
      <c r="K26" s="1" t="s">
        <v>404</v>
      </c>
      <c r="L26" s="1" t="s">
        <v>404</v>
      </c>
      <c r="M26" s="1" t="s">
        <v>248</v>
      </c>
      <c r="N26" s="1" t="s">
        <v>248</v>
      </c>
      <c r="O26" s="1" t="s">
        <v>249</v>
      </c>
      <c r="P26" s="1" t="s">
        <v>250</v>
      </c>
      <c r="Q26" s="1" t="s">
        <v>251</v>
      </c>
      <c r="R26" s="1" t="s">
        <v>405</v>
      </c>
      <c r="S26" s="1" t="s">
        <v>253</v>
      </c>
      <c r="T26" s="1" t="s">
        <v>254</v>
      </c>
      <c r="U26" s="1" t="s">
        <v>255</v>
      </c>
    </row>
    <row r="27" s="1" customFormat="1" spans="1:21">
      <c r="A27" s="3">
        <v>17804376661</v>
      </c>
      <c r="B27" s="1" t="s">
        <v>393</v>
      </c>
      <c r="C27" s="1" t="s">
        <v>406</v>
      </c>
      <c r="D27" s="1" t="s">
        <v>407</v>
      </c>
      <c r="E27" s="1" t="s">
        <v>408</v>
      </c>
      <c r="F27" s="1" t="s">
        <v>240</v>
      </c>
      <c r="G27" s="1" t="s">
        <v>244</v>
      </c>
      <c r="H27" s="1" t="s">
        <v>245</v>
      </c>
      <c r="I27" s="1" t="s">
        <v>409</v>
      </c>
      <c r="J27" s="1" t="s">
        <v>30</v>
      </c>
      <c r="K27" s="1" t="s">
        <v>410</v>
      </c>
      <c r="L27" s="1" t="s">
        <v>410</v>
      </c>
      <c r="M27" s="1" t="s">
        <v>248</v>
      </c>
      <c r="N27" s="1" t="s">
        <v>248</v>
      </c>
      <c r="O27" s="1" t="s">
        <v>249</v>
      </c>
      <c r="P27" s="1" t="s">
        <v>250</v>
      </c>
      <c r="Q27" s="1" t="s">
        <v>251</v>
      </c>
      <c r="R27" s="1" t="s">
        <v>411</v>
      </c>
      <c r="S27" s="1" t="s">
        <v>253</v>
      </c>
      <c r="T27" s="1" t="s">
        <v>254</v>
      </c>
      <c r="U27" s="1" t="s">
        <v>255</v>
      </c>
    </row>
    <row r="28" s="1" customFormat="1" spans="1:21">
      <c r="A28" s="3">
        <v>17798747284</v>
      </c>
      <c r="B28" s="1" t="s">
        <v>412</v>
      </c>
      <c r="C28" s="1" t="s">
        <v>413</v>
      </c>
      <c r="D28" s="1" t="s">
        <v>407</v>
      </c>
      <c r="E28" s="1" t="s">
        <v>414</v>
      </c>
      <c r="F28" s="1" t="s">
        <v>240</v>
      </c>
      <c r="G28" s="1" t="s">
        <v>244</v>
      </c>
      <c r="H28" s="1" t="s">
        <v>245</v>
      </c>
      <c r="I28" s="1" t="s">
        <v>415</v>
      </c>
      <c r="J28" s="1" t="s">
        <v>30</v>
      </c>
      <c r="K28" s="1" t="s">
        <v>410</v>
      </c>
      <c r="L28" s="1" t="s">
        <v>410</v>
      </c>
      <c r="M28" s="1" t="s">
        <v>248</v>
      </c>
      <c r="N28" s="1" t="s">
        <v>248</v>
      </c>
      <c r="O28" s="1" t="s">
        <v>249</v>
      </c>
      <c r="P28" s="1" t="s">
        <v>250</v>
      </c>
      <c r="Q28" s="1" t="s">
        <v>251</v>
      </c>
      <c r="R28" s="1" t="s">
        <v>416</v>
      </c>
      <c r="S28" s="1" t="s">
        <v>253</v>
      </c>
      <c r="T28" s="1" t="s">
        <v>254</v>
      </c>
      <c r="U28" s="1" t="s">
        <v>255</v>
      </c>
    </row>
    <row r="29" s="1" customFormat="1" spans="1:21">
      <c r="A29" s="3">
        <v>17781561075</v>
      </c>
      <c r="B29" s="1" t="s">
        <v>417</v>
      </c>
      <c r="C29" s="1" t="s">
        <v>418</v>
      </c>
      <c r="D29" s="1" t="s">
        <v>419</v>
      </c>
      <c r="E29" s="1" t="s">
        <v>420</v>
      </c>
      <c r="F29" s="1" t="s">
        <v>240</v>
      </c>
      <c r="G29" s="1" t="s">
        <v>244</v>
      </c>
      <c r="H29" s="1" t="s">
        <v>245</v>
      </c>
      <c r="I29" s="1" t="s">
        <v>421</v>
      </c>
      <c r="J29" s="1" t="s">
        <v>30</v>
      </c>
      <c r="K29" s="1" t="s">
        <v>422</v>
      </c>
      <c r="L29" s="1" t="s">
        <v>422</v>
      </c>
      <c r="M29" s="1" t="s">
        <v>248</v>
      </c>
      <c r="N29" s="1" t="s">
        <v>248</v>
      </c>
      <c r="O29" s="1" t="s">
        <v>249</v>
      </c>
      <c r="P29" s="1" t="s">
        <v>250</v>
      </c>
      <c r="Q29" s="1" t="s">
        <v>251</v>
      </c>
      <c r="R29" s="1" t="s">
        <v>423</v>
      </c>
      <c r="S29" s="1" t="s">
        <v>253</v>
      </c>
      <c r="T29" s="1" t="s">
        <v>254</v>
      </c>
      <c r="U29" s="1" t="s">
        <v>255</v>
      </c>
    </row>
    <row r="30" s="1" customFormat="1" spans="1:21">
      <c r="A30" s="3">
        <v>17772215982</v>
      </c>
      <c r="B30" s="1" t="s">
        <v>424</v>
      </c>
      <c r="C30" s="1" t="s">
        <v>425</v>
      </c>
      <c r="D30" s="1" t="s">
        <v>426</v>
      </c>
      <c r="E30" s="1" t="s">
        <v>427</v>
      </c>
      <c r="F30" s="1" t="s">
        <v>324</v>
      </c>
      <c r="G30" s="1" t="s">
        <v>244</v>
      </c>
      <c r="H30" s="1" t="s">
        <v>245</v>
      </c>
      <c r="I30" s="1" t="s">
        <v>428</v>
      </c>
      <c r="J30" s="1" t="s">
        <v>30</v>
      </c>
      <c r="K30" s="1" t="s">
        <v>429</v>
      </c>
      <c r="L30" s="1" t="s">
        <v>429</v>
      </c>
      <c r="M30" s="1" t="s">
        <v>248</v>
      </c>
      <c r="N30" s="1" t="s">
        <v>248</v>
      </c>
      <c r="O30" s="1" t="s">
        <v>249</v>
      </c>
      <c r="P30" s="1" t="s">
        <v>250</v>
      </c>
      <c r="Q30" s="1" t="s">
        <v>251</v>
      </c>
      <c r="R30" s="1" t="s">
        <v>430</v>
      </c>
      <c r="S30" s="1" t="s">
        <v>253</v>
      </c>
      <c r="T30" s="1" t="s">
        <v>254</v>
      </c>
      <c r="U30" s="1" t="s">
        <v>255</v>
      </c>
    </row>
    <row r="31" s="1" customFormat="1" spans="1:21">
      <c r="A31" s="3">
        <v>17760508167</v>
      </c>
      <c r="B31" s="1" t="s">
        <v>431</v>
      </c>
      <c r="C31" s="1" t="s">
        <v>432</v>
      </c>
      <c r="D31" s="1" t="s">
        <v>433</v>
      </c>
      <c r="E31" s="1" t="s">
        <v>434</v>
      </c>
      <c r="F31" s="1" t="s">
        <v>240</v>
      </c>
      <c r="G31" s="1" t="s">
        <v>244</v>
      </c>
      <c r="H31" s="1" t="s">
        <v>245</v>
      </c>
      <c r="I31" s="1" t="s">
        <v>435</v>
      </c>
      <c r="J31" s="1" t="s">
        <v>30</v>
      </c>
      <c r="K31" s="1" t="s">
        <v>436</v>
      </c>
      <c r="L31" s="1" t="s">
        <v>436</v>
      </c>
      <c r="M31" s="1" t="s">
        <v>248</v>
      </c>
      <c r="N31" s="1" t="s">
        <v>248</v>
      </c>
      <c r="O31" s="1" t="s">
        <v>249</v>
      </c>
      <c r="P31" s="1" t="s">
        <v>250</v>
      </c>
      <c r="Q31" s="1" t="s">
        <v>251</v>
      </c>
      <c r="R31" s="1" t="s">
        <v>437</v>
      </c>
      <c r="S31" s="1" t="s">
        <v>253</v>
      </c>
      <c r="T31" s="1" t="s">
        <v>254</v>
      </c>
      <c r="U31" s="1" t="s">
        <v>255</v>
      </c>
    </row>
    <row r="32" s="1" customFormat="1" spans="1:21">
      <c r="A32" s="3">
        <v>17735496463</v>
      </c>
      <c r="B32" s="1" t="s">
        <v>438</v>
      </c>
      <c r="C32" s="1" t="s">
        <v>439</v>
      </c>
      <c r="D32" s="1" t="s">
        <v>440</v>
      </c>
      <c r="E32" s="1" t="s">
        <v>441</v>
      </c>
      <c r="F32" s="1" t="s">
        <v>286</v>
      </c>
      <c r="G32" s="1" t="s">
        <v>244</v>
      </c>
      <c r="H32" s="1" t="s">
        <v>245</v>
      </c>
      <c r="I32" s="1" t="s">
        <v>442</v>
      </c>
      <c r="J32" s="1" t="s">
        <v>30</v>
      </c>
      <c r="K32" s="1" t="s">
        <v>443</v>
      </c>
      <c r="L32" s="1" t="s">
        <v>443</v>
      </c>
      <c r="M32" s="1" t="s">
        <v>248</v>
      </c>
      <c r="N32" s="1" t="s">
        <v>248</v>
      </c>
      <c r="O32" s="1" t="s">
        <v>249</v>
      </c>
      <c r="P32" s="1" t="s">
        <v>250</v>
      </c>
      <c r="Q32" s="1" t="s">
        <v>251</v>
      </c>
      <c r="R32" s="1" t="s">
        <v>444</v>
      </c>
      <c r="S32" s="1" t="s">
        <v>253</v>
      </c>
      <c r="T32" s="1" t="s">
        <v>254</v>
      </c>
      <c r="U32" s="1" t="s">
        <v>255</v>
      </c>
    </row>
    <row r="33" s="1" customFormat="1" spans="1:21">
      <c r="A33" s="3">
        <v>17709077023</v>
      </c>
      <c r="B33" s="1" t="s">
        <v>445</v>
      </c>
      <c r="C33" s="1" t="s">
        <v>446</v>
      </c>
      <c r="D33" s="1" t="s">
        <v>447</v>
      </c>
      <c r="E33" s="1" t="s">
        <v>448</v>
      </c>
      <c r="F33" s="1" t="s">
        <v>240</v>
      </c>
      <c r="G33" s="1" t="s">
        <v>244</v>
      </c>
      <c r="H33" s="1" t="s">
        <v>245</v>
      </c>
      <c r="I33" s="1" t="s">
        <v>449</v>
      </c>
      <c r="J33" s="1" t="s">
        <v>30</v>
      </c>
      <c r="K33" s="1" t="s">
        <v>450</v>
      </c>
      <c r="L33" s="1" t="s">
        <v>450</v>
      </c>
      <c r="M33" s="1" t="s">
        <v>248</v>
      </c>
      <c r="N33" s="1" t="s">
        <v>248</v>
      </c>
      <c r="O33" s="1" t="s">
        <v>249</v>
      </c>
      <c r="P33" s="1" t="s">
        <v>250</v>
      </c>
      <c r="Q33" s="1" t="s">
        <v>251</v>
      </c>
      <c r="R33" s="1" t="s">
        <v>451</v>
      </c>
      <c r="S33" s="1" t="s">
        <v>253</v>
      </c>
      <c r="T33" s="1" t="s">
        <v>254</v>
      </c>
      <c r="U33" s="1" t="s">
        <v>255</v>
      </c>
    </row>
    <row r="34" s="1" customFormat="1" spans="1:21">
      <c r="A34" s="3">
        <v>17668462618</v>
      </c>
      <c r="B34" s="1" t="s">
        <v>452</v>
      </c>
      <c r="C34" s="1" t="s">
        <v>453</v>
      </c>
      <c r="D34" s="1" t="s">
        <v>454</v>
      </c>
      <c r="E34" s="1" t="s">
        <v>455</v>
      </c>
      <c r="F34" s="1" t="s">
        <v>240</v>
      </c>
      <c r="G34" s="1" t="s">
        <v>244</v>
      </c>
      <c r="H34" s="1" t="s">
        <v>245</v>
      </c>
      <c r="I34" s="1" t="s">
        <v>456</v>
      </c>
      <c r="J34" s="1" t="s">
        <v>30</v>
      </c>
      <c r="K34" s="1" t="s">
        <v>457</v>
      </c>
      <c r="L34" s="1" t="s">
        <v>457</v>
      </c>
      <c r="M34" s="1" t="s">
        <v>248</v>
      </c>
      <c r="N34" s="1" t="s">
        <v>248</v>
      </c>
      <c r="O34" s="1" t="s">
        <v>249</v>
      </c>
      <c r="P34" s="1" t="s">
        <v>250</v>
      </c>
      <c r="Q34" s="1" t="s">
        <v>251</v>
      </c>
      <c r="R34" s="1" t="s">
        <v>458</v>
      </c>
      <c r="S34" s="1" t="s">
        <v>253</v>
      </c>
      <c r="T34" s="1" t="s">
        <v>254</v>
      </c>
      <c r="U34" s="1" t="s">
        <v>255</v>
      </c>
    </row>
    <row r="35" s="1" customFormat="1" spans="1:21">
      <c r="A35" s="3">
        <v>17628977273</v>
      </c>
      <c r="B35" s="1" t="s">
        <v>459</v>
      </c>
      <c r="C35" s="1" t="s">
        <v>460</v>
      </c>
      <c r="D35" s="1" t="s">
        <v>461</v>
      </c>
      <c r="E35" s="1" t="s">
        <v>462</v>
      </c>
      <c r="F35" s="1" t="s">
        <v>286</v>
      </c>
      <c r="G35" s="1" t="s">
        <v>244</v>
      </c>
      <c r="H35" s="1" t="s">
        <v>245</v>
      </c>
      <c r="I35" s="1" t="s">
        <v>463</v>
      </c>
      <c r="J35" s="1" t="s">
        <v>30</v>
      </c>
      <c r="K35" s="1" t="s">
        <v>464</v>
      </c>
      <c r="L35" s="1" t="s">
        <v>464</v>
      </c>
      <c r="M35" s="1" t="s">
        <v>248</v>
      </c>
      <c r="N35" s="1" t="s">
        <v>248</v>
      </c>
      <c r="O35" s="1" t="s">
        <v>249</v>
      </c>
      <c r="P35" s="1" t="s">
        <v>250</v>
      </c>
      <c r="Q35" s="1" t="s">
        <v>251</v>
      </c>
      <c r="R35" s="1" t="s">
        <v>465</v>
      </c>
      <c r="S35" s="1" t="s">
        <v>253</v>
      </c>
      <c r="T35" s="1" t="s">
        <v>254</v>
      </c>
      <c r="U35" s="1" t="s">
        <v>255</v>
      </c>
    </row>
    <row r="36" s="1" customFormat="1" spans="1:21">
      <c r="A36" s="3">
        <v>17583646787</v>
      </c>
      <c r="B36" s="1" t="s">
        <v>466</v>
      </c>
      <c r="C36" s="1" t="s">
        <v>467</v>
      </c>
      <c r="D36" s="1" t="s">
        <v>468</v>
      </c>
      <c r="E36" s="1" t="s">
        <v>469</v>
      </c>
      <c r="F36" s="1" t="s">
        <v>240</v>
      </c>
      <c r="G36" s="1" t="s">
        <v>244</v>
      </c>
      <c r="H36" s="1" t="s">
        <v>245</v>
      </c>
      <c r="I36" s="1" t="s">
        <v>470</v>
      </c>
      <c r="J36" s="1" t="s">
        <v>30</v>
      </c>
      <c r="K36" s="1" t="s">
        <v>471</v>
      </c>
      <c r="L36" s="1" t="s">
        <v>471</v>
      </c>
      <c r="M36" s="1" t="s">
        <v>248</v>
      </c>
      <c r="N36" s="1" t="s">
        <v>248</v>
      </c>
      <c r="O36" s="1" t="s">
        <v>249</v>
      </c>
      <c r="P36" s="1" t="s">
        <v>250</v>
      </c>
      <c r="Q36" s="1" t="s">
        <v>251</v>
      </c>
      <c r="R36" s="1" t="s">
        <v>472</v>
      </c>
      <c r="S36" s="1" t="s">
        <v>253</v>
      </c>
      <c r="T36" s="1" t="s">
        <v>254</v>
      </c>
      <c r="U36" s="1" t="s">
        <v>255</v>
      </c>
    </row>
    <row r="37" s="1" customFormat="1" spans="1:21">
      <c r="A37" s="3">
        <v>17316447452</v>
      </c>
      <c r="B37" s="1" t="s">
        <v>473</v>
      </c>
      <c r="C37" s="1" t="s">
        <v>474</v>
      </c>
      <c r="D37" s="1" t="s">
        <v>475</v>
      </c>
      <c r="E37" s="1" t="s">
        <v>476</v>
      </c>
      <c r="F37" s="1" t="s">
        <v>240</v>
      </c>
      <c r="G37" s="1" t="s">
        <v>244</v>
      </c>
      <c r="H37" s="1" t="s">
        <v>245</v>
      </c>
      <c r="I37" s="1" t="s">
        <v>477</v>
      </c>
      <c r="J37" s="1" t="s">
        <v>30</v>
      </c>
      <c r="K37" s="1" t="s">
        <v>322</v>
      </c>
      <c r="L37" s="1" t="s">
        <v>322</v>
      </c>
      <c r="M37" s="1" t="s">
        <v>248</v>
      </c>
      <c r="N37" s="1" t="s">
        <v>248</v>
      </c>
      <c r="O37" s="1" t="s">
        <v>249</v>
      </c>
      <c r="P37" s="1" t="s">
        <v>250</v>
      </c>
      <c r="Q37" s="1" t="s">
        <v>251</v>
      </c>
      <c r="R37" s="1" t="s">
        <v>478</v>
      </c>
      <c r="S37" s="1" t="s">
        <v>253</v>
      </c>
      <c r="T37" s="1" t="s">
        <v>254</v>
      </c>
      <c r="U37" s="1" t="s">
        <v>255</v>
      </c>
    </row>
    <row r="38" s="1" customFormat="1" spans="1:21">
      <c r="A38" s="3">
        <v>17218936263</v>
      </c>
      <c r="B38" s="1" t="s">
        <v>479</v>
      </c>
      <c r="C38" s="1" t="s">
        <v>480</v>
      </c>
      <c r="D38" s="1" t="s">
        <v>481</v>
      </c>
      <c r="E38" s="1" t="s">
        <v>482</v>
      </c>
      <c r="F38" s="1" t="s">
        <v>337</v>
      </c>
      <c r="G38" s="1" t="s">
        <v>244</v>
      </c>
      <c r="H38" s="1" t="s">
        <v>245</v>
      </c>
      <c r="I38" s="1" t="s">
        <v>483</v>
      </c>
      <c r="J38" s="1" t="s">
        <v>30</v>
      </c>
      <c r="K38" s="1" t="s">
        <v>484</v>
      </c>
      <c r="L38" s="1" t="s">
        <v>484</v>
      </c>
      <c r="M38" s="1" t="s">
        <v>248</v>
      </c>
      <c r="N38" s="1" t="s">
        <v>248</v>
      </c>
      <c r="O38" s="1" t="s">
        <v>249</v>
      </c>
      <c r="P38" s="1" t="s">
        <v>250</v>
      </c>
      <c r="Q38" s="1" t="s">
        <v>251</v>
      </c>
      <c r="R38" s="1" t="s">
        <v>485</v>
      </c>
      <c r="S38" s="1" t="s">
        <v>253</v>
      </c>
      <c r="T38" s="1" t="s">
        <v>254</v>
      </c>
      <c r="U38" s="1" t="s">
        <v>255</v>
      </c>
    </row>
    <row r="39" s="1" customFormat="1" spans="1:21">
      <c r="A39" s="3">
        <v>17108322609</v>
      </c>
      <c r="B39" s="1" t="s">
        <v>486</v>
      </c>
      <c r="C39" s="1" t="s">
        <v>487</v>
      </c>
      <c r="D39" s="1" t="s">
        <v>488</v>
      </c>
      <c r="E39" s="1" t="s">
        <v>489</v>
      </c>
      <c r="F39" s="1" t="s">
        <v>240</v>
      </c>
      <c r="G39" s="1" t="s">
        <v>244</v>
      </c>
      <c r="H39" s="1" t="s">
        <v>245</v>
      </c>
      <c r="I39" s="1" t="s">
        <v>490</v>
      </c>
      <c r="J39" s="1" t="s">
        <v>30</v>
      </c>
      <c r="K39" s="1" t="s">
        <v>491</v>
      </c>
      <c r="L39" s="1" t="s">
        <v>491</v>
      </c>
      <c r="M39" s="1" t="s">
        <v>248</v>
      </c>
      <c r="N39" s="1" t="s">
        <v>248</v>
      </c>
      <c r="O39" s="1" t="s">
        <v>249</v>
      </c>
      <c r="P39" s="1" t="s">
        <v>250</v>
      </c>
      <c r="Q39" s="1" t="s">
        <v>251</v>
      </c>
      <c r="R39" s="1" t="s">
        <v>492</v>
      </c>
      <c r="S39" s="1" t="s">
        <v>253</v>
      </c>
      <c r="T39" s="1" t="s">
        <v>254</v>
      </c>
      <c r="U39" s="1" t="s">
        <v>255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2022-04-27T01:21:03Z</dcterms:created>
  <dcterms:modified xsi:type="dcterms:W3CDTF">2022-04-27T01:51:47Z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0EC71A1CD01B4EBEBD7AE318D07BD1E3</vt:lpwstr>
  </property>
  <property fmtid="{D5CDD505-2E9C-101B-9397-08002B2CF9AE}" pid="3" name="KSOProductBuildVer">
    <vt:lpwstr>2052-11.1.0.11636</vt:lpwstr>
  </property>
</Properties>
</file>