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对账!$A$1:$I$88</definedName>
  </definedNames>
  <calcPr calcId="144525"/>
</workbook>
</file>

<file path=xl/sharedStrings.xml><?xml version="1.0" encoding="utf-8"?>
<sst xmlns="http://schemas.openxmlformats.org/spreadsheetml/2006/main" count="4859" uniqueCount="917">
  <si>
    <t>去哪儿网酒店预付对账单</t>
  </si>
  <si>
    <t>供应商名称：</t>
  </si>
  <si>
    <t>汇趣住</t>
  </si>
  <si>
    <t>结算周期：</t>
  </si>
  <si>
    <t>2022-04-26至2022-04-27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</si>
  <si>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</si>
  <si>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</si>
  <si>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</si>
  <si>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</si>
  <si>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</si>
  <si>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</si>
  <si>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</si>
  <si>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</si>
  <si>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</si>
  <si>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</si>
  <si>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</si>
  <si>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</si>
  <si>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</si>
  <si>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</si>
  <si>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</si>
  <si>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¥13,679.00</t>
  </si>
  <si>
    <t>¥326.00</t>
  </si>
  <si>
    <t>¥1,780.00</t>
  </si>
  <si>
    <t>¥11,573.00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</si>
  <si>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</si>
  <si>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</si>
  <si>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</si>
  <si>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</si>
  <si>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</si>
  <si>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</si>
  <si>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</si>
  <si>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</si>
  <si>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</si>
  <si>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</si>
  <si>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</si>
  <si>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</si>
  <si>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</si>
  <si>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</si>
  <si>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</si>
  <si>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</si>
  <si>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</si>
  <si>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</si>
  <si>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</si>
  <si>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</si>
  <si>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</si>
  <si>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</si>
  <si>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</si>
  <si>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</si>
  <si>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</si>
  <si>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</si>
  <si>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</si>
  <si>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</si>
  <si>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</si>
  <si>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</si>
  <si>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</si>
  <si>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</si>
  <si>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</si>
  <si>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</si>
  <si>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</si>
  <si>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</si>
  <si>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</si>
  <si>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</si>
  <si>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</si>
  <si>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</si>
  <si>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</si>
  <si>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</si>
  <si>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</si>
  <si>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</si>
  <si>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</si>
  <si>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</si>
  <si>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</si>
  <si>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102976167218</t>
  </si>
  <si>
    <t>酒店预付</t>
  </si>
  <si>
    <t>否</t>
  </si>
  <si>
    <t>普通</t>
  </si>
  <si>
    <t>323984278</t>
  </si>
  <si>
    <t>速8酒店(合肥宁国路店)</t>
  </si>
  <si>
    <t>1639468</t>
  </si>
  <si>
    <t>张昆</t>
  </si>
  <si>
    <t>2022-04-23</t>
  </si>
  <si>
    <t>2022-04-24</t>
  </si>
  <si>
    <t>2022-04-27</t>
  </si>
  <si>
    <t>¥468.00</t>
  </si>
  <si>
    <t>¥63.00</t>
  </si>
  <si>
    <t>¥405.00</t>
  </si>
  <si>
    <t>圆床房</t>
  </si>
  <si>
    <t>WEBSITE</t>
  </si>
  <si>
    <t>102977159699</t>
  </si>
  <si>
    <t>312488029</t>
  </si>
  <si>
    <t>7天优品酒店(安仁大道店)</t>
  </si>
  <si>
    <t>段刘法</t>
  </si>
  <si>
    <t>¥297.00</t>
  </si>
  <si>
    <t>¥39.00</t>
  </si>
  <si>
    <t>¥258.00</t>
  </si>
  <si>
    <t>特惠大床房</t>
  </si>
  <si>
    <t>102977404111</t>
  </si>
  <si>
    <t>381679456</t>
  </si>
  <si>
    <t>重庆若归精品酒店</t>
  </si>
  <si>
    <t>王吉龙</t>
  </si>
  <si>
    <t>¥426.00</t>
  </si>
  <si>
    <t>¥142.00</t>
  </si>
  <si>
    <t>2022-04-26 14:07:00</t>
  </si>
  <si>
    <t>¥284.00</t>
  </si>
  <si>
    <t>¥38.00</t>
  </si>
  <si>
    <t>¥246.00</t>
  </si>
  <si>
    <t>雅趣大床房</t>
  </si>
  <si>
    <t>102977497528</t>
  </si>
  <si>
    <t>347182157</t>
  </si>
  <si>
    <t>99优选酒店(北京牡丹园北京大学第三医院店)</t>
  </si>
  <si>
    <t>王猛</t>
  </si>
  <si>
    <t>2022-04-25</t>
  </si>
  <si>
    <t>¥472.00</t>
  </si>
  <si>
    <t>¥62.00</t>
  </si>
  <si>
    <t>¥410.00</t>
  </si>
  <si>
    <t>商务双床间</t>
  </si>
  <si>
    <t>102977494538</t>
  </si>
  <si>
    <t>311552374</t>
  </si>
  <si>
    <t>尚客优精选酒店(烟台芝罘区幸福路店)</t>
  </si>
  <si>
    <t>邢高徽</t>
  </si>
  <si>
    <t>¥336.00</t>
  </si>
  <si>
    <t>¥45.00</t>
  </si>
  <si>
    <t>¥291.00</t>
  </si>
  <si>
    <t>特惠大床房(无窗)</t>
  </si>
  <si>
    <t>102977995348</t>
  </si>
  <si>
    <t>321706096</t>
  </si>
  <si>
    <t>雅悦家居酒店(洛阳联盟路店)</t>
  </si>
  <si>
    <t>王嘉彬</t>
  </si>
  <si>
    <t>¥211.00</t>
  </si>
  <si>
    <t>¥29.00</t>
  </si>
  <si>
    <t>¥182.00</t>
  </si>
  <si>
    <t>102978044886</t>
  </si>
  <si>
    <t>384639201</t>
  </si>
  <si>
    <t>知程公寓(东莞寰宇汇金店)</t>
  </si>
  <si>
    <t>罗伟铭</t>
  </si>
  <si>
    <t>2022-04-26</t>
  </si>
  <si>
    <t>¥290.00</t>
  </si>
  <si>
    <t>¥252.00</t>
  </si>
  <si>
    <t>豪华复式双卧套房</t>
  </si>
  <si>
    <t>102978043920</t>
  </si>
  <si>
    <t>328772887</t>
  </si>
  <si>
    <t>邵武乐途精选酒店</t>
  </si>
  <si>
    <t>李俊杰</t>
  </si>
  <si>
    <t>¥164.00</t>
  </si>
  <si>
    <t>¥22.00</t>
  </si>
  <si>
    <t>102978097871</t>
  </si>
  <si>
    <t>384638469</t>
  </si>
  <si>
    <t>临清龙山商务宾馆</t>
  </si>
  <si>
    <t>张超</t>
  </si>
  <si>
    <t>¥90.00</t>
  </si>
  <si>
    <t>¥12.00</t>
  </si>
  <si>
    <t>¥78.00</t>
  </si>
  <si>
    <t>大床房</t>
  </si>
  <si>
    <t>102978241510</t>
  </si>
  <si>
    <t>384538482</t>
  </si>
  <si>
    <t>钦州大寺祥城酒店</t>
  </si>
  <si>
    <t>朱友茂</t>
  </si>
  <si>
    <t>¥184.00</t>
  </si>
  <si>
    <t>¥24.00</t>
  </si>
  <si>
    <t>¥160.00</t>
  </si>
  <si>
    <t>商务大床房</t>
  </si>
  <si>
    <t>102978282406</t>
  </si>
  <si>
    <t>381797118</t>
  </si>
  <si>
    <t>株洲香榭丽都酒店</t>
  </si>
  <si>
    <t>董彬彬</t>
  </si>
  <si>
    <t>¥198.00</t>
  </si>
  <si>
    <t>¥26.00</t>
  </si>
  <si>
    <t>¥172.00</t>
  </si>
  <si>
    <t>周年庆特惠双人房</t>
  </si>
  <si>
    <t>102978515396</t>
  </si>
  <si>
    <t>特惠单间</t>
  </si>
  <si>
    <t>102978768233</t>
  </si>
  <si>
    <t>321301933</t>
  </si>
  <si>
    <t>银川昊辉宾馆</t>
  </si>
  <si>
    <t>桑文锋</t>
  </si>
  <si>
    <t>¥138.00</t>
  </si>
  <si>
    <t>豪华双床房</t>
  </si>
  <si>
    <t>102978891127</t>
  </si>
  <si>
    <t>348254132</t>
  </si>
  <si>
    <t>成都福乐宾馆</t>
  </si>
  <si>
    <t>李昌杰</t>
  </si>
  <si>
    <t>¥92.00</t>
  </si>
  <si>
    <t>¥80.00</t>
  </si>
  <si>
    <t>精品单间</t>
  </si>
  <si>
    <t>102978931344</t>
  </si>
  <si>
    <t>375511140</t>
  </si>
  <si>
    <t>如家派柏·云酒店(北京学院路科技大学店)</t>
  </si>
  <si>
    <t>杜东涛</t>
  </si>
  <si>
    <t>¥368.00</t>
  </si>
  <si>
    <t>2022-04-25 15:15:46</t>
  </si>
  <si>
    <t>标准双床房</t>
  </si>
  <si>
    <t>102979044807</t>
  </si>
  <si>
    <t>321732628</t>
  </si>
  <si>
    <t>北屯富驿时尚酒店</t>
  </si>
  <si>
    <t>李宏祥</t>
  </si>
  <si>
    <t>¥124.00</t>
  </si>
  <si>
    <t>¥17.00</t>
  </si>
  <si>
    <t>¥107.00</t>
  </si>
  <si>
    <t>时尚标准间</t>
  </si>
  <si>
    <t>102979048937</t>
  </si>
  <si>
    <t>381764931</t>
  </si>
  <si>
    <t>格林豪泰智选酒店(合肥滨湖高速时代广场店)</t>
  </si>
  <si>
    <t>杨士朋</t>
  </si>
  <si>
    <t>¥206.00</t>
  </si>
  <si>
    <t>¥27.00</t>
  </si>
  <si>
    <t>¥179.00</t>
  </si>
  <si>
    <t>高级大床房</t>
  </si>
  <si>
    <t>102979061255</t>
  </si>
  <si>
    <t>417098789</t>
  </si>
  <si>
    <t>阳朔途美客栈</t>
  </si>
  <si>
    <t>肖绪蔚</t>
  </si>
  <si>
    <t>¥61.00</t>
  </si>
  <si>
    <t>¥8.00</t>
  </si>
  <si>
    <t>¥53.00</t>
  </si>
  <si>
    <t>美宿双人间</t>
  </si>
  <si>
    <t>102979065463</t>
  </si>
  <si>
    <t>381729273</t>
  </si>
  <si>
    <t>锦岚主题养生酒店(临沂大学城长途汽车站店)</t>
  </si>
  <si>
    <t>吴文涛</t>
  </si>
  <si>
    <t>¥101.00</t>
  </si>
  <si>
    <t>¥14.00</t>
  </si>
  <si>
    <t>¥87.00</t>
  </si>
  <si>
    <t>浪漫圆床房</t>
  </si>
  <si>
    <t>102979077548</t>
  </si>
  <si>
    <t>375505683</t>
  </si>
  <si>
    <t>宸玥博辰酒店(成都国色天乡店)</t>
  </si>
  <si>
    <t>李奇</t>
  </si>
  <si>
    <t>¥19.00</t>
  </si>
  <si>
    <t>¥123.00</t>
  </si>
  <si>
    <t>格菲双床房</t>
  </si>
  <si>
    <t>102979100692</t>
  </si>
  <si>
    <t>329660791</t>
  </si>
  <si>
    <t>贝壳酒店(常州溧阳市平陵广场中医院店)</t>
  </si>
  <si>
    <t>丁书龙</t>
  </si>
  <si>
    <t>时尚高级大床房</t>
  </si>
  <si>
    <t>102979116250</t>
  </si>
  <si>
    <t>318077311</t>
  </si>
  <si>
    <t>锐·柏茵酒店(慈溪杭州湾世纪城店)</t>
  </si>
  <si>
    <t>刘静斌</t>
  </si>
  <si>
    <t>¥176.00</t>
  </si>
  <si>
    <t>¥23.00</t>
  </si>
  <si>
    <t>¥153.00</t>
  </si>
  <si>
    <t>锐选大床房</t>
  </si>
  <si>
    <t>102979156037</t>
  </si>
  <si>
    <t>380361052</t>
  </si>
  <si>
    <t>精途酒店(新余火车站仙来东大道店)</t>
  </si>
  <si>
    <t>钱希禹</t>
  </si>
  <si>
    <t>¥105.00</t>
  </si>
  <si>
    <t>¥91.00</t>
  </si>
  <si>
    <t>标准大床房</t>
  </si>
  <si>
    <t>102979156824</t>
  </si>
  <si>
    <t>文辉</t>
  </si>
  <si>
    <t>¥134.00</t>
  </si>
  <si>
    <t>¥18.00</t>
  </si>
  <si>
    <t>¥116.00</t>
  </si>
  <si>
    <t>格菲大床房</t>
  </si>
  <si>
    <t>102979176480</t>
  </si>
  <si>
    <t>311527312</t>
  </si>
  <si>
    <t>微山万胜宾馆</t>
  </si>
  <si>
    <t>路国站</t>
  </si>
  <si>
    <t>¥71.00</t>
  </si>
  <si>
    <t>¥10.00</t>
  </si>
  <si>
    <t>普通标准间</t>
  </si>
  <si>
    <t>102979201187</t>
  </si>
  <si>
    <t>384525300</t>
  </si>
  <si>
    <t>和政凯瑞商务宾馆</t>
  </si>
  <si>
    <t>赵福学</t>
  </si>
  <si>
    <t>¥20.00</t>
  </si>
  <si>
    <t>¥133.00</t>
  </si>
  <si>
    <t>商务标准间</t>
  </si>
  <si>
    <t>102979205520</t>
  </si>
  <si>
    <t>316579474</t>
  </si>
  <si>
    <t>安庆卓悦城市酒店</t>
  </si>
  <si>
    <t>谭俊龙</t>
  </si>
  <si>
    <t>¥118.00</t>
  </si>
  <si>
    <t>¥16.00</t>
  </si>
  <si>
    <t>¥102.00</t>
  </si>
  <si>
    <t>轻奢舒适双床房</t>
  </si>
  <si>
    <t>102979246479</t>
  </si>
  <si>
    <t>梁峰</t>
  </si>
  <si>
    <t>102979246929</t>
  </si>
  <si>
    <t>321950317</t>
  </si>
  <si>
    <t>梦之岛酒店(娄底关家脑店)</t>
  </si>
  <si>
    <t>谢思博</t>
  </si>
  <si>
    <t>¥170.00</t>
  </si>
  <si>
    <t>¥147.00</t>
  </si>
  <si>
    <t>圆床间</t>
  </si>
  <si>
    <t>102979249164</t>
  </si>
  <si>
    <t>417096209</t>
  </si>
  <si>
    <t>中山梦乡缘宾馆</t>
  </si>
  <si>
    <t>兰红刚</t>
  </si>
  <si>
    <t>102979259091</t>
  </si>
  <si>
    <t>311548321</t>
  </si>
  <si>
    <t>迈典主题宾馆(绥化店)</t>
  </si>
  <si>
    <t>王龙生</t>
  </si>
  <si>
    <t>¥79.00</t>
  </si>
  <si>
    <t>温馨标准房</t>
  </si>
  <si>
    <t>102979265830</t>
  </si>
  <si>
    <t>318750610</t>
  </si>
  <si>
    <t>都安万嘉假日酒店</t>
  </si>
  <si>
    <t>罗灿锋</t>
  </si>
  <si>
    <t>¥93.00</t>
  </si>
  <si>
    <t>豪华双人间(含停车)</t>
  </si>
  <si>
    <t>102979349898</t>
  </si>
  <si>
    <t>384507348</t>
  </si>
  <si>
    <t>太和银河商务酒店</t>
  </si>
  <si>
    <t>王事</t>
  </si>
  <si>
    <t>¥76.00</t>
  </si>
  <si>
    <t>¥66.00</t>
  </si>
  <si>
    <t>经济大床房</t>
  </si>
  <si>
    <t>102979385873</t>
  </si>
  <si>
    <t>417191273</t>
  </si>
  <si>
    <t>民居酒店(宁波银泰店)</t>
  </si>
  <si>
    <t>何洁琼</t>
  </si>
  <si>
    <t>¥191.00</t>
  </si>
  <si>
    <t>¥25.00</t>
  </si>
  <si>
    <t>¥166.00</t>
  </si>
  <si>
    <t>民居大床房</t>
  </si>
  <si>
    <t>102979389302</t>
  </si>
  <si>
    <t>381714642</t>
  </si>
  <si>
    <t>鸿鸣宾馆(陇西东城店)</t>
  </si>
  <si>
    <t>郭梓丹</t>
  </si>
  <si>
    <t>¥96.00</t>
  </si>
  <si>
    <t>¥13.00</t>
  </si>
  <si>
    <t>¥83.00</t>
  </si>
  <si>
    <t>标准单人间</t>
  </si>
  <si>
    <t>102979401169</t>
  </si>
  <si>
    <t>384589971</t>
  </si>
  <si>
    <t>清远军威酒店</t>
  </si>
  <si>
    <t>黄朗</t>
  </si>
  <si>
    <t>¥115.00</t>
  </si>
  <si>
    <t>豪华双人房</t>
  </si>
  <si>
    <t>102979433095</t>
  </si>
  <si>
    <t>321976540</t>
  </si>
  <si>
    <t>阿拉尔希贵商务宾馆</t>
  </si>
  <si>
    <t>李丽</t>
  </si>
  <si>
    <t>¥156.00</t>
  </si>
  <si>
    <t>¥21.00</t>
  </si>
  <si>
    <t>¥135.00</t>
  </si>
  <si>
    <t>单间</t>
  </si>
  <si>
    <t>102979488194</t>
  </si>
  <si>
    <t>381713946</t>
  </si>
  <si>
    <t>格林联盟酒店(塔城闻琴路左岸阳光店)</t>
  </si>
  <si>
    <t>章建伟</t>
  </si>
  <si>
    <t>102979490163</t>
  </si>
  <si>
    <t>384549702</t>
  </si>
  <si>
    <t>安龙艾尚精品酒店</t>
  </si>
  <si>
    <t>钟细敬</t>
  </si>
  <si>
    <t>¥157.00</t>
  </si>
  <si>
    <t>¥136.00</t>
  </si>
  <si>
    <t>主题精品大床房</t>
  </si>
  <si>
    <t>102979505115</t>
  </si>
  <si>
    <t>葛万友</t>
  </si>
  <si>
    <t>102979533201</t>
  </si>
  <si>
    <t>315414517</t>
  </si>
  <si>
    <t>成都优客民宿</t>
  </si>
  <si>
    <t>俞苏芮</t>
  </si>
  <si>
    <t>¥81.00</t>
  </si>
  <si>
    <t>¥11.00</t>
  </si>
  <si>
    <t>¥70.00</t>
  </si>
  <si>
    <t>静宜投影大床房</t>
  </si>
  <si>
    <t>102979539433</t>
  </si>
  <si>
    <t>316596151</t>
  </si>
  <si>
    <t>昆明月半湾酒店</t>
  </si>
  <si>
    <t>赵文淑</t>
  </si>
  <si>
    <t>¥69.00</t>
  </si>
  <si>
    <t>¥9.00</t>
  </si>
  <si>
    <t>¥60.00</t>
  </si>
  <si>
    <t>102979566623</t>
  </si>
  <si>
    <t>龚燕</t>
  </si>
  <si>
    <t>102979570209</t>
  </si>
  <si>
    <t>328755646</t>
  </si>
  <si>
    <t>莎车昆仑宾馆</t>
  </si>
  <si>
    <t>邢华伟</t>
  </si>
  <si>
    <t>¥120.00</t>
  </si>
  <si>
    <t>¥104.00</t>
  </si>
  <si>
    <t>精致标准间</t>
  </si>
  <si>
    <t>102979615580</t>
  </si>
  <si>
    <t>311525296</t>
  </si>
  <si>
    <t>枣庄滨悦臻品酒店</t>
  </si>
  <si>
    <t>李丰年</t>
  </si>
  <si>
    <t>¥103.00</t>
  </si>
  <si>
    <t>¥89.00</t>
  </si>
  <si>
    <t>大床房（无窗）</t>
  </si>
  <si>
    <t>102979695162</t>
  </si>
  <si>
    <t>311484574</t>
  </si>
  <si>
    <t>深圳金裕城宾馆</t>
  </si>
  <si>
    <t>施厚义|关立元</t>
  </si>
  <si>
    <t>¥286.00</t>
  </si>
  <si>
    <t>¥248.00</t>
  </si>
  <si>
    <t>102979708473</t>
  </si>
  <si>
    <t>381709608</t>
  </si>
  <si>
    <t>奎屯铂然酒店</t>
  </si>
  <si>
    <t>胡展云</t>
  </si>
  <si>
    <t>豪华标间</t>
  </si>
  <si>
    <t>102979742174</t>
  </si>
  <si>
    <t>384572397</t>
  </si>
  <si>
    <t>咸丰唐崖丽都酒店</t>
  </si>
  <si>
    <t>付天一</t>
  </si>
  <si>
    <t>¥132.00</t>
  </si>
  <si>
    <t>¥114.00</t>
  </si>
  <si>
    <t>商务单间</t>
  </si>
  <si>
    <t>102979758234</t>
  </si>
  <si>
    <t>321972391</t>
  </si>
  <si>
    <t>临夏元盛豪庭宾馆</t>
  </si>
  <si>
    <t>谢俊科</t>
  </si>
  <si>
    <t>阳光双床房</t>
  </si>
  <si>
    <t>102979779253</t>
  </si>
  <si>
    <t>316578922</t>
  </si>
  <si>
    <t>昌邑昌城宾馆</t>
  </si>
  <si>
    <t>曹新建</t>
  </si>
  <si>
    <t>标准间</t>
  </si>
  <si>
    <t>102979794168</t>
  </si>
  <si>
    <t>389077236</t>
  </si>
  <si>
    <t>临沂亚都商务宾馆</t>
  </si>
  <si>
    <t>张旭</t>
  </si>
  <si>
    <t>102979797776</t>
  </si>
  <si>
    <t>323993353</t>
  </si>
  <si>
    <t>宜章国光商务宾馆</t>
  </si>
  <si>
    <t>李长青</t>
  </si>
  <si>
    <t>特惠双床房</t>
  </si>
  <si>
    <t>102979821581</t>
  </si>
  <si>
    <t>384513087</t>
  </si>
  <si>
    <t>精河玉新酒店(托里店)</t>
  </si>
  <si>
    <t>丁湘建</t>
  </si>
  <si>
    <t>豪华大床房</t>
  </si>
  <si>
    <t>102979860844</t>
  </si>
  <si>
    <t>寿一峰</t>
  </si>
  <si>
    <t>102979874411</t>
  </si>
  <si>
    <t>384583812</t>
  </si>
  <si>
    <t>昆明四季酒店</t>
  </si>
  <si>
    <t>杨丹</t>
  </si>
  <si>
    <t>¥74.00</t>
  </si>
  <si>
    <t>¥64.00</t>
  </si>
  <si>
    <t>温馨大床房</t>
  </si>
  <si>
    <t>102979895169</t>
  </si>
  <si>
    <t>384587046</t>
  </si>
  <si>
    <t>邵武宾馆</t>
  </si>
  <si>
    <t>胡重|李小伟</t>
  </si>
  <si>
    <t>¥306.00</t>
  </si>
  <si>
    <t>¥40.00</t>
  </si>
  <si>
    <t>¥266.00</t>
  </si>
  <si>
    <t>精品房</t>
  </si>
  <si>
    <t>102979913497</t>
  </si>
  <si>
    <t>321713536</t>
  </si>
  <si>
    <t>尚客优酒店(饶阳人和西路店)</t>
  </si>
  <si>
    <t>小尹</t>
  </si>
  <si>
    <t>¥88.00</t>
  </si>
  <si>
    <t>102979920092</t>
  </si>
  <si>
    <t>381716049</t>
  </si>
  <si>
    <t>自贡永佳酒店</t>
  </si>
  <si>
    <t>伊晨硕</t>
  </si>
  <si>
    <t>102979921252</t>
  </si>
  <si>
    <t>380361385</t>
  </si>
  <si>
    <t>城市便捷酒店(东莞大朗远大城市广场店)</t>
  </si>
  <si>
    <t>董巍</t>
  </si>
  <si>
    <t>¥141.00</t>
  </si>
  <si>
    <t>¥122.00</t>
  </si>
  <si>
    <t>102979972382</t>
  </si>
  <si>
    <t>375513561</t>
  </si>
  <si>
    <t>7天连锁酒店(南京林业大学花园路店)</t>
  </si>
  <si>
    <t>陈显阳</t>
  </si>
  <si>
    <t>7天经济房</t>
  </si>
  <si>
    <t>102979994770</t>
  </si>
  <si>
    <t>381723714</t>
  </si>
  <si>
    <t>昌江曹家大酒店</t>
  </si>
  <si>
    <t>王耀</t>
  </si>
  <si>
    <t>¥168.00</t>
  </si>
  <si>
    <t>¥146.00</t>
  </si>
  <si>
    <t>102977441026</t>
  </si>
  <si>
    <t>杨正国</t>
  </si>
  <si>
    <t>102977662056</t>
  </si>
  <si>
    <t>321302113</t>
  </si>
  <si>
    <t>通海文苑酒店</t>
  </si>
  <si>
    <t>杨文武</t>
  </si>
  <si>
    <t>¥178.00</t>
  </si>
  <si>
    <t>¥154.00</t>
  </si>
  <si>
    <t>特惠房</t>
  </si>
  <si>
    <t>102978152402</t>
  </si>
  <si>
    <t>381717006</t>
  </si>
  <si>
    <t>大连一家客舍</t>
  </si>
  <si>
    <t>赵红英</t>
  </si>
  <si>
    <t>¥98.00</t>
  </si>
  <si>
    <t>¥85.00</t>
  </si>
  <si>
    <t>榻榻米双人房</t>
  </si>
  <si>
    <t>102978966586</t>
  </si>
  <si>
    <t>323988778</t>
  </si>
  <si>
    <t>滨州365快捷酒店</t>
  </si>
  <si>
    <t>朱兆龙</t>
  </si>
  <si>
    <t>¥158.00</t>
  </si>
  <si>
    <t>102979046153</t>
  </si>
  <si>
    <t>384526419</t>
  </si>
  <si>
    <t>如家酒店(烟台开发区长江路金沙滩海水浴场店)</t>
  </si>
  <si>
    <t>梁琦</t>
  </si>
  <si>
    <t>¥112.00</t>
  </si>
  <si>
    <t>¥15.00</t>
  </si>
  <si>
    <t>¥97.00</t>
  </si>
  <si>
    <t>大床房A</t>
  </si>
  <si>
    <t>102979121045</t>
  </si>
  <si>
    <t>381714408</t>
  </si>
  <si>
    <t>7天优品酒店(衡阳晶珠广场店)</t>
  </si>
  <si>
    <t>王勇</t>
  </si>
  <si>
    <t>优享大床房</t>
  </si>
  <si>
    <t>102979126095</t>
  </si>
  <si>
    <t>384565989</t>
  </si>
  <si>
    <t>靖远汉唐大酒店</t>
  </si>
  <si>
    <t>李敬华</t>
  </si>
  <si>
    <t>¥205.00</t>
  </si>
  <si>
    <t>豪华标准间</t>
  </si>
  <si>
    <t>102979129859</t>
  </si>
  <si>
    <t>381727350</t>
  </si>
  <si>
    <t>如家酒店(丽江古城南门店)</t>
  </si>
  <si>
    <t>刘贵册</t>
  </si>
  <si>
    <t>¥117.00</t>
  </si>
  <si>
    <t>双床房</t>
  </si>
  <si>
    <t>102979226208</t>
  </si>
  <si>
    <t>381693592</t>
  </si>
  <si>
    <t>今日酒店(广州大源商业广场店)</t>
  </si>
  <si>
    <t>张九义</t>
  </si>
  <si>
    <t>¥195.00</t>
  </si>
  <si>
    <t>¥169.00</t>
  </si>
  <si>
    <t>102979250176</t>
  </si>
  <si>
    <t>384515310</t>
  </si>
  <si>
    <t>万宁旺水商务大酒店(市中心店)</t>
  </si>
  <si>
    <t>何育文|王恩国</t>
  </si>
  <si>
    <t>¥28.00</t>
  </si>
  <si>
    <t>优选房</t>
  </si>
  <si>
    <t>102979264045</t>
  </si>
  <si>
    <t>322594690</t>
  </si>
  <si>
    <t>深发宾馆(深圳布吉大芬村地铁站店)</t>
  </si>
  <si>
    <t>王嘉其</t>
  </si>
  <si>
    <t>标准单人房</t>
  </si>
  <si>
    <t>102979290054</t>
  </si>
  <si>
    <t>封乐</t>
  </si>
  <si>
    <t>102979381827</t>
  </si>
  <si>
    <t>381709587</t>
  </si>
  <si>
    <t>容县龙晶国际大酒店</t>
  </si>
  <si>
    <t>卢顺平</t>
  </si>
  <si>
    <t>102979428637</t>
  </si>
  <si>
    <t>389079591</t>
  </si>
  <si>
    <t>叶城金沙商务宾馆</t>
  </si>
  <si>
    <t>张卫波</t>
  </si>
  <si>
    <t>特惠阳光双床房</t>
  </si>
  <si>
    <t>102979513913</t>
  </si>
  <si>
    <t>321300112</t>
  </si>
  <si>
    <t>临邑县尚客优酒店</t>
  </si>
  <si>
    <t>王武贤</t>
  </si>
  <si>
    <t>¥84.00</t>
  </si>
  <si>
    <t>¥73.00</t>
  </si>
  <si>
    <t>102979561669</t>
  </si>
  <si>
    <t>318081640</t>
  </si>
  <si>
    <t>福泉磷都豪园大酒店</t>
  </si>
  <si>
    <t>赵晓辉</t>
  </si>
  <si>
    <t>¥126.00</t>
  </si>
  <si>
    <t>¥109.00</t>
  </si>
  <si>
    <t>舒适大床房</t>
  </si>
  <si>
    <t>102979575228</t>
  </si>
  <si>
    <t>321956524</t>
  </si>
  <si>
    <t>宁陵美巢家园酒店</t>
  </si>
  <si>
    <t>刘艳川</t>
  </si>
  <si>
    <t>102979590551</t>
  </si>
  <si>
    <t>384574872</t>
  </si>
  <si>
    <t>陵水艾尔商务酒店</t>
  </si>
  <si>
    <t>李智</t>
  </si>
  <si>
    <t>¥77.00</t>
  </si>
  <si>
    <t>102979633963</t>
  </si>
  <si>
    <t>311495884</t>
  </si>
  <si>
    <t>格林豪泰(北京通州区宋庄艺术区商务店)</t>
  </si>
  <si>
    <t>朱祖伍</t>
  </si>
  <si>
    <t>102979704792</t>
  </si>
  <si>
    <t>邵菲菲</t>
  </si>
  <si>
    <t>商务双床房</t>
  </si>
  <si>
    <t>102979717238</t>
  </si>
  <si>
    <t>321730945</t>
  </si>
  <si>
    <t>欧菲斯精选酒店(湖州织里童装批发城店)</t>
  </si>
  <si>
    <t>高辉</t>
  </si>
  <si>
    <t>几木双床房</t>
  </si>
  <si>
    <t>102979744682</t>
  </si>
  <si>
    <t>刘麦生|翟国田|刘保军</t>
  </si>
  <si>
    <t>¥213.00</t>
  </si>
  <si>
    <t>¥30.00</t>
  </si>
  <si>
    <t>¥183.00</t>
  </si>
  <si>
    <t>102979842806</t>
  </si>
  <si>
    <t>崔子亮</t>
  </si>
  <si>
    <t>102979900621</t>
  </si>
  <si>
    <t>389081292</t>
  </si>
  <si>
    <t>凤山佰诗曼精品酒店</t>
  </si>
  <si>
    <t>黄光超</t>
  </si>
  <si>
    <t>¥121.00</t>
  </si>
  <si>
    <t>102979905757</t>
  </si>
  <si>
    <t>417102503</t>
  </si>
  <si>
    <t>德钦康巴商务酒店</t>
  </si>
  <si>
    <t>杨晓锋</t>
  </si>
  <si>
    <t>¥100.00</t>
  </si>
  <si>
    <t>102979938611</t>
  </si>
  <si>
    <t>318734404</t>
  </si>
  <si>
    <t>砚山万豪商务酒店</t>
  </si>
  <si>
    <t>丁明皓</t>
  </si>
  <si>
    <t>普通单间</t>
  </si>
  <si>
    <t>合计</t>
  </si>
  <si>
    <t/>
  </si>
  <si>
    <t>¥13,353.00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</si>
  <si>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</si>
  <si>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</si>
  <si>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</si>
  <si>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</si>
  <si>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</si>
  <si>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</si>
  <si>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</si>
  <si>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</si>
  <si>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</si>
  <si>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A220428101258481</t>
  </si>
  <si>
    <r>
      <t>总计：</t>
    </r>
    <r>
      <rPr>
        <sz val="10"/>
        <rFont val="Arial"/>
        <charset val="134"/>
      </rPr>
      <t>11573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</si>
  <si>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</si>
  <si>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</si>
  <si>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</si>
  <si>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</si>
  <si>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</si>
  <si>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</si>
  <si>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</si>
  <si>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</si>
  <si>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</si>
  <si>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</si>
  <si>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</si>
  <si>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</si>
  <si>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</si>
  <si>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</si>
  <si>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</si>
  <si>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</si>
  <si>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</si>
  <si>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2526186</t>
  </si>
  <si>
    <t>--</t>
  </si>
  <si>
    <t>88.00</t>
  </si>
  <si>
    <t>RMB</t>
  </si>
  <si>
    <t>0</t>
  </si>
  <si>
    <t>0.00</t>
  </si>
  <si>
    <t>汇趣住国内直连</t>
  </si>
  <si>
    <t>01.011247</t>
  </si>
  <si>
    <t>2022-04-26 22:58:44</t>
  </si>
  <si>
    <t>直连</t>
  </si>
  <si>
    <t>2526182</t>
  </si>
  <si>
    <t>97.00</t>
  </si>
  <si>
    <t>2022-04-26 22:44:29</t>
  </si>
  <si>
    <t>2526170</t>
  </si>
  <si>
    <t>147.00</t>
  </si>
  <si>
    <t>2022-04-26 22:26:27</t>
  </si>
  <si>
    <t>2526155</t>
  </si>
  <si>
    <t>136.00</t>
  </si>
  <si>
    <t>2022-04-26 22:09:08</t>
  </si>
  <si>
    <t>2526154</t>
  </si>
  <si>
    <t>70.00</t>
  </si>
  <si>
    <t>2022-04-26 22:07:23</t>
  </si>
  <si>
    <t>2526130</t>
  </si>
  <si>
    <t>凯瑞商务宾馆</t>
  </si>
  <si>
    <t>133.00</t>
  </si>
  <si>
    <t>2022-04-26 21:54:29</t>
  </si>
  <si>
    <t>102979249809</t>
  </si>
  <si>
    <t>2526112</t>
  </si>
  <si>
    <t>广州曼加塔公寓酒店</t>
  </si>
  <si>
    <t>庞飞</t>
  </si>
  <si>
    <t>214.00</t>
  </si>
  <si>
    <t>-214</t>
  </si>
  <si>
    <t>2022-04-26 21:43:33</t>
  </si>
  <si>
    <t>2526074</t>
  </si>
  <si>
    <t>135.00</t>
  </si>
  <si>
    <t>2022-04-26 21:19:24</t>
  </si>
  <si>
    <t>2526043</t>
  </si>
  <si>
    <t>102.00</t>
  </si>
  <si>
    <t>2022-04-26 20:54:17</t>
  </si>
  <si>
    <t>2526039</t>
  </si>
  <si>
    <t>104.00</t>
  </si>
  <si>
    <t>2022-04-26 20:51:03</t>
  </si>
  <si>
    <t>2526028</t>
  </si>
  <si>
    <t>胡重,李小伟</t>
  </si>
  <si>
    <t>266.00</t>
  </si>
  <si>
    <t>2022-04-26 20:46:34</t>
  </si>
  <si>
    <t>2526012</t>
  </si>
  <si>
    <t>179.00</t>
  </si>
  <si>
    <t>2022-04-26 20:38:41</t>
  </si>
  <si>
    <t>2525966</t>
  </si>
  <si>
    <t>康巴商务酒店</t>
  </si>
  <si>
    <t>100.00</t>
  </si>
  <si>
    <t>2022-04-26 19:51:48</t>
  </si>
  <si>
    <t>2525956</t>
  </si>
  <si>
    <t>107.00</t>
  </si>
  <si>
    <t>2022-04-26 19:42:27</t>
  </si>
  <si>
    <t>2525955</t>
  </si>
  <si>
    <t>自贡阳光商务酒店</t>
  </si>
  <si>
    <t>118.00</t>
  </si>
  <si>
    <t>2022-04-26 19:41:19</t>
  </si>
  <si>
    <t>2525918</t>
  </si>
  <si>
    <t>178.00</t>
  </si>
  <si>
    <t>2022-04-26 19:02:46</t>
  </si>
  <si>
    <t>2525892</t>
  </si>
  <si>
    <t>7天优品酒店（衡阳晶珠广场店）</t>
  </si>
  <si>
    <t>90.00</t>
  </si>
  <si>
    <t>2022-04-26 18:47:58</t>
  </si>
  <si>
    <t>2525889</t>
  </si>
  <si>
    <t>66.00</t>
  </si>
  <si>
    <t>2022-04-26 18:47:13</t>
  </si>
  <si>
    <t>2525883</t>
  </si>
  <si>
    <t>61.00</t>
  </si>
  <si>
    <t>2022-04-26 18:46:10</t>
  </si>
  <si>
    <t>2525854</t>
  </si>
  <si>
    <t>玉新大酒店</t>
  </si>
  <si>
    <t>115.00</t>
  </si>
  <si>
    <t>2022-04-26 18:22:21</t>
  </si>
  <si>
    <t>2525822</t>
  </si>
  <si>
    <t>迈典主题宾馆</t>
  </si>
  <si>
    <t>79.00</t>
  </si>
  <si>
    <t>2022-04-26 18:00:06</t>
  </si>
  <si>
    <t>2525820</t>
  </si>
  <si>
    <t>153.00</t>
  </si>
  <si>
    <t>2022-04-26 17:55:13</t>
  </si>
  <si>
    <t>2525816</t>
  </si>
  <si>
    <t>施厚义,关立元</t>
  </si>
  <si>
    <t>248.00</t>
  </si>
  <si>
    <t>2022-04-26 17:53:14</t>
  </si>
  <si>
    <t>2525801</t>
  </si>
  <si>
    <t>91.00</t>
  </si>
  <si>
    <t>2022-04-26 17:41:16</t>
  </si>
  <si>
    <t>2525799</t>
  </si>
  <si>
    <t>2022-04-26 17:39:49</t>
  </si>
  <si>
    <t>2525796</t>
  </si>
  <si>
    <t>73.00</t>
  </si>
  <si>
    <t>2022-04-26 17:38:45</t>
  </si>
  <si>
    <t>2525770</t>
  </si>
  <si>
    <t>磷都豪园大酒店</t>
  </si>
  <si>
    <t>109.00</t>
  </si>
  <si>
    <t>2022-04-26 17:15:28</t>
  </si>
  <si>
    <t>2525766</t>
  </si>
  <si>
    <t>169.00</t>
  </si>
  <si>
    <t>2022-04-26 17:10:38</t>
  </si>
  <si>
    <t>2525750</t>
  </si>
  <si>
    <t>2022-04-26 16:59:07</t>
  </si>
  <si>
    <t>2525671</t>
  </si>
  <si>
    <t>临沂锦岚主题养生酒店</t>
  </si>
  <si>
    <t>122.00</t>
  </si>
  <si>
    <t>2022-04-26 15:51:21</t>
  </si>
  <si>
    <t>2525652</t>
  </si>
  <si>
    <t>105.00</t>
  </si>
  <si>
    <t>2022-04-26 15:36:54</t>
  </si>
  <si>
    <t>2525627</t>
  </si>
  <si>
    <t>2022-04-26 15:23:52</t>
  </si>
  <si>
    <t>2525608</t>
  </si>
  <si>
    <t>兵团客运宾馆</t>
  </si>
  <si>
    <t>2022-04-26 15:01:26</t>
  </si>
  <si>
    <t>2525566</t>
  </si>
  <si>
    <t>87.00</t>
  </si>
  <si>
    <t>2022-04-26 14:26:48</t>
  </si>
  <si>
    <t>2525557</t>
  </si>
  <si>
    <t>城市便捷酒店(东莞大朗大井头地铁站店)</t>
  </si>
  <si>
    <t>2022-04-26 14:19:43</t>
  </si>
  <si>
    <t>2525556</t>
  </si>
  <si>
    <t>53.00</t>
  </si>
  <si>
    <t>2022-04-26 14:26:23</t>
  </si>
  <si>
    <t>2525543</t>
  </si>
  <si>
    <t>2022-04-26 14:07:31</t>
  </si>
  <si>
    <t>2525540</t>
  </si>
  <si>
    <t>60.00</t>
  </si>
  <si>
    <t>2022-04-26 14:04:35</t>
  </si>
  <si>
    <t>2525507</t>
  </si>
  <si>
    <t>万胜宾馆</t>
  </si>
  <si>
    <t>2022-04-26 13:32:05</t>
  </si>
  <si>
    <t>2525506</t>
  </si>
  <si>
    <t>万宁旺水商务大酒店</t>
  </si>
  <si>
    <t>何育文,王恩国</t>
  </si>
  <si>
    <t>2022-04-26 13:31:23</t>
  </si>
  <si>
    <t>2525491</t>
  </si>
  <si>
    <t>146.00</t>
  </si>
  <si>
    <t>2022-04-26 13:17:10</t>
  </si>
  <si>
    <t>2525478</t>
  </si>
  <si>
    <t>166.00</t>
  </si>
  <si>
    <t>2022-04-26 13:08:56</t>
  </si>
  <si>
    <t>2525468</t>
  </si>
  <si>
    <t>2022-04-26 13:02:11</t>
  </si>
  <si>
    <t>2525439</t>
  </si>
  <si>
    <t>172.00</t>
  </si>
  <si>
    <t>2022-04-26 12:43:52</t>
  </si>
  <si>
    <t>2525437</t>
  </si>
  <si>
    <t>2022-04-26 12:43:05</t>
  </si>
  <si>
    <t>2525424</t>
  </si>
  <si>
    <t>64.00</t>
  </si>
  <si>
    <t>2022-04-26 12:29:26</t>
  </si>
  <si>
    <t>2525395</t>
  </si>
  <si>
    <t>89.00</t>
  </si>
  <si>
    <t>2022-04-26 12:16:57</t>
  </si>
  <si>
    <t>2525385</t>
  </si>
  <si>
    <t>116.00</t>
  </si>
  <si>
    <t>2022-04-26 12:11:10</t>
  </si>
  <si>
    <t>2525378</t>
  </si>
  <si>
    <t>93.00</t>
  </si>
  <si>
    <t>2022-04-26 12:02:52</t>
  </si>
  <si>
    <t>2525332</t>
  </si>
  <si>
    <t>2022-04-26 11:24:21</t>
  </si>
  <si>
    <t>2525329</t>
  </si>
  <si>
    <t>80.00</t>
  </si>
  <si>
    <t>2022-04-26 11:21:00</t>
  </si>
  <si>
    <t>102979101612</t>
  </si>
  <si>
    <t>2525328</t>
  </si>
  <si>
    <t>曾庆富</t>
  </si>
  <si>
    <t>2022-04-26 11:20:20</t>
  </si>
  <si>
    <t>2525289</t>
  </si>
  <si>
    <t>117.00</t>
  </si>
  <si>
    <t>2022-04-26 10:49:17</t>
  </si>
  <si>
    <t>2525269</t>
  </si>
  <si>
    <t>鸿鸣宾馆（东城店）</t>
  </si>
  <si>
    <t>83.00</t>
  </si>
  <si>
    <t>2022-04-26 10:37:27</t>
  </si>
  <si>
    <t>2525264</t>
  </si>
  <si>
    <t>76.00</t>
  </si>
  <si>
    <t>2022-04-26 10:33:06</t>
  </si>
  <si>
    <t>2525255</t>
  </si>
  <si>
    <t>龙晶国际大酒店</t>
  </si>
  <si>
    <t>2022-04-26 10:25:56</t>
  </si>
  <si>
    <t>2525171</t>
  </si>
  <si>
    <t>123.00</t>
  </si>
  <si>
    <t>2022-04-26 09:11:54</t>
  </si>
  <si>
    <t>2525163</t>
  </si>
  <si>
    <t>2022-04-26 09:06:34</t>
  </si>
  <si>
    <t>2525162</t>
  </si>
  <si>
    <t>2022-04-26 09:04:55</t>
  </si>
  <si>
    <t>2525160</t>
  </si>
  <si>
    <t>77.00</t>
  </si>
  <si>
    <t>2022-04-26 09:03:11</t>
  </si>
  <si>
    <t>2525158</t>
  </si>
  <si>
    <t>2022-04-26 09:02:56</t>
  </si>
  <si>
    <t>2525156</t>
  </si>
  <si>
    <t>2022-04-26 09:01:53</t>
  </si>
  <si>
    <t>2525154</t>
  </si>
  <si>
    <t>7天连锁酒店（南京林业大学花园路店）</t>
  </si>
  <si>
    <t>2022-04-26 09:00:56</t>
  </si>
  <si>
    <t>2525126</t>
  </si>
  <si>
    <t>160.00</t>
  </si>
  <si>
    <t>2022-04-26 08:30:56</t>
  </si>
  <si>
    <t>2525124</t>
  </si>
  <si>
    <t>2022-04-26 08:29:42</t>
  </si>
  <si>
    <t>2525103</t>
  </si>
  <si>
    <t>2022-04-26 07:53:25</t>
  </si>
  <si>
    <t>2525099</t>
  </si>
  <si>
    <t>唐崖丽都酒店</t>
  </si>
  <si>
    <t>114.00</t>
  </si>
  <si>
    <t>2022-04-26 07:44:16</t>
  </si>
  <si>
    <t>2524962</t>
  </si>
  <si>
    <t>刘麦生,翟国田,刘保军</t>
  </si>
  <si>
    <t>183.00</t>
  </si>
  <si>
    <t>2022-04-26 01:57:32</t>
  </si>
  <si>
    <t>2524947</t>
  </si>
  <si>
    <t>78.00</t>
  </si>
  <si>
    <t>2022-04-26 01:27:40</t>
  </si>
  <si>
    <t>2524906</t>
  </si>
  <si>
    <t>昌城宾馆</t>
  </si>
  <si>
    <t>2022-04-26 00:13:52</t>
  </si>
  <si>
    <t>102978001338</t>
  </si>
  <si>
    <t>2524828</t>
  </si>
  <si>
    <t>清沐连锁酒店(无为店)</t>
  </si>
  <si>
    <t>张小奇</t>
  </si>
  <si>
    <t>-87</t>
  </si>
  <si>
    <t>2022-04-25 22:18:12</t>
  </si>
  <si>
    <t>2524803</t>
  </si>
  <si>
    <t>知程公寓（东莞寰宇汇金店）</t>
  </si>
  <si>
    <t>252.00</t>
  </si>
  <si>
    <t>2022-04-25 21:57:05</t>
  </si>
  <si>
    <t>2524472</t>
  </si>
  <si>
    <t>85.00</t>
  </si>
  <si>
    <t>2022-04-25 17:50:41</t>
  </si>
  <si>
    <t>2524207</t>
  </si>
  <si>
    <t>142.00</t>
  </si>
  <si>
    <t>2022-04-25 14:42:03</t>
  </si>
  <si>
    <t>2524051</t>
  </si>
  <si>
    <t>138.00</t>
  </si>
  <si>
    <t>2022-04-25 12:42:44</t>
  </si>
  <si>
    <t>2524041</t>
  </si>
  <si>
    <t>北京如居家酒店</t>
  </si>
  <si>
    <t>320.00</t>
  </si>
  <si>
    <t>-160</t>
  </si>
  <si>
    <t>2022-04-25 12:38:51</t>
  </si>
  <si>
    <t>2523962</t>
  </si>
  <si>
    <t>2022-04-25 11:55:14</t>
  </si>
  <si>
    <t>2523902</t>
  </si>
  <si>
    <t>祥城酒店</t>
  </si>
  <si>
    <t>2022-04-25 11:17:46</t>
  </si>
  <si>
    <t>2523896</t>
  </si>
  <si>
    <t>158.00</t>
  </si>
  <si>
    <t>2022-04-25 11:11:20</t>
  </si>
  <si>
    <t>2523718</t>
  </si>
  <si>
    <t>2022-04-25 08:03:05</t>
  </si>
  <si>
    <t>2523717</t>
  </si>
  <si>
    <t>2022-04-25 08:02:25</t>
  </si>
  <si>
    <t>2523716</t>
  </si>
  <si>
    <t>2022-04-25 08:02:22</t>
  </si>
  <si>
    <t>2523462</t>
  </si>
  <si>
    <t>154.00</t>
  </si>
  <si>
    <t>2022-04-24 22:22:52</t>
  </si>
  <si>
    <t>2523284</t>
  </si>
  <si>
    <t>258.00</t>
  </si>
  <si>
    <t>2022-04-24 19:56:40</t>
  </si>
  <si>
    <t>2522812</t>
  </si>
  <si>
    <t>2022-04-24 13:25:43</t>
  </si>
  <si>
    <t>2522807</t>
  </si>
  <si>
    <t>182.00</t>
  </si>
  <si>
    <t>2022-04-24 13:15:41</t>
  </si>
  <si>
    <t>2522790</t>
  </si>
  <si>
    <t>99优选酒店（北京牡丹园健德门地铁站龙翔路店）</t>
  </si>
  <si>
    <t>410.00</t>
  </si>
  <si>
    <t>2022-04-24 13:04:21</t>
  </si>
  <si>
    <t>2522715</t>
  </si>
  <si>
    <t>369.00</t>
  </si>
  <si>
    <t>246.00</t>
  </si>
  <si>
    <t>-123</t>
  </si>
  <si>
    <t>2022-04-24 12:11:08</t>
  </si>
  <si>
    <t>2522526</t>
  </si>
  <si>
    <t>尚客优精选酒店（烟台芝罘幸福路店）</t>
  </si>
  <si>
    <t>291.00</t>
  </si>
  <si>
    <t>2022-04-24 08:41:35</t>
  </si>
  <si>
    <t>2521750</t>
  </si>
  <si>
    <t>405.00</t>
  </si>
  <si>
    <t>2022-04-23 15:46:21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</si>
</sst>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6" borderId="10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80</v>
      </c>
      <c r="O3" s="7" t="s">
        <v>80</v>
      </c>
      <c r="P3" s="7" t="s">
        <v>81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3</v>
      </c>
      <c r="N4" s="7" t="s">
        <v>80</v>
      </c>
      <c r="O4" s="7" t="s">
        <v>80</v>
      </c>
      <c r="P4" s="7" t="s">
        <v>81</v>
      </c>
      <c r="Q4" s="7"/>
      <c r="R4" s="10" t="s">
        <v>99</v>
      </c>
      <c r="S4" s="11" t="s">
        <v>100</v>
      </c>
      <c r="T4" s="7" t="s">
        <v>101</v>
      </c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80</v>
      </c>
      <c r="O5" s="7" t="s">
        <v>110</v>
      </c>
      <c r="P5" s="7" t="s">
        <v>81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3</v>
      </c>
      <c r="N6" s="7" t="s">
        <v>80</v>
      </c>
      <c r="O6" s="7" t="s">
        <v>80</v>
      </c>
      <c r="P6" s="7" t="s">
        <v>81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3</v>
      </c>
      <c r="N7" s="7" t="s">
        <v>80</v>
      </c>
      <c r="O7" s="7" t="s">
        <v>80</v>
      </c>
      <c r="P7" s="7" t="s">
        <v>81</v>
      </c>
      <c r="Q7" s="7"/>
      <c r="R7" s="10" t="s">
        <v>127</v>
      </c>
      <c r="S7" s="11" t="s">
        <v>19</v>
      </c>
      <c r="T7" s="7"/>
      <c r="U7" s="10" t="s">
        <v>19</v>
      </c>
      <c r="V7" s="10" t="s">
        <v>127</v>
      </c>
      <c r="W7" s="11" t="s">
        <v>128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129</v>
      </c>
      <c r="AD7" t="s">
        <v>6</v>
      </c>
      <c r="AE7" t="s">
        <v>94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110</v>
      </c>
      <c r="O8" s="7" t="s">
        <v>134</v>
      </c>
      <c r="P8" s="7" t="s">
        <v>81</v>
      </c>
      <c r="Q8" s="7"/>
      <c r="R8" s="10" t="s">
        <v>135</v>
      </c>
      <c r="S8" s="11" t="s">
        <v>19</v>
      </c>
      <c r="T8" s="7"/>
      <c r="U8" s="10" t="s">
        <v>19</v>
      </c>
      <c r="V8" s="10" t="s">
        <v>135</v>
      </c>
      <c r="W8" s="11" t="s">
        <v>103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2</v>
      </c>
      <c r="N9" s="7" t="s">
        <v>110</v>
      </c>
      <c r="O9" s="7" t="s">
        <v>110</v>
      </c>
      <c r="P9" s="7" t="s">
        <v>81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100</v>
      </c>
      <c r="AD9" t="s">
        <v>6</v>
      </c>
      <c r="AE9" t="s">
        <v>94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110</v>
      </c>
      <c r="O10" s="7" t="s">
        <v>134</v>
      </c>
      <c r="P10" s="7" t="s">
        <v>81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110</v>
      </c>
      <c r="O11" s="7" t="s">
        <v>110</v>
      </c>
      <c r="P11" s="7" t="s">
        <v>81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110</v>
      </c>
      <c r="O12" s="7" t="s">
        <v>110</v>
      </c>
      <c r="P12" s="7" t="s">
        <v>81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161</v>
      </c>
      <c r="H13" s="7" t="s">
        <v>162</v>
      </c>
      <c r="I13" s="7" t="s">
        <v>77</v>
      </c>
      <c r="J13" s="7" t="s">
        <v>2</v>
      </c>
      <c r="K13" s="7" t="s">
        <v>163</v>
      </c>
      <c r="L13" s="7">
        <v>1</v>
      </c>
      <c r="M13" s="7">
        <v>2</v>
      </c>
      <c r="N13" s="7" t="s">
        <v>110</v>
      </c>
      <c r="O13" s="7" t="s">
        <v>110</v>
      </c>
      <c r="P13" s="7" t="s">
        <v>81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165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166</v>
      </c>
      <c r="AD13" t="s">
        <v>6</v>
      </c>
      <c r="AE13" t="s">
        <v>169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2</v>
      </c>
      <c r="N14" s="7" t="s">
        <v>110</v>
      </c>
      <c r="O14" s="7" t="s">
        <v>110</v>
      </c>
      <c r="P14" s="7" t="s">
        <v>81</v>
      </c>
      <c r="Q14" s="7"/>
      <c r="R14" s="10" t="s">
        <v>158</v>
      </c>
      <c r="S14" s="11" t="s">
        <v>19</v>
      </c>
      <c r="T14" s="7"/>
      <c r="U14" s="10" t="s">
        <v>19</v>
      </c>
      <c r="V14" s="10" t="s">
        <v>158</v>
      </c>
      <c r="W14" s="11" t="s">
        <v>143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110</v>
      </c>
      <c r="O15" s="7" t="s">
        <v>134</v>
      </c>
      <c r="P15" s="7" t="s">
        <v>81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149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2</v>
      </c>
      <c r="N16" s="7" t="s">
        <v>110</v>
      </c>
      <c r="O16" s="7" t="s">
        <v>110</v>
      </c>
      <c r="P16" s="7" t="s">
        <v>81</v>
      </c>
      <c r="Q16" s="7"/>
      <c r="R16" s="10" t="s">
        <v>187</v>
      </c>
      <c r="S16" s="11" t="s">
        <v>156</v>
      </c>
      <c r="T16" s="7" t="s">
        <v>188</v>
      </c>
      <c r="U16" s="10" t="s">
        <v>19</v>
      </c>
      <c r="V16" s="10" t="s">
        <v>156</v>
      </c>
      <c r="W16" s="11" t="s">
        <v>157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158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134</v>
      </c>
      <c r="O17" s="7" t="s">
        <v>134</v>
      </c>
      <c r="P17" s="7" t="s">
        <v>81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134</v>
      </c>
      <c r="O18" s="7" t="s">
        <v>134</v>
      </c>
      <c r="P18" s="7" t="s">
        <v>81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134</v>
      </c>
      <c r="O19" s="7" t="s">
        <v>134</v>
      </c>
      <c r="P19" s="7" t="s">
        <v>81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134</v>
      </c>
      <c r="O20" s="7" t="s">
        <v>134</v>
      </c>
      <c r="P20" s="7" t="s">
        <v>81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134</v>
      </c>
      <c r="O21" s="7" t="s">
        <v>134</v>
      </c>
      <c r="P21" s="7" t="s">
        <v>81</v>
      </c>
      <c r="Q21" s="7"/>
      <c r="R21" s="10" t="s">
        <v>100</v>
      </c>
      <c r="S21" s="11" t="s">
        <v>19</v>
      </c>
      <c r="T21" s="7"/>
      <c r="U21" s="10" t="s">
        <v>19</v>
      </c>
      <c r="V21" s="10" t="s">
        <v>100</v>
      </c>
      <c r="W21" s="11" t="s">
        <v>226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134</v>
      </c>
      <c r="O22" s="7" t="s">
        <v>134</v>
      </c>
      <c r="P22" s="7" t="s">
        <v>81</v>
      </c>
      <c r="Q22" s="7"/>
      <c r="R22" s="10" t="s">
        <v>180</v>
      </c>
      <c r="S22" s="11" t="s">
        <v>19</v>
      </c>
      <c r="T22" s="7"/>
      <c r="U22" s="10" t="s">
        <v>19</v>
      </c>
      <c r="V22" s="10" t="s">
        <v>180</v>
      </c>
      <c r="W22" s="11" t="s">
        <v>149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181</v>
      </c>
      <c r="AD22" t="s">
        <v>6</v>
      </c>
      <c r="AE22" t="s">
        <v>233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235</v>
      </c>
      <c r="H23" s="7" t="s">
        <v>236</v>
      </c>
      <c r="I23" s="7" t="s">
        <v>77</v>
      </c>
      <c r="J23" s="7" t="s">
        <v>2</v>
      </c>
      <c r="K23" s="7" t="s">
        <v>237</v>
      </c>
      <c r="L23" s="7">
        <v>1</v>
      </c>
      <c r="M23" s="7">
        <v>1</v>
      </c>
      <c r="N23" s="7" t="s">
        <v>134</v>
      </c>
      <c r="O23" s="7" t="s">
        <v>134</v>
      </c>
      <c r="P23" s="7" t="s">
        <v>81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239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134</v>
      </c>
      <c r="O24" s="7" t="s">
        <v>134</v>
      </c>
      <c r="P24" s="7" t="s">
        <v>81</v>
      </c>
      <c r="Q24" s="7"/>
      <c r="R24" s="10" t="s">
        <v>246</v>
      </c>
      <c r="S24" s="11" t="s">
        <v>19</v>
      </c>
      <c r="T24" s="7"/>
      <c r="U24" s="10" t="s">
        <v>19</v>
      </c>
      <c r="V24" s="10" t="s">
        <v>246</v>
      </c>
      <c r="W24" s="11" t="s">
        <v>219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223</v>
      </c>
      <c r="H25" s="7" t="s">
        <v>224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1</v>
      </c>
      <c r="N25" s="7" t="s">
        <v>134</v>
      </c>
      <c r="O25" s="7" t="s">
        <v>134</v>
      </c>
      <c r="P25" s="7" t="s">
        <v>81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252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134</v>
      </c>
      <c r="O26" s="7" t="s">
        <v>134</v>
      </c>
      <c r="P26" s="7" t="s">
        <v>81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260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210</v>
      </c>
      <c r="AD26" t="s">
        <v>6</v>
      </c>
      <c r="AE26" t="s">
        <v>261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263</v>
      </c>
      <c r="H27" s="7" t="s">
        <v>264</v>
      </c>
      <c r="I27" s="7" t="s">
        <v>77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134</v>
      </c>
      <c r="O27" s="7" t="s">
        <v>134</v>
      </c>
      <c r="P27" s="7" t="s">
        <v>81</v>
      </c>
      <c r="Q27" s="7"/>
      <c r="R27" s="10" t="s">
        <v>240</v>
      </c>
      <c r="S27" s="11" t="s">
        <v>19</v>
      </c>
      <c r="T27" s="7"/>
      <c r="U27" s="10" t="s">
        <v>19</v>
      </c>
      <c r="V27" s="10" t="s">
        <v>240</v>
      </c>
      <c r="W27" s="11" t="s">
        <v>266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270</v>
      </c>
      <c r="H28" s="7" t="s">
        <v>271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134</v>
      </c>
      <c r="O28" s="7" t="s">
        <v>134</v>
      </c>
      <c r="P28" s="7" t="s">
        <v>81</v>
      </c>
      <c r="Q28" s="7"/>
      <c r="R28" s="10" t="s">
        <v>273</v>
      </c>
      <c r="S28" s="11" t="s">
        <v>19</v>
      </c>
      <c r="T28" s="7"/>
      <c r="U28" s="10" t="s">
        <v>19</v>
      </c>
      <c r="V28" s="10" t="s">
        <v>273</v>
      </c>
      <c r="W28" s="11" t="s">
        <v>274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243</v>
      </c>
      <c r="H29" s="7" t="s">
        <v>244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1</v>
      </c>
      <c r="N29" s="7" t="s">
        <v>134</v>
      </c>
      <c r="O29" s="7" t="s">
        <v>134</v>
      </c>
      <c r="P29" s="7" t="s">
        <v>81</v>
      </c>
      <c r="Q29" s="7"/>
      <c r="R29" s="10" t="s">
        <v>246</v>
      </c>
      <c r="S29" s="11" t="s">
        <v>19</v>
      </c>
      <c r="T29" s="7"/>
      <c r="U29" s="10" t="s">
        <v>19</v>
      </c>
      <c r="V29" s="10" t="s">
        <v>246</v>
      </c>
      <c r="W29" s="11" t="s">
        <v>219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247</v>
      </c>
      <c r="AD29" t="s">
        <v>6</v>
      </c>
      <c r="AE29" t="s">
        <v>248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280</v>
      </c>
      <c r="H30" s="7" t="s">
        <v>281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1</v>
      </c>
      <c r="N30" s="7" t="s">
        <v>134</v>
      </c>
      <c r="O30" s="7" t="s">
        <v>134</v>
      </c>
      <c r="P30" s="7" t="s">
        <v>81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239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287</v>
      </c>
      <c r="H31" s="7" t="s">
        <v>288</v>
      </c>
      <c r="I31" s="7" t="s">
        <v>77</v>
      </c>
      <c r="J31" s="7" t="s">
        <v>2</v>
      </c>
      <c r="K31" s="7" t="s">
        <v>289</v>
      </c>
      <c r="L31" s="7">
        <v>1</v>
      </c>
      <c r="M31" s="7">
        <v>1</v>
      </c>
      <c r="N31" s="7" t="s">
        <v>134</v>
      </c>
      <c r="O31" s="7" t="s">
        <v>134</v>
      </c>
      <c r="P31" s="7" t="s">
        <v>81</v>
      </c>
      <c r="Q31" s="7"/>
      <c r="R31" s="10" t="s">
        <v>148</v>
      </c>
      <c r="S31" s="11" t="s">
        <v>19</v>
      </c>
      <c r="T31" s="7"/>
      <c r="U31" s="10" t="s">
        <v>19</v>
      </c>
      <c r="V31" s="10" t="s">
        <v>148</v>
      </c>
      <c r="W31" s="11" t="s">
        <v>149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150</v>
      </c>
      <c r="AD31" t="s">
        <v>6</v>
      </c>
      <c r="AE31" t="s">
        <v>94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291</v>
      </c>
      <c r="H32" s="7" t="s">
        <v>292</v>
      </c>
      <c r="I32" s="7" t="s">
        <v>77</v>
      </c>
      <c r="J32" s="7" t="s">
        <v>2</v>
      </c>
      <c r="K32" s="7" t="s">
        <v>293</v>
      </c>
      <c r="L32" s="7">
        <v>1</v>
      </c>
      <c r="M32" s="7">
        <v>1</v>
      </c>
      <c r="N32" s="7" t="s">
        <v>134</v>
      </c>
      <c r="O32" s="7" t="s">
        <v>134</v>
      </c>
      <c r="P32" s="7" t="s">
        <v>81</v>
      </c>
      <c r="Q32" s="7"/>
      <c r="R32" s="10" t="s">
        <v>247</v>
      </c>
      <c r="S32" s="11" t="s">
        <v>19</v>
      </c>
      <c r="T32" s="7"/>
      <c r="U32" s="10" t="s">
        <v>19</v>
      </c>
      <c r="V32" s="10" t="s">
        <v>247</v>
      </c>
      <c r="W32" s="11" t="s">
        <v>149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297</v>
      </c>
      <c r="H33" s="7" t="s">
        <v>298</v>
      </c>
      <c r="I33" s="7" t="s">
        <v>77</v>
      </c>
      <c r="J33" s="7" t="s">
        <v>2</v>
      </c>
      <c r="K33" s="7" t="s">
        <v>299</v>
      </c>
      <c r="L33" s="7">
        <v>1</v>
      </c>
      <c r="M33" s="7">
        <v>1</v>
      </c>
      <c r="N33" s="7" t="s">
        <v>134</v>
      </c>
      <c r="O33" s="7" t="s">
        <v>134</v>
      </c>
      <c r="P33" s="7" t="s">
        <v>81</v>
      </c>
      <c r="Q33" s="7"/>
      <c r="R33" s="10" t="s">
        <v>196</v>
      </c>
      <c r="S33" s="11" t="s">
        <v>19</v>
      </c>
      <c r="T33" s="7"/>
      <c r="U33" s="10" t="s">
        <v>19</v>
      </c>
      <c r="V33" s="10" t="s">
        <v>196</v>
      </c>
      <c r="W33" s="11" t="s">
        <v>219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303</v>
      </c>
      <c r="H34" s="7" t="s">
        <v>304</v>
      </c>
      <c r="I34" s="7" t="s">
        <v>77</v>
      </c>
      <c r="J34" s="7" t="s">
        <v>2</v>
      </c>
      <c r="K34" s="7" t="s">
        <v>305</v>
      </c>
      <c r="L34" s="7">
        <v>1</v>
      </c>
      <c r="M34" s="7">
        <v>1</v>
      </c>
      <c r="N34" s="7" t="s">
        <v>134</v>
      </c>
      <c r="O34" s="7" t="s">
        <v>134</v>
      </c>
      <c r="P34" s="7" t="s">
        <v>81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260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310</v>
      </c>
      <c r="H35" s="7" t="s">
        <v>311</v>
      </c>
      <c r="I35" s="7" t="s">
        <v>77</v>
      </c>
      <c r="J35" s="7" t="s">
        <v>2</v>
      </c>
      <c r="K35" s="7" t="s">
        <v>312</v>
      </c>
      <c r="L35" s="7">
        <v>1</v>
      </c>
      <c r="M35" s="7">
        <v>1</v>
      </c>
      <c r="N35" s="7" t="s">
        <v>134</v>
      </c>
      <c r="O35" s="7" t="s">
        <v>134</v>
      </c>
      <c r="P35" s="7" t="s">
        <v>81</v>
      </c>
      <c r="Q35" s="7"/>
      <c r="R35" s="10" t="s">
        <v>313</v>
      </c>
      <c r="S35" s="11" t="s">
        <v>19</v>
      </c>
      <c r="T35" s="7"/>
      <c r="U35" s="10" t="s">
        <v>19</v>
      </c>
      <c r="V35" s="10" t="s">
        <v>313</v>
      </c>
      <c r="W35" s="11" t="s">
        <v>314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318</v>
      </c>
      <c r="H36" s="7" t="s">
        <v>319</v>
      </c>
      <c r="I36" s="7" t="s">
        <v>77</v>
      </c>
      <c r="J36" s="7" t="s">
        <v>2</v>
      </c>
      <c r="K36" s="7" t="s">
        <v>320</v>
      </c>
      <c r="L36" s="7">
        <v>1</v>
      </c>
      <c r="M36" s="7">
        <v>1</v>
      </c>
      <c r="N36" s="7" t="s">
        <v>134</v>
      </c>
      <c r="O36" s="7" t="s">
        <v>134</v>
      </c>
      <c r="P36" s="7" t="s">
        <v>81</v>
      </c>
      <c r="Q36" s="7"/>
      <c r="R36" s="10" t="s">
        <v>321</v>
      </c>
      <c r="S36" s="11" t="s">
        <v>19</v>
      </c>
      <c r="T36" s="7"/>
      <c r="U36" s="10" t="s">
        <v>19</v>
      </c>
      <c r="V36" s="10" t="s">
        <v>321</v>
      </c>
      <c r="W36" s="11" t="s">
        <v>322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323</v>
      </c>
      <c r="AD36" t="s">
        <v>6</v>
      </c>
      <c r="AE36" t="s">
        <v>324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326</v>
      </c>
      <c r="H37" s="7" t="s">
        <v>327</v>
      </c>
      <c r="I37" s="7" t="s">
        <v>77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134</v>
      </c>
      <c r="O37" s="7" t="s">
        <v>134</v>
      </c>
      <c r="P37" s="7" t="s">
        <v>81</v>
      </c>
      <c r="Q37" s="7"/>
      <c r="R37" s="10" t="s">
        <v>267</v>
      </c>
      <c r="S37" s="11" t="s">
        <v>19</v>
      </c>
      <c r="T37" s="7"/>
      <c r="U37" s="10" t="s">
        <v>19</v>
      </c>
      <c r="V37" s="10" t="s">
        <v>267</v>
      </c>
      <c r="W37" s="11" t="s">
        <v>252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332</v>
      </c>
      <c r="H38" s="7" t="s">
        <v>333</v>
      </c>
      <c r="I38" s="7" t="s">
        <v>77</v>
      </c>
      <c r="J38" s="7" t="s">
        <v>2</v>
      </c>
      <c r="K38" s="7" t="s">
        <v>334</v>
      </c>
      <c r="L38" s="7">
        <v>1</v>
      </c>
      <c r="M38" s="7">
        <v>1</v>
      </c>
      <c r="N38" s="7" t="s">
        <v>134</v>
      </c>
      <c r="O38" s="7" t="s">
        <v>134</v>
      </c>
      <c r="P38" s="7" t="s">
        <v>81</v>
      </c>
      <c r="Q38" s="7"/>
      <c r="R38" s="10" t="s">
        <v>335</v>
      </c>
      <c r="S38" s="11" t="s">
        <v>19</v>
      </c>
      <c r="T38" s="7"/>
      <c r="U38" s="10" t="s">
        <v>19</v>
      </c>
      <c r="V38" s="10" t="s">
        <v>335</v>
      </c>
      <c r="W38" s="11" t="s">
        <v>336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339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1</v>
      </c>
      <c r="N39" s="7" t="s">
        <v>134</v>
      </c>
      <c r="O39" s="7" t="s">
        <v>134</v>
      </c>
      <c r="P39" s="7" t="s">
        <v>81</v>
      </c>
      <c r="Q39" s="7"/>
      <c r="R39" s="10" t="s">
        <v>156</v>
      </c>
      <c r="S39" s="11" t="s">
        <v>19</v>
      </c>
      <c r="T39" s="7"/>
      <c r="U39" s="10" t="s">
        <v>19</v>
      </c>
      <c r="V39" s="10" t="s">
        <v>156</v>
      </c>
      <c r="W39" s="11" t="s">
        <v>157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158</v>
      </c>
      <c r="AD39" t="s">
        <v>6</v>
      </c>
      <c r="AE39" t="s">
        <v>205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344</v>
      </c>
      <c r="H40" s="7" t="s">
        <v>345</v>
      </c>
      <c r="I40" s="7" t="s">
        <v>77</v>
      </c>
      <c r="J40" s="7" t="s">
        <v>2</v>
      </c>
      <c r="K40" s="7" t="s">
        <v>346</v>
      </c>
      <c r="L40" s="7">
        <v>1</v>
      </c>
      <c r="M40" s="7">
        <v>1</v>
      </c>
      <c r="N40" s="7" t="s">
        <v>134</v>
      </c>
      <c r="O40" s="7" t="s">
        <v>134</v>
      </c>
      <c r="P40" s="7" t="s">
        <v>81</v>
      </c>
      <c r="Q40" s="7"/>
      <c r="R40" s="10" t="s">
        <v>347</v>
      </c>
      <c r="S40" s="11" t="s">
        <v>19</v>
      </c>
      <c r="T40" s="7"/>
      <c r="U40" s="10" t="s">
        <v>19</v>
      </c>
      <c r="V40" s="10" t="s">
        <v>347</v>
      </c>
      <c r="W40" s="11" t="s">
        <v>336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348</v>
      </c>
      <c r="AD40" t="s">
        <v>6</v>
      </c>
      <c r="AE40" t="s">
        <v>349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223</v>
      </c>
      <c r="H41" s="7" t="s">
        <v>224</v>
      </c>
      <c r="I41" s="7" t="s">
        <v>77</v>
      </c>
      <c r="J41" s="7" t="s">
        <v>2</v>
      </c>
      <c r="K41" s="7" t="s">
        <v>351</v>
      </c>
      <c r="L41" s="7">
        <v>1</v>
      </c>
      <c r="M41" s="7">
        <v>1</v>
      </c>
      <c r="N41" s="7" t="s">
        <v>134</v>
      </c>
      <c r="O41" s="7" t="s">
        <v>134</v>
      </c>
      <c r="P41" s="7" t="s">
        <v>81</v>
      </c>
      <c r="Q41" s="7"/>
      <c r="R41" s="10" t="s">
        <v>100</v>
      </c>
      <c r="S41" s="11" t="s">
        <v>19</v>
      </c>
      <c r="T41" s="7"/>
      <c r="U41" s="10" t="s">
        <v>19</v>
      </c>
      <c r="V41" s="10" t="s">
        <v>100</v>
      </c>
      <c r="W41" s="11" t="s">
        <v>226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227</v>
      </c>
      <c r="AD41" t="s">
        <v>6</v>
      </c>
      <c r="AE41" t="s">
        <v>228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353</v>
      </c>
      <c r="H42" s="7" t="s">
        <v>354</v>
      </c>
      <c r="I42" s="7" t="s">
        <v>77</v>
      </c>
      <c r="J42" s="7" t="s">
        <v>2</v>
      </c>
      <c r="K42" s="7" t="s">
        <v>355</v>
      </c>
      <c r="L42" s="7">
        <v>1</v>
      </c>
      <c r="M42" s="7">
        <v>1</v>
      </c>
      <c r="N42" s="7" t="s">
        <v>134</v>
      </c>
      <c r="O42" s="7" t="s">
        <v>134</v>
      </c>
      <c r="P42" s="7" t="s">
        <v>81</v>
      </c>
      <c r="Q42" s="7"/>
      <c r="R42" s="10" t="s">
        <v>356</v>
      </c>
      <c r="S42" s="11" t="s">
        <v>19</v>
      </c>
      <c r="T42" s="7"/>
      <c r="U42" s="10" t="s">
        <v>19</v>
      </c>
      <c r="V42" s="10" t="s">
        <v>356</v>
      </c>
      <c r="W42" s="11" t="s">
        <v>357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361</v>
      </c>
      <c r="H43" s="7" t="s">
        <v>362</v>
      </c>
      <c r="I43" s="7" t="s">
        <v>77</v>
      </c>
      <c r="J43" s="7" t="s">
        <v>2</v>
      </c>
      <c r="K43" s="7" t="s">
        <v>363</v>
      </c>
      <c r="L43" s="7">
        <v>1</v>
      </c>
      <c r="M43" s="7">
        <v>1</v>
      </c>
      <c r="N43" s="7" t="s">
        <v>134</v>
      </c>
      <c r="O43" s="7" t="s">
        <v>134</v>
      </c>
      <c r="P43" s="7" t="s">
        <v>81</v>
      </c>
      <c r="Q43" s="7"/>
      <c r="R43" s="10" t="s">
        <v>364</v>
      </c>
      <c r="S43" s="11" t="s">
        <v>19</v>
      </c>
      <c r="T43" s="7"/>
      <c r="U43" s="10" t="s">
        <v>19</v>
      </c>
      <c r="V43" s="10" t="s">
        <v>364</v>
      </c>
      <c r="W43" s="11" t="s">
        <v>365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366</v>
      </c>
      <c r="AD43" t="s">
        <v>6</v>
      </c>
      <c r="AE43" t="s">
        <v>94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310</v>
      </c>
      <c r="H44" s="7" t="s">
        <v>311</v>
      </c>
      <c r="I44" s="7" t="s">
        <v>77</v>
      </c>
      <c r="J44" s="7" t="s">
        <v>2</v>
      </c>
      <c r="K44" s="7" t="s">
        <v>368</v>
      </c>
      <c r="L44" s="7">
        <v>1</v>
      </c>
      <c r="M44" s="7">
        <v>1</v>
      </c>
      <c r="N44" s="7" t="s">
        <v>134</v>
      </c>
      <c r="O44" s="7" t="s">
        <v>134</v>
      </c>
      <c r="P44" s="7" t="s">
        <v>81</v>
      </c>
      <c r="Q44" s="7"/>
      <c r="R44" s="10" t="s">
        <v>313</v>
      </c>
      <c r="S44" s="11" t="s">
        <v>19</v>
      </c>
      <c r="T44" s="7"/>
      <c r="U44" s="10" t="s">
        <v>19</v>
      </c>
      <c r="V44" s="10" t="s">
        <v>313</v>
      </c>
      <c r="W44" s="11" t="s">
        <v>314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315</v>
      </c>
      <c r="AD44" t="s">
        <v>6</v>
      </c>
      <c r="AE44" t="s">
        <v>316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370</v>
      </c>
      <c r="H45" s="7" t="s">
        <v>371</v>
      </c>
      <c r="I45" s="7" t="s">
        <v>77</v>
      </c>
      <c r="J45" s="7" t="s">
        <v>2</v>
      </c>
      <c r="K45" s="7" t="s">
        <v>372</v>
      </c>
      <c r="L45" s="7">
        <v>1</v>
      </c>
      <c r="M45" s="7">
        <v>1</v>
      </c>
      <c r="N45" s="7" t="s">
        <v>134</v>
      </c>
      <c r="O45" s="7" t="s">
        <v>134</v>
      </c>
      <c r="P45" s="7" t="s">
        <v>81</v>
      </c>
      <c r="Q45" s="7"/>
      <c r="R45" s="10" t="s">
        <v>373</v>
      </c>
      <c r="S45" s="11" t="s">
        <v>19</v>
      </c>
      <c r="T45" s="7"/>
      <c r="U45" s="10" t="s">
        <v>19</v>
      </c>
      <c r="V45" s="10" t="s">
        <v>373</v>
      </c>
      <c r="W45" s="11" t="s">
        <v>274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374</v>
      </c>
      <c r="AD45" t="s">
        <v>6</v>
      </c>
      <c r="AE45" t="s">
        <v>375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134</v>
      </c>
      <c r="O46" s="7" t="s">
        <v>134</v>
      </c>
      <c r="P46" s="7" t="s">
        <v>81</v>
      </c>
      <c r="Q46" s="7"/>
      <c r="R46" s="10" t="s">
        <v>380</v>
      </c>
      <c r="S46" s="11" t="s">
        <v>19</v>
      </c>
      <c r="T46" s="7"/>
      <c r="U46" s="10" t="s">
        <v>19</v>
      </c>
      <c r="V46" s="10" t="s">
        <v>380</v>
      </c>
      <c r="W46" s="11" t="s">
        <v>219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384</v>
      </c>
      <c r="H47" s="7" t="s">
        <v>385</v>
      </c>
      <c r="I47" s="7" t="s">
        <v>77</v>
      </c>
      <c r="J47" s="7" t="s">
        <v>2</v>
      </c>
      <c r="K47" s="7" t="s">
        <v>386</v>
      </c>
      <c r="L47" s="7">
        <v>2</v>
      </c>
      <c r="M47" s="7">
        <v>1</v>
      </c>
      <c r="N47" s="7" t="s">
        <v>134</v>
      </c>
      <c r="O47" s="7" t="s">
        <v>134</v>
      </c>
      <c r="P47" s="7" t="s">
        <v>81</v>
      </c>
      <c r="Q47" s="7"/>
      <c r="R47" s="10" t="s">
        <v>387</v>
      </c>
      <c r="S47" s="11" t="s">
        <v>19</v>
      </c>
      <c r="T47" s="7"/>
      <c r="U47" s="10" t="s">
        <v>19</v>
      </c>
      <c r="V47" s="10" t="s">
        <v>387</v>
      </c>
      <c r="W47" s="11" t="s">
        <v>103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388</v>
      </c>
      <c r="AD47" t="s">
        <v>6</v>
      </c>
      <c r="AE47" t="s">
        <v>189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390</v>
      </c>
      <c r="H48" s="7" t="s">
        <v>391</v>
      </c>
      <c r="I48" s="7" t="s">
        <v>77</v>
      </c>
      <c r="J48" s="7" t="s">
        <v>2</v>
      </c>
      <c r="K48" s="7" t="s">
        <v>392</v>
      </c>
      <c r="L48" s="7">
        <v>1</v>
      </c>
      <c r="M48" s="7">
        <v>1</v>
      </c>
      <c r="N48" s="7" t="s">
        <v>134</v>
      </c>
      <c r="O48" s="7" t="s">
        <v>134</v>
      </c>
      <c r="P48" s="7" t="s">
        <v>81</v>
      </c>
      <c r="Q48" s="7"/>
      <c r="R48" s="10" t="s">
        <v>356</v>
      </c>
      <c r="S48" s="11" t="s">
        <v>19</v>
      </c>
      <c r="T48" s="7"/>
      <c r="U48" s="10" t="s">
        <v>19</v>
      </c>
      <c r="V48" s="10" t="s">
        <v>356</v>
      </c>
      <c r="W48" s="11" t="s">
        <v>357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358</v>
      </c>
      <c r="AD48" t="s">
        <v>6</v>
      </c>
      <c r="AE48" t="s">
        <v>393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395</v>
      </c>
      <c r="H49" s="7" t="s">
        <v>396</v>
      </c>
      <c r="I49" s="7" t="s">
        <v>77</v>
      </c>
      <c r="J49" s="7" t="s">
        <v>2</v>
      </c>
      <c r="K49" s="7" t="s">
        <v>397</v>
      </c>
      <c r="L49" s="7">
        <v>1</v>
      </c>
      <c r="M49" s="7">
        <v>1</v>
      </c>
      <c r="N49" s="7" t="s">
        <v>134</v>
      </c>
      <c r="O49" s="7" t="s">
        <v>134</v>
      </c>
      <c r="P49" s="7" t="s">
        <v>81</v>
      </c>
      <c r="Q49" s="7"/>
      <c r="R49" s="10" t="s">
        <v>398</v>
      </c>
      <c r="S49" s="11" t="s">
        <v>19</v>
      </c>
      <c r="T49" s="7"/>
      <c r="U49" s="10" t="s">
        <v>19</v>
      </c>
      <c r="V49" s="10" t="s">
        <v>398</v>
      </c>
      <c r="W49" s="11" t="s">
        <v>252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399</v>
      </c>
      <c r="AD49" t="s">
        <v>6</v>
      </c>
      <c r="AE49" t="s">
        <v>400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402</v>
      </c>
      <c r="H50" s="7" t="s">
        <v>403</v>
      </c>
      <c r="I50" s="7" t="s">
        <v>77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134</v>
      </c>
      <c r="O50" s="7" t="s">
        <v>134</v>
      </c>
      <c r="P50" s="7" t="s">
        <v>81</v>
      </c>
      <c r="Q50" s="7"/>
      <c r="R50" s="10" t="s">
        <v>218</v>
      </c>
      <c r="S50" s="11" t="s">
        <v>19</v>
      </c>
      <c r="T50" s="7"/>
      <c r="U50" s="10" t="s">
        <v>19</v>
      </c>
      <c r="V50" s="10" t="s">
        <v>218</v>
      </c>
      <c r="W50" s="11" t="s">
        <v>219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220</v>
      </c>
      <c r="AD50" t="s">
        <v>6</v>
      </c>
      <c r="AE50" t="s">
        <v>405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407</v>
      </c>
      <c r="H51" s="7" t="s">
        <v>408</v>
      </c>
      <c r="I51" s="7" t="s">
        <v>77</v>
      </c>
      <c r="J51" s="7" t="s">
        <v>2</v>
      </c>
      <c r="K51" s="7" t="s">
        <v>409</v>
      </c>
      <c r="L51" s="7">
        <v>1</v>
      </c>
      <c r="M51" s="7">
        <v>1</v>
      </c>
      <c r="N51" s="7" t="s">
        <v>134</v>
      </c>
      <c r="O51" s="7" t="s">
        <v>134</v>
      </c>
      <c r="P51" s="7" t="s">
        <v>81</v>
      </c>
      <c r="Q51" s="7"/>
      <c r="R51" s="10" t="s">
        <v>247</v>
      </c>
      <c r="S51" s="11" t="s">
        <v>19</v>
      </c>
      <c r="T51" s="7"/>
      <c r="U51" s="10" t="s">
        <v>19</v>
      </c>
      <c r="V51" s="10" t="s">
        <v>247</v>
      </c>
      <c r="W51" s="11" t="s">
        <v>149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294</v>
      </c>
      <c r="AD51" t="s">
        <v>6</v>
      </c>
      <c r="AE51" t="s">
        <v>410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412</v>
      </c>
      <c r="H52" s="7" t="s">
        <v>413</v>
      </c>
      <c r="I52" s="7" t="s">
        <v>77</v>
      </c>
      <c r="J52" s="7" t="s">
        <v>2</v>
      </c>
      <c r="K52" s="7" t="s">
        <v>414</v>
      </c>
      <c r="L52" s="7">
        <v>1</v>
      </c>
      <c r="M52" s="7">
        <v>1</v>
      </c>
      <c r="N52" s="7" t="s">
        <v>134</v>
      </c>
      <c r="O52" s="7" t="s">
        <v>134</v>
      </c>
      <c r="P52" s="7" t="s">
        <v>81</v>
      </c>
      <c r="Q52" s="7"/>
      <c r="R52" s="10" t="s">
        <v>247</v>
      </c>
      <c r="S52" s="11" t="s">
        <v>19</v>
      </c>
      <c r="T52" s="7"/>
      <c r="U52" s="10" t="s">
        <v>19</v>
      </c>
      <c r="V52" s="10" t="s">
        <v>247</v>
      </c>
      <c r="W52" s="11" t="s">
        <v>149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294</v>
      </c>
      <c r="AD52" t="s">
        <v>6</v>
      </c>
      <c r="AE52" t="s">
        <v>94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416</v>
      </c>
      <c r="H53" s="7" t="s">
        <v>417</v>
      </c>
      <c r="I53" s="7" t="s">
        <v>77</v>
      </c>
      <c r="J53" s="7" t="s">
        <v>2</v>
      </c>
      <c r="K53" s="7" t="s">
        <v>418</v>
      </c>
      <c r="L53" s="7">
        <v>1</v>
      </c>
      <c r="M53" s="7">
        <v>1</v>
      </c>
      <c r="N53" s="7" t="s">
        <v>134</v>
      </c>
      <c r="O53" s="7" t="s">
        <v>134</v>
      </c>
      <c r="P53" s="7" t="s">
        <v>81</v>
      </c>
      <c r="Q53" s="7"/>
      <c r="R53" s="10" t="s">
        <v>259</v>
      </c>
      <c r="S53" s="11" t="s">
        <v>19</v>
      </c>
      <c r="T53" s="7"/>
      <c r="U53" s="10" t="s">
        <v>19</v>
      </c>
      <c r="V53" s="10" t="s">
        <v>259</v>
      </c>
      <c r="W53" s="11" t="s">
        <v>260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210</v>
      </c>
      <c r="AD53" t="s">
        <v>6</v>
      </c>
      <c r="AE53" t="s">
        <v>419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421</v>
      </c>
      <c r="H54" s="7" t="s">
        <v>422</v>
      </c>
      <c r="I54" s="7" t="s">
        <v>77</v>
      </c>
      <c r="J54" s="7" t="s">
        <v>2</v>
      </c>
      <c r="K54" s="7" t="s">
        <v>423</v>
      </c>
      <c r="L54" s="7">
        <v>1</v>
      </c>
      <c r="M54" s="7">
        <v>1</v>
      </c>
      <c r="N54" s="7" t="s">
        <v>134</v>
      </c>
      <c r="O54" s="7" t="s">
        <v>134</v>
      </c>
      <c r="P54" s="7" t="s">
        <v>81</v>
      </c>
      <c r="Q54" s="7"/>
      <c r="R54" s="10" t="s">
        <v>267</v>
      </c>
      <c r="S54" s="11" t="s">
        <v>19</v>
      </c>
      <c r="T54" s="7"/>
      <c r="U54" s="10" t="s">
        <v>19</v>
      </c>
      <c r="V54" s="10" t="s">
        <v>267</v>
      </c>
      <c r="W54" s="11" t="s">
        <v>252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329</v>
      </c>
      <c r="AD54" t="s">
        <v>6</v>
      </c>
      <c r="AE54" t="s">
        <v>424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340</v>
      </c>
      <c r="H55" s="7" t="s">
        <v>341</v>
      </c>
      <c r="I55" s="7" t="s">
        <v>77</v>
      </c>
      <c r="J55" s="7" t="s">
        <v>2</v>
      </c>
      <c r="K55" s="7" t="s">
        <v>426</v>
      </c>
      <c r="L55" s="7">
        <v>1</v>
      </c>
      <c r="M55" s="7">
        <v>1</v>
      </c>
      <c r="N55" s="7" t="s">
        <v>134</v>
      </c>
      <c r="O55" s="7" t="s">
        <v>134</v>
      </c>
      <c r="P55" s="7" t="s">
        <v>81</v>
      </c>
      <c r="Q55" s="7"/>
      <c r="R55" s="10" t="s">
        <v>156</v>
      </c>
      <c r="S55" s="11" t="s">
        <v>19</v>
      </c>
      <c r="T55" s="7"/>
      <c r="U55" s="10" t="s">
        <v>19</v>
      </c>
      <c r="V55" s="10" t="s">
        <v>156</v>
      </c>
      <c r="W55" s="11" t="s">
        <v>157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158</v>
      </c>
      <c r="AD55" t="s">
        <v>6</v>
      </c>
      <c r="AE55" t="s">
        <v>205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428</v>
      </c>
      <c r="H56" s="7" t="s">
        <v>429</v>
      </c>
      <c r="I56" s="7" t="s">
        <v>77</v>
      </c>
      <c r="J56" s="7" t="s">
        <v>2</v>
      </c>
      <c r="K56" s="7" t="s">
        <v>430</v>
      </c>
      <c r="L56" s="7">
        <v>1</v>
      </c>
      <c r="M56" s="7">
        <v>1</v>
      </c>
      <c r="N56" s="7" t="s">
        <v>134</v>
      </c>
      <c r="O56" s="7" t="s">
        <v>134</v>
      </c>
      <c r="P56" s="7" t="s">
        <v>81</v>
      </c>
      <c r="Q56" s="7"/>
      <c r="R56" s="10" t="s">
        <v>431</v>
      </c>
      <c r="S56" s="11" t="s">
        <v>19</v>
      </c>
      <c r="T56" s="7"/>
      <c r="U56" s="10" t="s">
        <v>19</v>
      </c>
      <c r="V56" s="10" t="s">
        <v>431</v>
      </c>
      <c r="W56" s="11" t="s">
        <v>260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432</v>
      </c>
      <c r="AD56" t="s">
        <v>6</v>
      </c>
      <c r="AE56" t="s">
        <v>433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435</v>
      </c>
      <c r="H57" s="7" t="s">
        <v>436</v>
      </c>
      <c r="I57" s="7" t="s">
        <v>77</v>
      </c>
      <c r="J57" s="7" t="s">
        <v>2</v>
      </c>
      <c r="K57" s="7" t="s">
        <v>437</v>
      </c>
      <c r="L57" s="7">
        <v>2</v>
      </c>
      <c r="M57" s="7">
        <v>1</v>
      </c>
      <c r="N57" s="7" t="s">
        <v>134</v>
      </c>
      <c r="O57" s="7" t="s">
        <v>134</v>
      </c>
      <c r="P57" s="7" t="s">
        <v>81</v>
      </c>
      <c r="Q57" s="7"/>
      <c r="R57" s="10" t="s">
        <v>438</v>
      </c>
      <c r="S57" s="11" t="s">
        <v>19</v>
      </c>
      <c r="T57" s="7"/>
      <c r="U57" s="10" t="s">
        <v>19</v>
      </c>
      <c r="V57" s="10" t="s">
        <v>438</v>
      </c>
      <c r="W57" s="11" t="s">
        <v>439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440</v>
      </c>
      <c r="AD57" t="s">
        <v>6</v>
      </c>
      <c r="AE57" t="s">
        <v>441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443</v>
      </c>
      <c r="H58" s="7" t="s">
        <v>444</v>
      </c>
      <c r="I58" s="7" t="s">
        <v>77</v>
      </c>
      <c r="J58" s="7" t="s">
        <v>2</v>
      </c>
      <c r="K58" s="7" t="s">
        <v>445</v>
      </c>
      <c r="L58" s="7">
        <v>1</v>
      </c>
      <c r="M58" s="7">
        <v>1</v>
      </c>
      <c r="N58" s="7" t="s">
        <v>134</v>
      </c>
      <c r="O58" s="7" t="s">
        <v>134</v>
      </c>
      <c r="P58" s="7" t="s">
        <v>81</v>
      </c>
      <c r="Q58" s="7"/>
      <c r="R58" s="10" t="s">
        <v>275</v>
      </c>
      <c r="S58" s="11" t="s">
        <v>19</v>
      </c>
      <c r="T58" s="7"/>
      <c r="U58" s="10" t="s">
        <v>19</v>
      </c>
      <c r="V58" s="10" t="s">
        <v>275</v>
      </c>
      <c r="W58" s="11" t="s">
        <v>219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446</v>
      </c>
      <c r="AD58" t="s">
        <v>6</v>
      </c>
      <c r="AE58" t="s">
        <v>94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448</v>
      </c>
      <c r="H59" s="7" t="s">
        <v>449</v>
      </c>
      <c r="I59" s="7" t="s">
        <v>77</v>
      </c>
      <c r="J59" s="7" t="s">
        <v>2</v>
      </c>
      <c r="K59" s="7" t="s">
        <v>450</v>
      </c>
      <c r="L59" s="7">
        <v>1</v>
      </c>
      <c r="M59" s="7">
        <v>1</v>
      </c>
      <c r="N59" s="7" t="s">
        <v>134</v>
      </c>
      <c r="O59" s="7" t="s">
        <v>134</v>
      </c>
      <c r="P59" s="7" t="s">
        <v>81</v>
      </c>
      <c r="Q59" s="7"/>
      <c r="R59" s="10" t="s">
        <v>348</v>
      </c>
      <c r="S59" s="11" t="s">
        <v>19</v>
      </c>
      <c r="T59" s="7"/>
      <c r="U59" s="10" t="s">
        <v>19</v>
      </c>
      <c r="V59" s="10" t="s">
        <v>348</v>
      </c>
      <c r="W59" s="11" t="s">
        <v>252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273</v>
      </c>
      <c r="AD59" t="s">
        <v>6</v>
      </c>
      <c r="AE59" t="s">
        <v>261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452</v>
      </c>
      <c r="H60" s="7" t="s">
        <v>453</v>
      </c>
      <c r="I60" s="7" t="s">
        <v>77</v>
      </c>
      <c r="J60" s="7" t="s">
        <v>2</v>
      </c>
      <c r="K60" s="7" t="s">
        <v>454</v>
      </c>
      <c r="L60" s="7">
        <v>1</v>
      </c>
      <c r="M60" s="7">
        <v>1</v>
      </c>
      <c r="N60" s="7" t="s">
        <v>134</v>
      </c>
      <c r="O60" s="7" t="s">
        <v>134</v>
      </c>
      <c r="P60" s="7" t="s">
        <v>81</v>
      </c>
      <c r="Q60" s="7"/>
      <c r="R60" s="10" t="s">
        <v>455</v>
      </c>
      <c r="S60" s="11" t="s">
        <v>19</v>
      </c>
      <c r="T60" s="7"/>
      <c r="U60" s="10" t="s">
        <v>19</v>
      </c>
      <c r="V60" s="10" t="s">
        <v>455</v>
      </c>
      <c r="W60" s="11" t="s">
        <v>226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456</v>
      </c>
      <c r="AD60" t="s">
        <v>6</v>
      </c>
      <c r="AE60" t="s">
        <v>94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458</v>
      </c>
      <c r="H61" s="7" t="s">
        <v>459</v>
      </c>
      <c r="I61" s="7" t="s">
        <v>77</v>
      </c>
      <c r="J61" s="7" t="s">
        <v>2</v>
      </c>
      <c r="K61" s="7" t="s">
        <v>460</v>
      </c>
      <c r="L61" s="7">
        <v>1</v>
      </c>
      <c r="M61" s="7">
        <v>1</v>
      </c>
      <c r="N61" s="7" t="s">
        <v>134</v>
      </c>
      <c r="O61" s="7" t="s">
        <v>134</v>
      </c>
      <c r="P61" s="7" t="s">
        <v>81</v>
      </c>
      <c r="Q61" s="7"/>
      <c r="R61" s="10" t="s">
        <v>218</v>
      </c>
      <c r="S61" s="11" t="s">
        <v>19</v>
      </c>
      <c r="T61" s="7"/>
      <c r="U61" s="10" t="s">
        <v>19</v>
      </c>
      <c r="V61" s="10" t="s">
        <v>218</v>
      </c>
      <c r="W61" s="11" t="s">
        <v>219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220</v>
      </c>
      <c r="AD61" t="s">
        <v>6</v>
      </c>
      <c r="AE61" t="s">
        <v>461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463</v>
      </c>
      <c r="H62" s="7" t="s">
        <v>464</v>
      </c>
      <c r="I62" s="7" t="s">
        <v>77</v>
      </c>
      <c r="J62" s="7" t="s">
        <v>2</v>
      </c>
      <c r="K62" s="7" t="s">
        <v>465</v>
      </c>
      <c r="L62" s="7">
        <v>1</v>
      </c>
      <c r="M62" s="7">
        <v>1</v>
      </c>
      <c r="N62" s="7" t="s">
        <v>134</v>
      </c>
      <c r="O62" s="7" t="s">
        <v>134</v>
      </c>
      <c r="P62" s="7" t="s">
        <v>81</v>
      </c>
      <c r="Q62" s="7"/>
      <c r="R62" s="10" t="s">
        <v>466</v>
      </c>
      <c r="S62" s="11" t="s">
        <v>19</v>
      </c>
      <c r="T62" s="7"/>
      <c r="U62" s="10" t="s">
        <v>19</v>
      </c>
      <c r="V62" s="10" t="s">
        <v>466</v>
      </c>
      <c r="W62" s="11" t="s">
        <v>143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467</v>
      </c>
      <c r="AD62" t="s">
        <v>6</v>
      </c>
      <c r="AE62" t="s">
        <v>151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161</v>
      </c>
      <c r="H63" s="7" t="s">
        <v>162</v>
      </c>
      <c r="I63" s="7" t="s">
        <v>77</v>
      </c>
      <c r="J63" s="7" t="s">
        <v>2</v>
      </c>
      <c r="K63" s="7" t="s">
        <v>469</v>
      </c>
      <c r="L63" s="7">
        <v>1</v>
      </c>
      <c r="M63" s="7">
        <v>3</v>
      </c>
      <c r="N63" s="7" t="s">
        <v>80</v>
      </c>
      <c r="O63" s="7" t="s">
        <v>80</v>
      </c>
      <c r="P63" s="7" t="s">
        <v>81</v>
      </c>
      <c r="Q63" s="7"/>
      <c r="R63" s="10" t="s">
        <v>91</v>
      </c>
      <c r="S63" s="11" t="s">
        <v>19</v>
      </c>
      <c r="T63" s="7"/>
      <c r="U63" s="10" t="s">
        <v>19</v>
      </c>
      <c r="V63" s="10" t="s">
        <v>91</v>
      </c>
      <c r="W63" s="11" t="s">
        <v>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93</v>
      </c>
      <c r="AD63" t="s">
        <v>6</v>
      </c>
      <c r="AE63" t="s">
        <v>167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471</v>
      </c>
      <c r="H64" s="7" t="s">
        <v>472</v>
      </c>
      <c r="I64" s="7" t="s">
        <v>77</v>
      </c>
      <c r="J64" s="7" t="s">
        <v>2</v>
      </c>
      <c r="K64" s="7" t="s">
        <v>473</v>
      </c>
      <c r="L64" s="7">
        <v>1</v>
      </c>
      <c r="M64" s="7">
        <v>2</v>
      </c>
      <c r="N64" s="7" t="s">
        <v>80</v>
      </c>
      <c r="O64" s="7" t="s">
        <v>110</v>
      </c>
      <c r="P64" s="7" t="s">
        <v>81</v>
      </c>
      <c r="Q64" s="7"/>
      <c r="R64" s="10" t="s">
        <v>474</v>
      </c>
      <c r="S64" s="11" t="s">
        <v>19</v>
      </c>
      <c r="T64" s="7"/>
      <c r="U64" s="10" t="s">
        <v>19</v>
      </c>
      <c r="V64" s="10" t="s">
        <v>474</v>
      </c>
      <c r="W64" s="11" t="s">
        <v>157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475</v>
      </c>
      <c r="AD64" t="s">
        <v>6</v>
      </c>
      <c r="AE64" t="s">
        <v>476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478</v>
      </c>
      <c r="H65" s="7" t="s">
        <v>479</v>
      </c>
      <c r="I65" s="7" t="s">
        <v>77</v>
      </c>
      <c r="J65" s="7" t="s">
        <v>2</v>
      </c>
      <c r="K65" s="7" t="s">
        <v>480</v>
      </c>
      <c r="L65" s="7">
        <v>1</v>
      </c>
      <c r="M65" s="7">
        <v>1</v>
      </c>
      <c r="N65" s="7" t="s">
        <v>110</v>
      </c>
      <c r="O65" s="7" t="s">
        <v>134</v>
      </c>
      <c r="P65" s="7" t="s">
        <v>81</v>
      </c>
      <c r="Q65" s="7"/>
      <c r="R65" s="10" t="s">
        <v>481</v>
      </c>
      <c r="S65" s="11" t="s">
        <v>19</v>
      </c>
      <c r="T65" s="7"/>
      <c r="U65" s="10" t="s">
        <v>19</v>
      </c>
      <c r="V65" s="10" t="s">
        <v>481</v>
      </c>
      <c r="W65" s="11" t="s">
        <v>322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482</v>
      </c>
      <c r="AD65" t="s">
        <v>6</v>
      </c>
      <c r="AE65" t="s">
        <v>483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485</v>
      </c>
      <c r="H66" s="7" t="s">
        <v>486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2</v>
      </c>
      <c r="N66" s="7" t="s">
        <v>110</v>
      </c>
      <c r="O66" s="7" t="s">
        <v>110</v>
      </c>
      <c r="P66" s="7" t="s">
        <v>81</v>
      </c>
      <c r="Q66" s="7"/>
      <c r="R66" s="10" t="s">
        <v>129</v>
      </c>
      <c r="S66" s="11" t="s">
        <v>19</v>
      </c>
      <c r="T66" s="7"/>
      <c r="U66" s="10" t="s">
        <v>19</v>
      </c>
      <c r="V66" s="10" t="s">
        <v>129</v>
      </c>
      <c r="W66" s="11" t="s">
        <v>157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488</v>
      </c>
      <c r="AD66" t="s">
        <v>6</v>
      </c>
      <c r="AE66" t="s">
        <v>94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489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490</v>
      </c>
      <c r="H67" s="7" t="s">
        <v>491</v>
      </c>
      <c r="I67" s="7" t="s">
        <v>77</v>
      </c>
      <c r="J67" s="7" t="s">
        <v>2</v>
      </c>
      <c r="K67" s="7" t="s">
        <v>492</v>
      </c>
      <c r="L67" s="7">
        <v>1</v>
      </c>
      <c r="M67" s="7">
        <v>1</v>
      </c>
      <c r="N67" s="7" t="s">
        <v>134</v>
      </c>
      <c r="O67" s="7" t="s">
        <v>134</v>
      </c>
      <c r="P67" s="7" t="s">
        <v>81</v>
      </c>
      <c r="Q67" s="7"/>
      <c r="R67" s="10" t="s">
        <v>493</v>
      </c>
      <c r="S67" s="11" t="s">
        <v>19</v>
      </c>
      <c r="T67" s="7"/>
      <c r="U67" s="10" t="s">
        <v>19</v>
      </c>
      <c r="V67" s="10" t="s">
        <v>493</v>
      </c>
      <c r="W67" s="11" t="s">
        <v>494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498</v>
      </c>
      <c r="H68" s="7" t="s">
        <v>499</v>
      </c>
      <c r="I68" s="7" t="s">
        <v>77</v>
      </c>
      <c r="J68" s="7" t="s">
        <v>2</v>
      </c>
      <c r="K68" s="7" t="s">
        <v>500</v>
      </c>
      <c r="L68" s="7">
        <v>1</v>
      </c>
      <c r="M68" s="7">
        <v>1</v>
      </c>
      <c r="N68" s="7" t="s">
        <v>134</v>
      </c>
      <c r="O68" s="7" t="s">
        <v>134</v>
      </c>
      <c r="P68" s="7" t="s">
        <v>81</v>
      </c>
      <c r="Q68" s="7"/>
      <c r="R68" s="10" t="s">
        <v>374</v>
      </c>
      <c r="S68" s="11" t="s">
        <v>19</v>
      </c>
      <c r="T68" s="7"/>
      <c r="U68" s="10" t="s">
        <v>19</v>
      </c>
      <c r="V68" s="10" t="s">
        <v>374</v>
      </c>
      <c r="W68" s="11" t="s">
        <v>219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148</v>
      </c>
      <c r="AD68" t="s">
        <v>6</v>
      </c>
      <c r="AE68" t="s">
        <v>501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503</v>
      </c>
      <c r="H69" s="7" t="s">
        <v>504</v>
      </c>
      <c r="I69" s="7" t="s">
        <v>77</v>
      </c>
      <c r="J69" s="7" t="s">
        <v>2</v>
      </c>
      <c r="K69" s="7" t="s">
        <v>505</v>
      </c>
      <c r="L69" s="7">
        <v>1</v>
      </c>
      <c r="M69" s="7">
        <v>1</v>
      </c>
      <c r="N69" s="7" t="s">
        <v>134</v>
      </c>
      <c r="O69" s="7" t="s">
        <v>134</v>
      </c>
      <c r="P69" s="7" t="s">
        <v>81</v>
      </c>
      <c r="Q69" s="7"/>
      <c r="R69" s="10" t="s">
        <v>506</v>
      </c>
      <c r="S69" s="11" t="s">
        <v>19</v>
      </c>
      <c r="T69" s="7"/>
      <c r="U69" s="10" t="s">
        <v>19</v>
      </c>
      <c r="V69" s="10" t="s">
        <v>506</v>
      </c>
      <c r="W69" s="11" t="s">
        <v>203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474</v>
      </c>
      <c r="AD69" t="s">
        <v>6</v>
      </c>
      <c r="AE69" t="s">
        <v>507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509</v>
      </c>
      <c r="H70" s="7" t="s">
        <v>510</v>
      </c>
      <c r="I70" s="7" t="s">
        <v>77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134</v>
      </c>
      <c r="O70" s="7" t="s">
        <v>134</v>
      </c>
      <c r="P70" s="7" t="s">
        <v>81</v>
      </c>
      <c r="Q70" s="7"/>
      <c r="R70" s="10" t="s">
        <v>337</v>
      </c>
      <c r="S70" s="11" t="s">
        <v>19</v>
      </c>
      <c r="T70" s="7"/>
      <c r="U70" s="10" t="s">
        <v>19</v>
      </c>
      <c r="V70" s="10" t="s">
        <v>337</v>
      </c>
      <c r="W70" s="11" t="s">
        <v>252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512</v>
      </c>
      <c r="AD70" t="s">
        <v>6</v>
      </c>
      <c r="AE70" t="s">
        <v>513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515</v>
      </c>
      <c r="H71" s="7" t="s">
        <v>516</v>
      </c>
      <c r="I71" s="7" t="s">
        <v>77</v>
      </c>
      <c r="J71" s="7" t="s">
        <v>2</v>
      </c>
      <c r="K71" s="7" t="s">
        <v>517</v>
      </c>
      <c r="L71" s="7">
        <v>1</v>
      </c>
      <c r="M71" s="7">
        <v>1</v>
      </c>
      <c r="N71" s="7" t="s">
        <v>134</v>
      </c>
      <c r="O71" s="7" t="s">
        <v>134</v>
      </c>
      <c r="P71" s="7" t="s">
        <v>81</v>
      </c>
      <c r="Q71" s="7"/>
      <c r="R71" s="10" t="s">
        <v>518</v>
      </c>
      <c r="S71" s="11" t="s">
        <v>19</v>
      </c>
      <c r="T71" s="7"/>
      <c r="U71" s="10" t="s">
        <v>19</v>
      </c>
      <c r="V71" s="10" t="s">
        <v>518</v>
      </c>
      <c r="W71" s="11" t="s">
        <v>165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519</v>
      </c>
      <c r="AD71" t="s">
        <v>6</v>
      </c>
      <c r="AE71" t="s">
        <v>424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521</v>
      </c>
      <c r="H72" s="7" t="s">
        <v>522</v>
      </c>
      <c r="I72" s="7" t="s">
        <v>77</v>
      </c>
      <c r="J72" s="7" t="s">
        <v>2</v>
      </c>
      <c r="K72" s="7" t="s">
        <v>523</v>
      </c>
      <c r="L72" s="7">
        <v>2</v>
      </c>
      <c r="M72" s="7">
        <v>1</v>
      </c>
      <c r="N72" s="7" t="s">
        <v>134</v>
      </c>
      <c r="O72" s="7" t="s">
        <v>134</v>
      </c>
      <c r="P72" s="7" t="s">
        <v>81</v>
      </c>
      <c r="Q72" s="7"/>
      <c r="R72" s="10" t="s">
        <v>202</v>
      </c>
      <c r="S72" s="11" t="s">
        <v>19</v>
      </c>
      <c r="T72" s="7"/>
      <c r="U72" s="10" t="s">
        <v>19</v>
      </c>
      <c r="V72" s="10" t="s">
        <v>202</v>
      </c>
      <c r="W72" s="11" t="s">
        <v>524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474</v>
      </c>
      <c r="AD72" t="s">
        <v>6</v>
      </c>
      <c r="AE72" t="s">
        <v>525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527</v>
      </c>
      <c r="H73" s="7" t="s">
        <v>528</v>
      </c>
      <c r="I73" s="7" t="s">
        <v>77</v>
      </c>
      <c r="J73" s="7" t="s">
        <v>2</v>
      </c>
      <c r="K73" s="7" t="s">
        <v>529</v>
      </c>
      <c r="L73" s="7">
        <v>1</v>
      </c>
      <c r="M73" s="7">
        <v>1</v>
      </c>
      <c r="N73" s="7" t="s">
        <v>134</v>
      </c>
      <c r="O73" s="7" t="s">
        <v>134</v>
      </c>
      <c r="P73" s="7" t="s">
        <v>81</v>
      </c>
      <c r="Q73" s="7"/>
      <c r="R73" s="10" t="s">
        <v>246</v>
      </c>
      <c r="S73" s="11" t="s">
        <v>19</v>
      </c>
      <c r="T73" s="7"/>
      <c r="U73" s="10" t="s">
        <v>19</v>
      </c>
      <c r="V73" s="10" t="s">
        <v>246</v>
      </c>
      <c r="W73" s="11" t="s">
        <v>219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247</v>
      </c>
      <c r="AD73" t="s">
        <v>6</v>
      </c>
      <c r="AE73" t="s">
        <v>530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235</v>
      </c>
      <c r="H74" s="7" t="s">
        <v>236</v>
      </c>
      <c r="I74" s="7" t="s">
        <v>77</v>
      </c>
      <c r="J74" s="7" t="s">
        <v>2</v>
      </c>
      <c r="K74" s="7" t="s">
        <v>532</v>
      </c>
      <c r="L74" s="7">
        <v>1</v>
      </c>
      <c r="M74" s="7">
        <v>1</v>
      </c>
      <c r="N74" s="7" t="s">
        <v>134</v>
      </c>
      <c r="O74" s="7" t="s">
        <v>134</v>
      </c>
      <c r="P74" s="7" t="s">
        <v>81</v>
      </c>
      <c r="Q74" s="7"/>
      <c r="R74" s="10" t="s">
        <v>238</v>
      </c>
      <c r="S74" s="11" t="s">
        <v>19</v>
      </c>
      <c r="T74" s="7"/>
      <c r="U74" s="10" t="s">
        <v>19</v>
      </c>
      <c r="V74" s="10" t="s">
        <v>238</v>
      </c>
      <c r="W74" s="11" t="s">
        <v>239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240</v>
      </c>
      <c r="AD74" t="s">
        <v>6</v>
      </c>
      <c r="AE74" t="s">
        <v>241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534</v>
      </c>
      <c r="H75" s="7" t="s">
        <v>535</v>
      </c>
      <c r="I75" s="7" t="s">
        <v>77</v>
      </c>
      <c r="J75" s="7" t="s">
        <v>2</v>
      </c>
      <c r="K75" s="7" t="s">
        <v>536</v>
      </c>
      <c r="L75" s="7">
        <v>1</v>
      </c>
      <c r="M75" s="7">
        <v>1</v>
      </c>
      <c r="N75" s="7" t="s">
        <v>134</v>
      </c>
      <c r="O75" s="7" t="s">
        <v>134</v>
      </c>
      <c r="P75" s="7" t="s">
        <v>81</v>
      </c>
      <c r="Q75" s="7"/>
      <c r="R75" s="10" t="s">
        <v>446</v>
      </c>
      <c r="S75" s="11" t="s">
        <v>19</v>
      </c>
      <c r="T75" s="7"/>
      <c r="U75" s="10" t="s">
        <v>19</v>
      </c>
      <c r="V75" s="10" t="s">
        <v>446</v>
      </c>
      <c r="W75" s="11" t="s">
        <v>149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306</v>
      </c>
      <c r="AD75" t="s">
        <v>6</v>
      </c>
      <c r="AE75" t="s">
        <v>424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537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538</v>
      </c>
      <c r="H76" s="7" t="s">
        <v>539</v>
      </c>
      <c r="I76" s="7" t="s">
        <v>77</v>
      </c>
      <c r="J76" s="7" t="s">
        <v>2</v>
      </c>
      <c r="K76" s="7" t="s">
        <v>540</v>
      </c>
      <c r="L76" s="7">
        <v>1</v>
      </c>
      <c r="M76" s="7">
        <v>1</v>
      </c>
      <c r="N76" s="7" t="s">
        <v>134</v>
      </c>
      <c r="O76" s="7" t="s">
        <v>134</v>
      </c>
      <c r="P76" s="7" t="s">
        <v>81</v>
      </c>
      <c r="Q76" s="7"/>
      <c r="R76" s="10" t="s">
        <v>356</v>
      </c>
      <c r="S76" s="11" t="s">
        <v>19</v>
      </c>
      <c r="T76" s="7"/>
      <c r="U76" s="10" t="s">
        <v>19</v>
      </c>
      <c r="V76" s="10" t="s">
        <v>356</v>
      </c>
      <c r="W76" s="11" t="s">
        <v>357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358</v>
      </c>
      <c r="AD76" t="s">
        <v>6</v>
      </c>
      <c r="AE76" t="s">
        <v>541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543</v>
      </c>
      <c r="H77" s="7" t="s">
        <v>544</v>
      </c>
      <c r="I77" s="7" t="s">
        <v>77</v>
      </c>
      <c r="J77" s="7" t="s">
        <v>2</v>
      </c>
      <c r="K77" s="7" t="s">
        <v>545</v>
      </c>
      <c r="L77" s="7">
        <v>1</v>
      </c>
      <c r="M77" s="7">
        <v>1</v>
      </c>
      <c r="N77" s="7" t="s">
        <v>134</v>
      </c>
      <c r="O77" s="7" t="s">
        <v>134</v>
      </c>
      <c r="P77" s="7" t="s">
        <v>81</v>
      </c>
      <c r="Q77" s="7"/>
      <c r="R77" s="10" t="s">
        <v>546</v>
      </c>
      <c r="S77" s="11" t="s">
        <v>19</v>
      </c>
      <c r="T77" s="7"/>
      <c r="U77" s="10" t="s">
        <v>19</v>
      </c>
      <c r="V77" s="10" t="s">
        <v>546</v>
      </c>
      <c r="W77" s="11" t="s">
        <v>357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547</v>
      </c>
      <c r="AD77" t="s">
        <v>6</v>
      </c>
      <c r="AE77" t="s">
        <v>308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548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549</v>
      </c>
      <c r="H78" s="7" t="s">
        <v>550</v>
      </c>
      <c r="I78" s="7" t="s">
        <v>77</v>
      </c>
      <c r="J78" s="7" t="s">
        <v>2</v>
      </c>
      <c r="K78" s="7" t="s">
        <v>551</v>
      </c>
      <c r="L78" s="7">
        <v>1</v>
      </c>
      <c r="M78" s="7">
        <v>1</v>
      </c>
      <c r="N78" s="7" t="s">
        <v>134</v>
      </c>
      <c r="O78" s="7" t="s">
        <v>134</v>
      </c>
      <c r="P78" s="7" t="s">
        <v>81</v>
      </c>
      <c r="Q78" s="7"/>
      <c r="R78" s="10" t="s">
        <v>552</v>
      </c>
      <c r="S78" s="11" t="s">
        <v>19</v>
      </c>
      <c r="T78" s="7"/>
      <c r="U78" s="10" t="s">
        <v>19</v>
      </c>
      <c r="V78" s="10" t="s">
        <v>552</v>
      </c>
      <c r="W78" s="11" t="s">
        <v>195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553</v>
      </c>
      <c r="AD78" t="s">
        <v>6</v>
      </c>
      <c r="AE78" t="s">
        <v>554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556</v>
      </c>
      <c r="H79" s="7" t="s">
        <v>557</v>
      </c>
      <c r="I79" s="7" t="s">
        <v>77</v>
      </c>
      <c r="J79" s="7" t="s">
        <v>2</v>
      </c>
      <c r="K79" s="7" t="s">
        <v>558</v>
      </c>
      <c r="L79" s="7">
        <v>1</v>
      </c>
      <c r="M79" s="7">
        <v>1</v>
      </c>
      <c r="N79" s="7" t="s">
        <v>134</v>
      </c>
      <c r="O79" s="7" t="s">
        <v>134</v>
      </c>
      <c r="P79" s="7" t="s">
        <v>81</v>
      </c>
      <c r="Q79" s="7"/>
      <c r="R79" s="10" t="s">
        <v>246</v>
      </c>
      <c r="S79" s="11" t="s">
        <v>19</v>
      </c>
      <c r="T79" s="7"/>
      <c r="U79" s="10" t="s">
        <v>19</v>
      </c>
      <c r="V79" s="10" t="s">
        <v>246</v>
      </c>
      <c r="W79" s="11" t="s">
        <v>219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247</v>
      </c>
      <c r="AD79" t="s">
        <v>6</v>
      </c>
      <c r="AE79" t="s">
        <v>261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559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560</v>
      </c>
      <c r="H80" s="7" t="s">
        <v>561</v>
      </c>
      <c r="I80" s="7" t="s">
        <v>77</v>
      </c>
      <c r="J80" s="7" t="s">
        <v>2</v>
      </c>
      <c r="K80" s="7" t="s">
        <v>562</v>
      </c>
      <c r="L80" s="7">
        <v>1</v>
      </c>
      <c r="M80" s="7">
        <v>1</v>
      </c>
      <c r="N80" s="7" t="s">
        <v>134</v>
      </c>
      <c r="O80" s="7" t="s">
        <v>134</v>
      </c>
      <c r="P80" s="7" t="s">
        <v>81</v>
      </c>
      <c r="Q80" s="7"/>
      <c r="R80" s="10" t="s">
        <v>381</v>
      </c>
      <c r="S80" s="11" t="s">
        <v>19</v>
      </c>
      <c r="T80" s="7"/>
      <c r="U80" s="10" t="s">
        <v>19</v>
      </c>
      <c r="V80" s="10" t="s">
        <v>381</v>
      </c>
      <c r="W80" s="11" t="s">
        <v>149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563</v>
      </c>
      <c r="AD80" t="s">
        <v>6</v>
      </c>
      <c r="AE80" t="s">
        <v>424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565</v>
      </c>
      <c r="H81" s="7" t="s">
        <v>566</v>
      </c>
      <c r="I81" s="7" t="s">
        <v>77</v>
      </c>
      <c r="J81" s="7" t="s">
        <v>2</v>
      </c>
      <c r="K81" s="7" t="s">
        <v>567</v>
      </c>
      <c r="L81" s="7">
        <v>1</v>
      </c>
      <c r="M81" s="7">
        <v>1</v>
      </c>
      <c r="N81" s="7" t="s">
        <v>134</v>
      </c>
      <c r="O81" s="7" t="s">
        <v>134</v>
      </c>
      <c r="P81" s="7" t="s">
        <v>81</v>
      </c>
      <c r="Q81" s="7"/>
      <c r="R81" s="10" t="s">
        <v>164</v>
      </c>
      <c r="S81" s="11" t="s">
        <v>19</v>
      </c>
      <c r="T81" s="7"/>
      <c r="U81" s="10" t="s">
        <v>19</v>
      </c>
      <c r="V81" s="10" t="s">
        <v>164</v>
      </c>
      <c r="W81" s="11" t="s">
        <v>165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166</v>
      </c>
      <c r="AD81" t="s">
        <v>6</v>
      </c>
      <c r="AE81" t="s">
        <v>151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568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215</v>
      </c>
      <c r="H82" s="7" t="s">
        <v>216</v>
      </c>
      <c r="I82" s="7" t="s">
        <v>77</v>
      </c>
      <c r="J82" s="7" t="s">
        <v>2</v>
      </c>
      <c r="K82" s="7" t="s">
        <v>569</v>
      </c>
      <c r="L82" s="7">
        <v>1</v>
      </c>
      <c r="M82" s="7">
        <v>1</v>
      </c>
      <c r="N82" s="7" t="s">
        <v>134</v>
      </c>
      <c r="O82" s="7" t="s">
        <v>134</v>
      </c>
      <c r="P82" s="7" t="s">
        <v>81</v>
      </c>
      <c r="Q82" s="7"/>
      <c r="R82" s="10" t="s">
        <v>455</v>
      </c>
      <c r="S82" s="11" t="s">
        <v>19</v>
      </c>
      <c r="T82" s="7"/>
      <c r="U82" s="10" t="s">
        <v>19</v>
      </c>
      <c r="V82" s="10" t="s">
        <v>455</v>
      </c>
      <c r="W82" s="11" t="s">
        <v>226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456</v>
      </c>
      <c r="AD82" t="s">
        <v>6</v>
      </c>
      <c r="AE82" t="s">
        <v>570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572</v>
      </c>
      <c r="H83" s="7" t="s">
        <v>573</v>
      </c>
      <c r="I83" s="7" t="s">
        <v>77</v>
      </c>
      <c r="J83" s="7" t="s">
        <v>2</v>
      </c>
      <c r="K83" s="7" t="s">
        <v>574</v>
      </c>
      <c r="L83" s="7">
        <v>1</v>
      </c>
      <c r="M83" s="7">
        <v>1</v>
      </c>
      <c r="N83" s="7" t="s">
        <v>134</v>
      </c>
      <c r="O83" s="7" t="s">
        <v>134</v>
      </c>
      <c r="P83" s="7" t="s">
        <v>81</v>
      </c>
      <c r="Q83" s="7"/>
      <c r="R83" s="10" t="s">
        <v>100</v>
      </c>
      <c r="S83" s="11" t="s">
        <v>19</v>
      </c>
      <c r="T83" s="7"/>
      <c r="U83" s="10" t="s">
        <v>19</v>
      </c>
      <c r="V83" s="10" t="s">
        <v>100</v>
      </c>
      <c r="W83" s="11" t="s">
        <v>226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227</v>
      </c>
      <c r="AD83" t="s">
        <v>6</v>
      </c>
      <c r="AE83" t="s">
        <v>575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576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124</v>
      </c>
      <c r="H84" s="7" t="s">
        <v>125</v>
      </c>
      <c r="I84" s="7" t="s">
        <v>77</v>
      </c>
      <c r="J84" s="7" t="s">
        <v>2</v>
      </c>
      <c r="K84" s="7" t="s">
        <v>577</v>
      </c>
      <c r="L84" s="7">
        <v>3</v>
      </c>
      <c r="M84" s="7">
        <v>1</v>
      </c>
      <c r="N84" s="7" t="s">
        <v>134</v>
      </c>
      <c r="O84" s="7" t="s">
        <v>134</v>
      </c>
      <c r="P84" s="7" t="s">
        <v>81</v>
      </c>
      <c r="Q84" s="7"/>
      <c r="R84" s="10" t="s">
        <v>578</v>
      </c>
      <c r="S84" s="11" t="s">
        <v>19</v>
      </c>
      <c r="T84" s="7"/>
      <c r="U84" s="10" t="s">
        <v>19</v>
      </c>
      <c r="V84" s="10" t="s">
        <v>578</v>
      </c>
      <c r="W84" s="11" t="s">
        <v>579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580</v>
      </c>
      <c r="AD84" t="s">
        <v>6</v>
      </c>
      <c r="AE84" t="s">
        <v>419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565</v>
      </c>
      <c r="H85" s="7" t="s">
        <v>566</v>
      </c>
      <c r="I85" s="7" t="s">
        <v>77</v>
      </c>
      <c r="J85" s="7" t="s">
        <v>2</v>
      </c>
      <c r="K85" s="7" t="s">
        <v>582</v>
      </c>
      <c r="L85" s="7">
        <v>1</v>
      </c>
      <c r="M85" s="7">
        <v>1</v>
      </c>
      <c r="N85" s="7" t="s">
        <v>134</v>
      </c>
      <c r="O85" s="7" t="s">
        <v>134</v>
      </c>
      <c r="P85" s="7" t="s">
        <v>81</v>
      </c>
      <c r="Q85" s="7"/>
      <c r="R85" s="10" t="s">
        <v>164</v>
      </c>
      <c r="S85" s="11" t="s">
        <v>19</v>
      </c>
      <c r="T85" s="7"/>
      <c r="U85" s="10" t="s">
        <v>19</v>
      </c>
      <c r="V85" s="10" t="s">
        <v>164</v>
      </c>
      <c r="W85" s="11" t="s">
        <v>165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166</v>
      </c>
      <c r="AD85" t="s">
        <v>6</v>
      </c>
      <c r="AE85" t="s">
        <v>151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583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584</v>
      </c>
      <c r="H86" s="7" t="s">
        <v>585</v>
      </c>
      <c r="I86" s="7" t="s">
        <v>77</v>
      </c>
      <c r="J86" s="7" t="s">
        <v>2</v>
      </c>
      <c r="K86" s="7" t="s">
        <v>586</v>
      </c>
      <c r="L86" s="7">
        <v>1</v>
      </c>
      <c r="M86" s="7">
        <v>1</v>
      </c>
      <c r="N86" s="7" t="s">
        <v>134</v>
      </c>
      <c r="O86" s="7" t="s">
        <v>134</v>
      </c>
      <c r="P86" s="7" t="s">
        <v>81</v>
      </c>
      <c r="Q86" s="7"/>
      <c r="R86" s="10" t="s">
        <v>587</v>
      </c>
      <c r="S86" s="11" t="s">
        <v>19</v>
      </c>
      <c r="T86" s="7"/>
      <c r="U86" s="10" t="s">
        <v>19</v>
      </c>
      <c r="V86" s="10" t="s">
        <v>587</v>
      </c>
      <c r="W86" s="11" t="s">
        <v>274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246</v>
      </c>
      <c r="AD86" t="s">
        <v>6</v>
      </c>
      <c r="AE86" t="s">
        <v>324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588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589</v>
      </c>
      <c r="H87" s="7" t="s">
        <v>590</v>
      </c>
      <c r="I87" s="7" t="s">
        <v>77</v>
      </c>
      <c r="J87" s="7" t="s">
        <v>2</v>
      </c>
      <c r="K87" s="7" t="s">
        <v>591</v>
      </c>
      <c r="L87" s="7">
        <v>1</v>
      </c>
      <c r="M87" s="7">
        <v>1</v>
      </c>
      <c r="N87" s="7" t="s">
        <v>134</v>
      </c>
      <c r="O87" s="7" t="s">
        <v>134</v>
      </c>
      <c r="P87" s="7" t="s">
        <v>81</v>
      </c>
      <c r="Q87" s="7"/>
      <c r="R87" s="10" t="s">
        <v>329</v>
      </c>
      <c r="S87" s="11" t="s">
        <v>19</v>
      </c>
      <c r="T87" s="7"/>
      <c r="U87" s="10" t="s">
        <v>19</v>
      </c>
      <c r="V87" s="10" t="s">
        <v>329</v>
      </c>
      <c r="W87" s="11" t="s">
        <v>494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592</v>
      </c>
      <c r="AD87" t="s">
        <v>6</v>
      </c>
      <c r="AE87" t="s">
        <v>261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593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594</v>
      </c>
      <c r="H88" s="7" t="s">
        <v>595</v>
      </c>
      <c r="I88" s="7" t="s">
        <v>77</v>
      </c>
      <c r="J88" s="7" t="s">
        <v>2</v>
      </c>
      <c r="K88" s="7" t="s">
        <v>596</v>
      </c>
      <c r="L88" s="7">
        <v>1</v>
      </c>
      <c r="M88" s="7">
        <v>1</v>
      </c>
      <c r="N88" s="7" t="s">
        <v>134</v>
      </c>
      <c r="O88" s="7" t="s">
        <v>134</v>
      </c>
      <c r="P88" s="7" t="s">
        <v>81</v>
      </c>
      <c r="Q88" s="7"/>
      <c r="R88" s="10" t="s">
        <v>446</v>
      </c>
      <c r="S88" s="11" t="s">
        <v>19</v>
      </c>
      <c r="T88" s="7"/>
      <c r="U88" s="10" t="s">
        <v>19</v>
      </c>
      <c r="V88" s="10" t="s">
        <v>446</v>
      </c>
      <c r="W88" s="11" t="s">
        <v>149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306</v>
      </c>
      <c r="AD88" t="s">
        <v>6</v>
      </c>
      <c r="AE88" t="s">
        <v>597</v>
      </c>
      <c r="AF88" t="s">
        <v>86</v>
      </c>
      <c r="AG88" t="s">
        <v>73</v>
      </c>
      <c r="AH88" t="s">
        <v>19</v>
      </c>
    </row>
    <row r="89" customHeight="1" spans="1:32">
      <c r="A89" s="13" t="s">
        <v>598</v>
      </c>
      <c r="B89" s="13"/>
      <c r="C89" s="13" t="s">
        <v>599</v>
      </c>
      <c r="D89" s="13"/>
      <c r="E89" s="13"/>
      <c r="F89" s="13"/>
      <c r="G89" s="13" t="s">
        <v>599</v>
      </c>
      <c r="H89" s="13" t="s">
        <v>599</v>
      </c>
      <c r="I89" s="13" t="s">
        <v>599</v>
      </c>
      <c r="J89" s="13" t="s">
        <v>599</v>
      </c>
      <c r="K89" s="13" t="s">
        <v>599</v>
      </c>
      <c r="L89" s="13" t="s">
        <v>599</v>
      </c>
      <c r="M89" s="13" t="s">
        <v>599</v>
      </c>
      <c r="N89" s="13" t="s">
        <v>599</v>
      </c>
      <c r="O89" s="13" t="s">
        <v>599</v>
      </c>
      <c r="P89" s="13" t="s">
        <v>599</v>
      </c>
      <c r="Q89" s="13"/>
      <c r="R89" s="14" t="s">
        <v>20</v>
      </c>
      <c r="S89" s="14" t="s">
        <v>21</v>
      </c>
      <c r="T89" s="13" t="s">
        <v>599</v>
      </c>
      <c r="U89" s="14"/>
      <c r="V89" s="14" t="s">
        <v>600</v>
      </c>
      <c r="W89" s="14" t="s">
        <v>22</v>
      </c>
      <c r="X89" s="14"/>
      <c r="Y89" s="14"/>
      <c r="Z89" s="14"/>
      <c r="AA89" s="13"/>
      <c r="AB89" s="14"/>
      <c r="AC89" s="13"/>
      <c r="AD89" s="13" t="s">
        <v>599</v>
      </c>
      <c r="AE89" s="13"/>
      <c r="AF8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601</v>
      </c>
      <c r="B1" s="4" t="s">
        <v>602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603</v>
      </c>
      <c r="H1" s="4" t="s">
        <v>604</v>
      </c>
      <c r="I1" s="4" t="s">
        <v>13</v>
      </c>
      <c r="J1" s="4" t="s">
        <v>17</v>
      </c>
      <c r="K1" s="4" t="s">
        <v>18</v>
      </c>
      <c r="L1" s="9" t="s">
        <v>605</v>
      </c>
      <c r="M1" s="4" t="s">
        <v>606</v>
      </c>
      <c r="N1" s="4" t="s">
        <v>607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608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topLeftCell="A79" workbookViewId="0">
      <selection activeCell="A95" sqref="A95:A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609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405</v>
      </c>
      <c r="E2" t="str">
        <f>VLOOKUP(A2,HOP!A:L,12,0)</f>
        <v>405.00</v>
      </c>
      <c r="F2" t="str">
        <f>VLOOKUP(A2,HOP!A:C,3,0)</f>
        <v>2521750</v>
      </c>
      <c r="G2">
        <f>D2-E2</f>
        <v>0</v>
      </c>
      <c r="H2" t="str">
        <f>$H$1&amp;F2</f>
        <v>，2521750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258</v>
      </c>
      <c r="E3" t="str">
        <f>VLOOKUP(A3,HOP!A:L,12,0)</f>
        <v>258.00</v>
      </c>
      <c r="F3" t="str">
        <f>VLOOKUP(A3,HOP!A:C,3,0)</f>
        <v>2522812</v>
      </c>
      <c r="G3">
        <f t="shared" ref="G3:G34" si="0">D3-E3</f>
        <v>0</v>
      </c>
      <c r="H3" t="str">
        <f t="shared" ref="H3:H34" si="1">$H$1&amp;F3</f>
        <v>，2522812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246</v>
      </c>
      <c r="E4" t="str">
        <f>VLOOKUP(A4,HOP!A:L,12,0)</f>
        <v>246.00</v>
      </c>
      <c r="F4" t="str">
        <f>VLOOKUP(A4,HOP!A:C,3,0)</f>
        <v>2522715</v>
      </c>
      <c r="G4">
        <f t="shared" si="0"/>
        <v>0</v>
      </c>
      <c r="H4" t="str">
        <f t="shared" si="1"/>
        <v>，2522715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110</v>
      </c>
      <c r="C5" s="7" t="s">
        <v>81</v>
      </c>
      <c r="D5" s="3">
        <v>410</v>
      </c>
      <c r="E5" t="str">
        <f>VLOOKUP(A5,HOP!A:L,12,0)</f>
        <v>410.00</v>
      </c>
      <c r="F5" t="str">
        <f>VLOOKUP(A5,HOP!A:C,3,0)</f>
        <v>2522790</v>
      </c>
      <c r="G5">
        <f t="shared" si="0"/>
        <v>0</v>
      </c>
      <c r="H5" t="str">
        <f t="shared" si="1"/>
        <v>，2522790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80</v>
      </c>
      <c r="C6" s="7" t="s">
        <v>81</v>
      </c>
      <c r="D6" s="3">
        <v>291</v>
      </c>
      <c r="E6" t="str">
        <f>VLOOKUP(A6,HOP!A:L,12,0)</f>
        <v>291.00</v>
      </c>
      <c r="F6" t="str">
        <f>VLOOKUP(A6,HOP!A:C,3,0)</f>
        <v>2522526</v>
      </c>
      <c r="G6">
        <f t="shared" si="0"/>
        <v>0</v>
      </c>
      <c r="H6" t="str">
        <f t="shared" si="1"/>
        <v>，2522526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80</v>
      </c>
      <c r="C7" s="7" t="s">
        <v>81</v>
      </c>
      <c r="D7" s="3">
        <v>182</v>
      </c>
      <c r="E7" t="str">
        <f>VLOOKUP(A7,HOP!A:L,12,0)</f>
        <v>182.00</v>
      </c>
      <c r="F7" t="str">
        <f>VLOOKUP(A7,HOP!A:C,3,0)</f>
        <v>2522807</v>
      </c>
      <c r="G7">
        <f t="shared" si="0"/>
        <v>0</v>
      </c>
      <c r="H7" t="str">
        <f t="shared" si="1"/>
        <v>，2522807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134</v>
      </c>
      <c r="C8" s="7" t="s">
        <v>81</v>
      </c>
      <c r="D8" s="3">
        <v>252</v>
      </c>
      <c r="E8" t="str">
        <f>VLOOKUP(A8,HOP!A:L,12,0)</f>
        <v>252.00</v>
      </c>
      <c r="F8" t="str">
        <f>VLOOKUP(A8,HOP!A:C,3,0)</f>
        <v>2524803</v>
      </c>
      <c r="G8">
        <f t="shared" si="0"/>
        <v>0</v>
      </c>
      <c r="H8" t="str">
        <f t="shared" si="1"/>
        <v>，2524803</v>
      </c>
      <c r="I8" t="str">
        <f>VLOOKUP(A8,HOP!A:U,21,0)</f>
        <v>直连</v>
      </c>
    </row>
    <row r="9" ht="14.25" customHeight="1" spans="1:9">
      <c r="A9" s="6" t="s">
        <v>138</v>
      </c>
      <c r="B9" s="7" t="s">
        <v>110</v>
      </c>
      <c r="C9" s="7" t="s">
        <v>81</v>
      </c>
      <c r="D9" s="3">
        <v>142</v>
      </c>
      <c r="E9" t="str">
        <f>VLOOKUP(A9,HOP!A:L,12,0)</f>
        <v>142.00</v>
      </c>
      <c r="F9" t="str">
        <f>VLOOKUP(A9,HOP!A:C,3,0)</f>
        <v>2524207</v>
      </c>
      <c r="G9">
        <f t="shared" si="0"/>
        <v>0</v>
      </c>
      <c r="H9" t="str">
        <f t="shared" si="1"/>
        <v>，2524207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134</v>
      </c>
      <c r="C10" s="7" t="s">
        <v>81</v>
      </c>
      <c r="D10" s="3">
        <v>78</v>
      </c>
      <c r="E10" t="str">
        <f>VLOOKUP(A10,HOP!A:L,12,0)</f>
        <v>78.00</v>
      </c>
      <c r="F10" t="str">
        <f>VLOOKUP(A10,HOP!A:C,3,0)</f>
        <v>2523962</v>
      </c>
      <c r="G10">
        <f t="shared" si="0"/>
        <v>0</v>
      </c>
      <c r="H10" t="str">
        <f t="shared" si="1"/>
        <v>，2523962</v>
      </c>
      <c r="I10" t="str">
        <f>VLOOKUP(A10,HOP!A:U,21,0)</f>
        <v>直连</v>
      </c>
    </row>
    <row r="11" ht="14.25" customHeight="1" spans="1:9">
      <c r="A11" s="6" t="s">
        <v>152</v>
      </c>
      <c r="B11" s="7" t="s">
        <v>110</v>
      </c>
      <c r="C11" s="7" t="s">
        <v>81</v>
      </c>
      <c r="D11" s="3">
        <v>160</v>
      </c>
      <c r="E11" t="str">
        <f>VLOOKUP(A11,HOP!A:L,12,0)</f>
        <v>160.00</v>
      </c>
      <c r="F11" t="str">
        <f>VLOOKUP(A11,HOP!A:C,3,0)</f>
        <v>2523902</v>
      </c>
      <c r="G11">
        <f t="shared" si="0"/>
        <v>0</v>
      </c>
      <c r="H11" t="str">
        <f t="shared" si="1"/>
        <v>，2523902</v>
      </c>
      <c r="I11" t="str">
        <f>VLOOKUP(A11,HOP!A:U,21,0)</f>
        <v>直连</v>
      </c>
    </row>
    <row r="12" ht="14.25" customHeight="1" spans="1:9">
      <c r="A12" s="6" t="s">
        <v>160</v>
      </c>
      <c r="B12" s="7" t="s">
        <v>110</v>
      </c>
      <c r="C12" s="7" t="s">
        <v>81</v>
      </c>
      <c r="D12" s="3">
        <v>172</v>
      </c>
      <c r="E12" t="str">
        <f>VLOOKUP(A12,HOP!A:L,12,0)</f>
        <v>172.00</v>
      </c>
      <c r="F12" t="str">
        <f>VLOOKUP(A12,HOP!A:C,3,0)</f>
        <v>2523716</v>
      </c>
      <c r="G12">
        <f t="shared" si="0"/>
        <v>0</v>
      </c>
      <c r="H12" t="str">
        <f t="shared" si="1"/>
        <v>，2523716</v>
      </c>
      <c r="I12" t="str">
        <f>VLOOKUP(A12,HOP!A:U,21,0)</f>
        <v>直连</v>
      </c>
    </row>
    <row r="13" ht="14.25" customHeight="1" spans="1:9">
      <c r="A13" s="6" t="s">
        <v>168</v>
      </c>
      <c r="B13" s="7" t="s">
        <v>110</v>
      </c>
      <c r="C13" s="7" t="s">
        <v>81</v>
      </c>
      <c r="D13" s="3">
        <v>172</v>
      </c>
      <c r="E13" t="str">
        <f>VLOOKUP(A13,HOP!A:L,12,0)</f>
        <v>172.00</v>
      </c>
      <c r="F13" t="str">
        <f>VLOOKUP(A13,HOP!A:C,3,0)</f>
        <v>2523718</v>
      </c>
      <c r="G13">
        <f t="shared" si="0"/>
        <v>0</v>
      </c>
      <c r="H13" t="str">
        <f t="shared" si="1"/>
        <v>，2523718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110</v>
      </c>
      <c r="C14" s="7" t="s">
        <v>81</v>
      </c>
      <c r="D14" s="3">
        <v>138</v>
      </c>
      <c r="E14" t="str">
        <f>VLOOKUP(A14,HOP!A:L,12,0)</f>
        <v>138.00</v>
      </c>
      <c r="F14" t="str">
        <f>VLOOKUP(A14,HOP!A:C,3,0)</f>
        <v>2524051</v>
      </c>
      <c r="G14">
        <f t="shared" si="0"/>
        <v>0</v>
      </c>
      <c r="H14" t="str">
        <f t="shared" si="1"/>
        <v>，2524051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134</v>
      </c>
      <c r="C15" s="7" t="s">
        <v>81</v>
      </c>
      <c r="D15" s="3">
        <v>80</v>
      </c>
      <c r="E15" t="str">
        <f>VLOOKUP(A15,HOP!A:L,12,0)</f>
        <v>80.00</v>
      </c>
      <c r="F15" t="str">
        <f>VLOOKUP(A15,HOP!A:C,3,0)</f>
        <v>2523717</v>
      </c>
      <c r="G15">
        <f t="shared" si="0"/>
        <v>0</v>
      </c>
      <c r="H15" t="str">
        <f t="shared" si="1"/>
        <v>，2523717</v>
      </c>
      <c r="I15" t="str">
        <f>VLOOKUP(A15,HOP!A:U,21,0)</f>
        <v>直连</v>
      </c>
    </row>
    <row r="16" ht="14.25" customHeight="1" spans="1:9">
      <c r="A16" s="6" t="s">
        <v>183</v>
      </c>
      <c r="B16" s="7" t="s">
        <v>110</v>
      </c>
      <c r="C16" s="7" t="s">
        <v>81</v>
      </c>
      <c r="D16" s="3">
        <v>160</v>
      </c>
      <c r="E16" t="str">
        <f>VLOOKUP(A16,HOP!A:L,12,0)</f>
        <v>160.00</v>
      </c>
      <c r="F16" t="str">
        <f>VLOOKUP(A16,HOP!A:C,3,0)</f>
        <v>2524041</v>
      </c>
      <c r="G16">
        <f t="shared" si="0"/>
        <v>0</v>
      </c>
      <c r="H16" t="str">
        <f t="shared" si="1"/>
        <v>，2524041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134</v>
      </c>
      <c r="C17" s="7" t="s">
        <v>81</v>
      </c>
      <c r="D17" s="3">
        <v>107</v>
      </c>
      <c r="E17" t="str">
        <f>VLOOKUP(A17,HOP!A:L,12,0)</f>
        <v>107.00</v>
      </c>
      <c r="F17" t="str">
        <f>VLOOKUP(A17,HOP!A:C,3,0)</f>
        <v>2525956</v>
      </c>
      <c r="G17">
        <f t="shared" si="0"/>
        <v>0</v>
      </c>
      <c r="H17" t="str">
        <f t="shared" si="1"/>
        <v>，2525956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134</v>
      </c>
      <c r="C18" s="7" t="s">
        <v>81</v>
      </c>
      <c r="D18" s="3">
        <v>179</v>
      </c>
      <c r="E18" t="str">
        <f>VLOOKUP(A18,HOP!A:L,12,0)</f>
        <v>179.00</v>
      </c>
      <c r="F18" t="str">
        <f>VLOOKUP(A18,HOP!A:C,3,0)</f>
        <v>2526012</v>
      </c>
      <c r="G18">
        <f t="shared" si="0"/>
        <v>0</v>
      </c>
      <c r="H18" t="str">
        <f t="shared" si="1"/>
        <v>，2526012</v>
      </c>
      <c r="I18" t="str">
        <f>VLOOKUP(A18,HOP!A:U,21,0)</f>
        <v>直连</v>
      </c>
    </row>
    <row r="19" ht="14.25" customHeight="1" spans="1:9">
      <c r="A19" s="6" t="s">
        <v>206</v>
      </c>
      <c r="B19" s="7" t="s">
        <v>134</v>
      </c>
      <c r="C19" s="7" t="s">
        <v>81</v>
      </c>
      <c r="D19" s="3">
        <v>53</v>
      </c>
      <c r="E19" t="str">
        <f>VLOOKUP(A19,HOP!A:L,12,0)</f>
        <v>53.00</v>
      </c>
      <c r="F19" t="str">
        <f>VLOOKUP(A19,HOP!A:C,3,0)</f>
        <v>2525556</v>
      </c>
      <c r="G19">
        <f t="shared" si="0"/>
        <v>0</v>
      </c>
      <c r="H19" t="str">
        <f t="shared" si="1"/>
        <v>，2525556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134</v>
      </c>
      <c r="C20" s="7" t="s">
        <v>81</v>
      </c>
      <c r="D20" s="3">
        <v>87</v>
      </c>
      <c r="E20" t="str">
        <f>VLOOKUP(A20,HOP!A:L,12,0)</f>
        <v>87.00</v>
      </c>
      <c r="F20" t="str">
        <f>VLOOKUP(A20,HOP!A:C,3,0)</f>
        <v>2525156</v>
      </c>
      <c r="G20">
        <f t="shared" si="0"/>
        <v>0</v>
      </c>
      <c r="H20" t="str">
        <f t="shared" si="1"/>
        <v>，2525156</v>
      </c>
      <c r="I20" t="str">
        <f>VLOOKUP(A20,HOP!A:U,21,0)</f>
        <v>直连</v>
      </c>
    </row>
    <row r="21" ht="14.25" customHeight="1" spans="1:9">
      <c r="A21" s="6" t="s">
        <v>222</v>
      </c>
      <c r="B21" s="7" t="s">
        <v>134</v>
      </c>
      <c r="C21" s="7" t="s">
        <v>81</v>
      </c>
      <c r="D21" s="3">
        <v>123</v>
      </c>
      <c r="E21" t="str">
        <f>VLOOKUP(A21,HOP!A:L,12,0)</f>
        <v>123.00</v>
      </c>
      <c r="F21" t="str">
        <f>VLOOKUP(A21,HOP!A:C,3,0)</f>
        <v>2525158</v>
      </c>
      <c r="G21">
        <f t="shared" si="0"/>
        <v>0</v>
      </c>
      <c r="H21" t="str">
        <f t="shared" si="1"/>
        <v>，2525158</v>
      </c>
      <c r="I21" t="str">
        <f>VLOOKUP(A21,HOP!A:U,21,0)</f>
        <v>直连</v>
      </c>
    </row>
    <row r="22" ht="14.25" customHeight="1" spans="1:9">
      <c r="A22" s="6" t="s">
        <v>229</v>
      </c>
      <c r="B22" s="7" t="s">
        <v>134</v>
      </c>
      <c r="C22" s="7" t="s">
        <v>81</v>
      </c>
      <c r="D22" s="3">
        <v>80</v>
      </c>
      <c r="E22" t="str">
        <f>VLOOKUP(A22,HOP!A:L,12,0)</f>
        <v>80.00</v>
      </c>
      <c r="F22" t="str">
        <f>VLOOKUP(A22,HOP!A:C,3,0)</f>
        <v>2525329</v>
      </c>
      <c r="G22">
        <f t="shared" si="0"/>
        <v>0</v>
      </c>
      <c r="H22" t="str">
        <f t="shared" si="1"/>
        <v>，2525329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134</v>
      </c>
      <c r="C23" s="7" t="s">
        <v>81</v>
      </c>
      <c r="D23" s="3">
        <v>153</v>
      </c>
      <c r="E23" t="str">
        <f>VLOOKUP(A23,HOP!A:L,12,0)</f>
        <v>153.00</v>
      </c>
      <c r="F23" t="str">
        <f>VLOOKUP(A23,HOP!A:C,3,0)</f>
        <v>2525820</v>
      </c>
      <c r="G23">
        <f t="shared" si="0"/>
        <v>0</v>
      </c>
      <c r="H23" t="str">
        <f t="shared" si="1"/>
        <v>，2525820</v>
      </c>
      <c r="I23" t="str">
        <f>VLOOKUP(A23,HOP!A:U,21,0)</f>
        <v>直连</v>
      </c>
    </row>
    <row r="24" ht="14.25" customHeight="1" spans="1:9">
      <c r="A24" s="6" t="s">
        <v>242</v>
      </c>
      <c r="B24" s="7" t="s">
        <v>134</v>
      </c>
      <c r="C24" s="7" t="s">
        <v>81</v>
      </c>
      <c r="D24" s="3">
        <v>91</v>
      </c>
      <c r="E24" t="str">
        <f>VLOOKUP(A24,HOP!A:L,12,0)</f>
        <v>91.00</v>
      </c>
      <c r="F24" t="str">
        <f>VLOOKUP(A24,HOP!A:C,3,0)</f>
        <v>2525801</v>
      </c>
      <c r="G24">
        <f t="shared" si="0"/>
        <v>0</v>
      </c>
      <c r="H24" t="str">
        <f t="shared" si="1"/>
        <v>，2525801</v>
      </c>
      <c r="I24" t="str">
        <f>VLOOKUP(A24,HOP!A:U,21,0)</f>
        <v>直连</v>
      </c>
    </row>
    <row r="25" ht="14.25" customHeight="1" spans="1:9">
      <c r="A25" s="6" t="s">
        <v>249</v>
      </c>
      <c r="B25" s="7" t="s">
        <v>134</v>
      </c>
      <c r="C25" s="7" t="s">
        <v>81</v>
      </c>
      <c r="D25" s="3">
        <v>116</v>
      </c>
      <c r="E25" t="str">
        <f>VLOOKUP(A25,HOP!A:L,12,0)</f>
        <v>116.00</v>
      </c>
      <c r="F25" t="str">
        <f>VLOOKUP(A25,HOP!A:C,3,0)</f>
        <v>2525385</v>
      </c>
      <c r="G25">
        <f t="shared" si="0"/>
        <v>0</v>
      </c>
      <c r="H25" t="str">
        <f t="shared" si="1"/>
        <v>，2525385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134</v>
      </c>
      <c r="C26" s="7" t="s">
        <v>81</v>
      </c>
      <c r="D26" s="3">
        <v>61</v>
      </c>
      <c r="E26" t="str">
        <f>VLOOKUP(A26,HOP!A:L,12,0)</f>
        <v>61.00</v>
      </c>
      <c r="F26" t="str">
        <f>VLOOKUP(A26,HOP!A:C,3,0)</f>
        <v>2525507</v>
      </c>
      <c r="G26">
        <f t="shared" si="0"/>
        <v>0</v>
      </c>
      <c r="H26" t="str">
        <f t="shared" si="1"/>
        <v>，2525507</v>
      </c>
      <c r="I26" t="str">
        <f>VLOOKUP(A26,HOP!A:U,21,0)</f>
        <v>直连</v>
      </c>
    </row>
    <row r="27" ht="14.25" customHeight="1" spans="1:9">
      <c r="A27" s="6" t="s">
        <v>262</v>
      </c>
      <c r="B27" s="7" t="s">
        <v>134</v>
      </c>
      <c r="C27" s="7" t="s">
        <v>81</v>
      </c>
      <c r="D27" s="3">
        <v>133</v>
      </c>
      <c r="E27" t="str">
        <f>VLOOKUP(A27,HOP!A:L,12,0)</f>
        <v>133.00</v>
      </c>
      <c r="F27" t="str">
        <f>VLOOKUP(A27,HOP!A:C,3,0)</f>
        <v>2526130</v>
      </c>
      <c r="G27">
        <f t="shared" si="0"/>
        <v>0</v>
      </c>
      <c r="H27" t="str">
        <f t="shared" si="1"/>
        <v>，2526130</v>
      </c>
      <c r="I27" t="str">
        <f>VLOOKUP(A27,HOP!A:U,21,0)</f>
        <v>直连</v>
      </c>
    </row>
    <row r="28" ht="14.25" customHeight="1" spans="1:9">
      <c r="A28" s="6" t="s">
        <v>269</v>
      </c>
      <c r="B28" s="7" t="s">
        <v>134</v>
      </c>
      <c r="C28" s="7" t="s">
        <v>81</v>
      </c>
      <c r="D28" s="3">
        <v>102</v>
      </c>
      <c r="E28" t="str">
        <f>VLOOKUP(A28,HOP!A:L,12,0)</f>
        <v>102.00</v>
      </c>
      <c r="F28" t="str">
        <f>VLOOKUP(A28,HOP!A:C,3,0)</f>
        <v>2526043</v>
      </c>
      <c r="G28">
        <f t="shared" si="0"/>
        <v>0</v>
      </c>
      <c r="H28" t="str">
        <f t="shared" si="1"/>
        <v>，2526043</v>
      </c>
      <c r="I28" t="str">
        <f>VLOOKUP(A28,HOP!A:U,21,0)</f>
        <v>直连</v>
      </c>
    </row>
    <row r="29" ht="14.25" customHeight="1" spans="1:9">
      <c r="A29" s="6" t="s">
        <v>277</v>
      </c>
      <c r="B29" s="7" t="s">
        <v>134</v>
      </c>
      <c r="C29" s="7" t="s">
        <v>81</v>
      </c>
      <c r="D29" s="3">
        <v>91</v>
      </c>
      <c r="E29" t="str">
        <f>VLOOKUP(A29,HOP!A:L,12,0)</f>
        <v>91.00</v>
      </c>
      <c r="F29" t="str">
        <f>VLOOKUP(A29,HOP!A:C,3,0)</f>
        <v>2525103</v>
      </c>
      <c r="G29">
        <f t="shared" si="0"/>
        <v>0</v>
      </c>
      <c r="H29" t="str">
        <f t="shared" si="1"/>
        <v>，2525103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134</v>
      </c>
      <c r="C30" s="7" t="s">
        <v>81</v>
      </c>
      <c r="D30" s="3">
        <v>147</v>
      </c>
      <c r="E30" t="str">
        <f>VLOOKUP(A30,HOP!A:L,12,0)</f>
        <v>147.00</v>
      </c>
      <c r="F30" t="str">
        <f>VLOOKUP(A30,HOP!A:C,3,0)</f>
        <v>2526170</v>
      </c>
      <c r="G30">
        <f t="shared" si="0"/>
        <v>0</v>
      </c>
      <c r="H30" t="str">
        <f t="shared" si="1"/>
        <v>，2526170</v>
      </c>
      <c r="I30" t="str">
        <f>VLOOKUP(A30,HOP!A:U,21,0)</f>
        <v>直连</v>
      </c>
    </row>
    <row r="31" ht="14.25" customHeight="1" spans="1:9">
      <c r="A31" s="6" t="s">
        <v>286</v>
      </c>
      <c r="B31" s="7" t="s">
        <v>134</v>
      </c>
      <c r="C31" s="7" t="s">
        <v>81</v>
      </c>
      <c r="D31" s="3">
        <v>78</v>
      </c>
      <c r="E31" t="str">
        <f>VLOOKUP(A31,HOP!A:L,12,0)</f>
        <v>78.00</v>
      </c>
      <c r="F31" t="str">
        <f>VLOOKUP(A31,HOP!A:C,3,0)</f>
        <v>2524947</v>
      </c>
      <c r="G31">
        <f t="shared" si="0"/>
        <v>0</v>
      </c>
      <c r="H31" t="str">
        <f t="shared" si="1"/>
        <v>，2524947</v>
      </c>
      <c r="I31" t="str">
        <f>VLOOKUP(A31,HOP!A:U,21,0)</f>
        <v>直连</v>
      </c>
    </row>
    <row r="32" ht="14.25" customHeight="1" spans="1:9">
      <c r="A32" s="6" t="s">
        <v>290</v>
      </c>
      <c r="B32" s="7" t="s">
        <v>134</v>
      </c>
      <c r="C32" s="7" t="s">
        <v>81</v>
      </c>
      <c r="D32" s="3">
        <v>79</v>
      </c>
      <c r="E32" t="str">
        <f>VLOOKUP(A32,HOP!A:L,12,0)</f>
        <v>79.00</v>
      </c>
      <c r="F32" t="str">
        <f>VLOOKUP(A32,HOP!A:C,3,0)</f>
        <v>2525822</v>
      </c>
      <c r="G32">
        <f t="shared" si="0"/>
        <v>0</v>
      </c>
      <c r="H32" t="str">
        <f t="shared" si="1"/>
        <v>，2525822</v>
      </c>
      <c r="I32" t="str">
        <f>VLOOKUP(A32,HOP!A:U,21,0)</f>
        <v>直连</v>
      </c>
    </row>
    <row r="33" ht="14.25" customHeight="1" spans="1:9">
      <c r="A33" s="6" t="s">
        <v>296</v>
      </c>
      <c r="B33" s="7" t="s">
        <v>134</v>
      </c>
      <c r="C33" s="7" t="s">
        <v>81</v>
      </c>
      <c r="D33" s="3">
        <v>93</v>
      </c>
      <c r="E33" t="str">
        <f>VLOOKUP(A33,HOP!A:L,12,0)</f>
        <v>93.00</v>
      </c>
      <c r="F33" t="str">
        <f>VLOOKUP(A33,HOP!A:C,3,0)</f>
        <v>2525378</v>
      </c>
      <c r="G33">
        <f t="shared" si="0"/>
        <v>0</v>
      </c>
      <c r="H33" t="str">
        <f t="shared" si="1"/>
        <v>，2525378</v>
      </c>
      <c r="I33" t="str">
        <f>VLOOKUP(A33,HOP!A:U,21,0)</f>
        <v>直连</v>
      </c>
    </row>
    <row r="34" ht="14.25" customHeight="1" spans="1:9">
      <c r="A34" s="6" t="s">
        <v>302</v>
      </c>
      <c r="B34" s="7" t="s">
        <v>134</v>
      </c>
      <c r="C34" s="7" t="s">
        <v>81</v>
      </c>
      <c r="D34" s="3">
        <v>66</v>
      </c>
      <c r="E34" t="str">
        <f>VLOOKUP(A34,HOP!A:L,12,0)</f>
        <v>66.00</v>
      </c>
      <c r="F34" t="str">
        <f>VLOOKUP(A34,HOP!A:C,3,0)</f>
        <v>2525889</v>
      </c>
      <c r="G34">
        <f t="shared" si="0"/>
        <v>0</v>
      </c>
      <c r="H34" t="str">
        <f t="shared" si="1"/>
        <v>，2525889</v>
      </c>
      <c r="I34" t="str">
        <f>VLOOKUP(A34,HOP!A:U,21,0)</f>
        <v>直连</v>
      </c>
    </row>
    <row r="35" ht="14.25" customHeight="1" spans="1:9">
      <c r="A35" s="6" t="s">
        <v>309</v>
      </c>
      <c r="B35" s="7" t="s">
        <v>134</v>
      </c>
      <c r="C35" s="7" t="s">
        <v>81</v>
      </c>
      <c r="D35" s="3">
        <v>166</v>
      </c>
      <c r="E35" t="str">
        <f>VLOOKUP(A35,HOP!A:L,12,0)</f>
        <v>166.00</v>
      </c>
      <c r="F35" t="str">
        <f>VLOOKUP(A35,HOP!A:C,3,0)</f>
        <v>2525332</v>
      </c>
      <c r="G35">
        <f t="shared" ref="G35:G66" si="2">D35-E35</f>
        <v>0</v>
      </c>
      <c r="H35" t="str">
        <f t="shared" ref="H35:H66" si="3">$H$1&amp;F35</f>
        <v>，2525332</v>
      </c>
      <c r="I35" t="str">
        <f>VLOOKUP(A35,HOP!A:U,21,0)</f>
        <v>直连</v>
      </c>
    </row>
    <row r="36" ht="14.25" customHeight="1" spans="1:9">
      <c r="A36" s="6" t="s">
        <v>317</v>
      </c>
      <c r="B36" s="7" t="s">
        <v>134</v>
      </c>
      <c r="C36" s="7" t="s">
        <v>81</v>
      </c>
      <c r="D36" s="3">
        <v>83</v>
      </c>
      <c r="E36" t="str">
        <f>VLOOKUP(A36,HOP!A:L,12,0)</f>
        <v>83.00</v>
      </c>
      <c r="F36" t="str">
        <f>VLOOKUP(A36,HOP!A:C,3,0)</f>
        <v>2525269</v>
      </c>
      <c r="G36">
        <f t="shared" si="2"/>
        <v>0</v>
      </c>
      <c r="H36" t="str">
        <f t="shared" si="3"/>
        <v>，2525269</v>
      </c>
      <c r="I36" t="str">
        <f>VLOOKUP(A36,HOP!A:U,21,0)</f>
        <v>直连</v>
      </c>
    </row>
    <row r="37" ht="14.25" customHeight="1" spans="1:9">
      <c r="A37" s="6" t="s">
        <v>325</v>
      </c>
      <c r="B37" s="7" t="s">
        <v>134</v>
      </c>
      <c r="C37" s="7" t="s">
        <v>81</v>
      </c>
      <c r="D37" s="3">
        <v>115</v>
      </c>
      <c r="E37" t="str">
        <f>VLOOKUP(A37,HOP!A:L,12,0)</f>
        <v>115.00</v>
      </c>
      <c r="F37" t="str">
        <f>VLOOKUP(A37,HOP!A:C,3,0)</f>
        <v>2525627</v>
      </c>
      <c r="G37">
        <f t="shared" si="2"/>
        <v>0</v>
      </c>
      <c r="H37" t="str">
        <f t="shared" si="3"/>
        <v>，2525627</v>
      </c>
      <c r="I37" t="str">
        <f>VLOOKUP(A37,HOP!A:U,21,0)</f>
        <v>直连</v>
      </c>
    </row>
    <row r="38" ht="14.25" customHeight="1" spans="1:9">
      <c r="A38" s="6" t="s">
        <v>331</v>
      </c>
      <c r="B38" s="7" t="s">
        <v>134</v>
      </c>
      <c r="C38" s="7" t="s">
        <v>81</v>
      </c>
      <c r="D38" s="3">
        <v>135</v>
      </c>
      <c r="E38" t="str">
        <f>VLOOKUP(A38,HOP!A:L,12,0)</f>
        <v>135.00</v>
      </c>
      <c r="F38" t="str">
        <f>VLOOKUP(A38,HOP!A:C,3,0)</f>
        <v>2526074</v>
      </c>
      <c r="G38">
        <f t="shared" si="2"/>
        <v>0</v>
      </c>
      <c r="H38" t="str">
        <f t="shared" si="3"/>
        <v>，2526074</v>
      </c>
      <c r="I38" t="str">
        <f>VLOOKUP(A38,HOP!A:U,21,0)</f>
        <v>直连</v>
      </c>
    </row>
    <row r="39" ht="14.25" customHeight="1" spans="1:9">
      <c r="A39" s="6" t="s">
        <v>339</v>
      </c>
      <c r="B39" s="7" t="s">
        <v>134</v>
      </c>
      <c r="C39" s="7" t="s">
        <v>81</v>
      </c>
      <c r="D39" s="3">
        <v>160</v>
      </c>
      <c r="E39" t="str">
        <f>VLOOKUP(A39,HOP!A:L,12,0)</f>
        <v>160.00</v>
      </c>
      <c r="F39" t="str">
        <f>VLOOKUP(A39,HOP!A:C,3,0)</f>
        <v>2525126</v>
      </c>
      <c r="G39">
        <f t="shared" si="2"/>
        <v>0</v>
      </c>
      <c r="H39" t="str">
        <f t="shared" si="3"/>
        <v>，2525126</v>
      </c>
      <c r="I39" t="str">
        <f>VLOOKUP(A39,HOP!A:U,21,0)</f>
        <v>直连</v>
      </c>
    </row>
    <row r="40" ht="14.25" customHeight="1" spans="1:9">
      <c r="A40" s="6" t="s">
        <v>343</v>
      </c>
      <c r="B40" s="7" t="s">
        <v>134</v>
      </c>
      <c r="C40" s="7" t="s">
        <v>81</v>
      </c>
      <c r="D40" s="3">
        <v>136</v>
      </c>
      <c r="E40" t="str">
        <f>VLOOKUP(A40,HOP!A:L,12,0)</f>
        <v>136.00</v>
      </c>
      <c r="F40" t="str">
        <f>VLOOKUP(A40,HOP!A:C,3,0)</f>
        <v>2526155</v>
      </c>
      <c r="G40">
        <f t="shared" si="2"/>
        <v>0</v>
      </c>
      <c r="H40" t="str">
        <f t="shared" si="3"/>
        <v>，2526155</v>
      </c>
      <c r="I40" t="str">
        <f>VLOOKUP(A40,HOP!A:U,21,0)</f>
        <v>直连</v>
      </c>
    </row>
    <row r="41" ht="14.25" customHeight="1" spans="1:9">
      <c r="A41" s="6" t="s">
        <v>350</v>
      </c>
      <c r="B41" s="7" t="s">
        <v>134</v>
      </c>
      <c r="C41" s="7" t="s">
        <v>81</v>
      </c>
      <c r="D41" s="3">
        <v>123</v>
      </c>
      <c r="E41" t="str">
        <f>VLOOKUP(A41,HOP!A:L,12,0)</f>
        <v>123.00</v>
      </c>
      <c r="F41" t="str">
        <f>VLOOKUP(A41,HOP!A:C,3,0)</f>
        <v>2525162</v>
      </c>
      <c r="G41">
        <f t="shared" si="2"/>
        <v>0</v>
      </c>
      <c r="H41" t="str">
        <f t="shared" si="3"/>
        <v>，2525162</v>
      </c>
      <c r="I41" t="str">
        <f>VLOOKUP(A41,HOP!A:U,21,0)</f>
        <v>直连</v>
      </c>
    </row>
    <row r="42" ht="14.25" customHeight="1" spans="1:9">
      <c r="A42" s="6" t="s">
        <v>352</v>
      </c>
      <c r="B42" s="7" t="s">
        <v>134</v>
      </c>
      <c r="C42" s="7" t="s">
        <v>81</v>
      </c>
      <c r="D42" s="3">
        <v>70</v>
      </c>
      <c r="E42" t="str">
        <f>VLOOKUP(A42,HOP!A:L,12,0)</f>
        <v>70.00</v>
      </c>
      <c r="F42" t="str">
        <f>VLOOKUP(A42,HOP!A:C,3,0)</f>
        <v>2525799</v>
      </c>
      <c r="G42">
        <f t="shared" si="2"/>
        <v>0</v>
      </c>
      <c r="H42" t="str">
        <f t="shared" si="3"/>
        <v>，2525799</v>
      </c>
      <c r="I42" t="str">
        <f>VLOOKUP(A42,HOP!A:U,21,0)</f>
        <v>直连</v>
      </c>
    </row>
    <row r="43" ht="14.25" customHeight="1" spans="1:9">
      <c r="A43" s="6" t="s">
        <v>360</v>
      </c>
      <c r="B43" s="7" t="s">
        <v>134</v>
      </c>
      <c r="C43" s="7" t="s">
        <v>81</v>
      </c>
      <c r="D43" s="3">
        <v>60</v>
      </c>
      <c r="E43" t="str">
        <f>VLOOKUP(A43,HOP!A:L,12,0)</f>
        <v>60.00</v>
      </c>
      <c r="F43" t="str">
        <f>VLOOKUP(A43,HOP!A:C,3,0)</f>
        <v>2525540</v>
      </c>
      <c r="G43">
        <f t="shared" si="2"/>
        <v>0</v>
      </c>
      <c r="H43" t="str">
        <f t="shared" si="3"/>
        <v>，2525540</v>
      </c>
      <c r="I43" t="str">
        <f>VLOOKUP(A43,HOP!A:U,21,0)</f>
        <v>直连</v>
      </c>
    </row>
    <row r="44" ht="14.25" customHeight="1" spans="1:9">
      <c r="A44" s="6" t="s">
        <v>367</v>
      </c>
      <c r="B44" s="7" t="s">
        <v>134</v>
      </c>
      <c r="C44" s="7" t="s">
        <v>81</v>
      </c>
      <c r="D44" s="3">
        <v>166</v>
      </c>
      <c r="E44" t="str">
        <f>VLOOKUP(A44,HOP!A:L,12,0)</f>
        <v>166.00</v>
      </c>
      <c r="F44" t="str">
        <f>VLOOKUP(A44,HOP!A:C,3,0)</f>
        <v>2525478</v>
      </c>
      <c r="G44">
        <f t="shared" si="2"/>
        <v>0</v>
      </c>
      <c r="H44" t="str">
        <f t="shared" si="3"/>
        <v>，2525478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134</v>
      </c>
      <c r="C45" s="7" t="s">
        <v>81</v>
      </c>
      <c r="D45" s="3">
        <v>104</v>
      </c>
      <c r="E45" t="str">
        <f>VLOOKUP(A45,HOP!A:L,12,0)</f>
        <v>104.00</v>
      </c>
      <c r="F45" t="str">
        <f>VLOOKUP(A45,HOP!A:C,3,0)</f>
        <v>2526039</v>
      </c>
      <c r="G45">
        <f t="shared" si="2"/>
        <v>0</v>
      </c>
      <c r="H45" t="str">
        <f t="shared" si="3"/>
        <v>，2526039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134</v>
      </c>
      <c r="C46" s="7" t="s">
        <v>81</v>
      </c>
      <c r="D46" s="3">
        <v>89</v>
      </c>
      <c r="E46" t="str">
        <f>VLOOKUP(A46,HOP!A:L,12,0)</f>
        <v>89.00</v>
      </c>
      <c r="F46" t="str">
        <f>VLOOKUP(A46,HOP!A:C,3,0)</f>
        <v>2525395</v>
      </c>
      <c r="G46">
        <f t="shared" si="2"/>
        <v>0</v>
      </c>
      <c r="H46" t="str">
        <f t="shared" si="3"/>
        <v>，2525395</v>
      </c>
      <c r="I46" t="str">
        <f>VLOOKUP(A46,HOP!A:U,21,0)</f>
        <v>直连</v>
      </c>
    </row>
    <row r="47" ht="14.25" customHeight="1" spans="1:9">
      <c r="A47" s="6" t="s">
        <v>383</v>
      </c>
      <c r="B47" s="7" t="s">
        <v>134</v>
      </c>
      <c r="C47" s="7" t="s">
        <v>81</v>
      </c>
      <c r="D47" s="3">
        <v>248</v>
      </c>
      <c r="E47" t="str">
        <f>VLOOKUP(A47,HOP!A:L,12,0)</f>
        <v>248.00</v>
      </c>
      <c r="F47" t="str">
        <f>VLOOKUP(A47,HOP!A:C,3,0)</f>
        <v>2525816</v>
      </c>
      <c r="G47">
        <f t="shared" si="2"/>
        <v>0</v>
      </c>
      <c r="H47" t="str">
        <f t="shared" si="3"/>
        <v>，2525816</v>
      </c>
      <c r="I47" t="str">
        <f>VLOOKUP(A47,HOP!A:U,21,0)</f>
        <v>直连</v>
      </c>
    </row>
    <row r="48" ht="14.25" customHeight="1" spans="1:9">
      <c r="A48" s="6" t="s">
        <v>389</v>
      </c>
      <c r="B48" s="7" t="s">
        <v>134</v>
      </c>
      <c r="C48" s="7" t="s">
        <v>81</v>
      </c>
      <c r="D48" s="3">
        <v>70</v>
      </c>
      <c r="E48" t="str">
        <f>VLOOKUP(A48,HOP!A:L,12,0)</f>
        <v>70.00</v>
      </c>
      <c r="F48" t="str">
        <f>VLOOKUP(A48,HOP!A:C,3,0)</f>
        <v>2525608</v>
      </c>
      <c r="G48">
        <f t="shared" si="2"/>
        <v>0</v>
      </c>
      <c r="H48" t="str">
        <f t="shared" si="3"/>
        <v>，2525608</v>
      </c>
      <c r="I48" t="str">
        <f>VLOOKUP(A48,HOP!A:U,21,0)</f>
        <v>直连</v>
      </c>
    </row>
    <row r="49" ht="14.25" customHeight="1" spans="1:9">
      <c r="A49" s="6" t="s">
        <v>394</v>
      </c>
      <c r="B49" s="7" t="s">
        <v>134</v>
      </c>
      <c r="C49" s="7" t="s">
        <v>81</v>
      </c>
      <c r="D49" s="3">
        <v>114</v>
      </c>
      <c r="E49" t="str">
        <f>VLOOKUP(A49,HOP!A:L,12,0)</f>
        <v>114.00</v>
      </c>
      <c r="F49" t="str">
        <f>VLOOKUP(A49,HOP!A:C,3,0)</f>
        <v>2525099</v>
      </c>
      <c r="G49">
        <f t="shared" si="2"/>
        <v>0</v>
      </c>
      <c r="H49" t="str">
        <f t="shared" si="3"/>
        <v>，2525099</v>
      </c>
      <c r="I49" t="str">
        <f>VLOOKUP(A49,HOP!A:U,21,0)</f>
        <v>直连</v>
      </c>
    </row>
    <row r="50" ht="14.25" customHeight="1" spans="1:9">
      <c r="A50" s="6" t="s">
        <v>401</v>
      </c>
      <c r="B50" s="7" t="s">
        <v>134</v>
      </c>
      <c r="C50" s="7" t="s">
        <v>81</v>
      </c>
      <c r="D50" s="3">
        <v>87</v>
      </c>
      <c r="E50" t="str">
        <f>VLOOKUP(A50,HOP!A:L,12,0)</f>
        <v>87.00</v>
      </c>
      <c r="F50" t="str">
        <f>VLOOKUP(A50,HOP!A:C,3,0)</f>
        <v>2525566</v>
      </c>
      <c r="G50">
        <f t="shared" si="2"/>
        <v>0</v>
      </c>
      <c r="H50" t="str">
        <f t="shared" si="3"/>
        <v>，2525566</v>
      </c>
      <c r="I50" t="str">
        <f>VLOOKUP(A50,HOP!A:U,21,0)</f>
        <v>直连</v>
      </c>
    </row>
    <row r="51" ht="14.25" customHeight="1" spans="1:9">
      <c r="A51" s="6" t="s">
        <v>406</v>
      </c>
      <c r="B51" s="7" t="s">
        <v>134</v>
      </c>
      <c r="C51" s="7" t="s">
        <v>81</v>
      </c>
      <c r="D51" s="3">
        <v>79</v>
      </c>
      <c r="E51" t="str">
        <f>VLOOKUP(A51,HOP!A:L,12,0)</f>
        <v>79.00</v>
      </c>
      <c r="F51" t="str">
        <f>VLOOKUP(A51,HOP!A:C,3,0)</f>
        <v>2524906</v>
      </c>
      <c r="G51">
        <f t="shared" si="2"/>
        <v>0</v>
      </c>
      <c r="H51" t="str">
        <f t="shared" si="3"/>
        <v>，2524906</v>
      </c>
      <c r="I51" t="str">
        <f>VLOOKUP(A51,HOP!A:U,21,0)</f>
        <v>直连</v>
      </c>
    </row>
    <row r="52" ht="14.25" customHeight="1" spans="1:9">
      <c r="A52" s="6" t="s">
        <v>411</v>
      </c>
      <c r="B52" s="7" t="s">
        <v>134</v>
      </c>
      <c r="C52" s="7" t="s">
        <v>81</v>
      </c>
      <c r="D52" s="3">
        <v>79</v>
      </c>
      <c r="E52" t="str">
        <f>VLOOKUP(A52,HOP!A:L,12,0)</f>
        <v>79.00</v>
      </c>
      <c r="F52" t="str">
        <f>VLOOKUP(A52,HOP!A:C,3,0)</f>
        <v>2525543</v>
      </c>
      <c r="G52">
        <f t="shared" si="2"/>
        <v>0</v>
      </c>
      <c r="H52" t="str">
        <f t="shared" si="3"/>
        <v>，2525543</v>
      </c>
      <c r="I52" t="str">
        <f>VLOOKUP(A52,HOP!A:U,21,0)</f>
        <v>直连</v>
      </c>
    </row>
    <row r="53" ht="14.25" customHeight="1" spans="1:9">
      <c r="A53" s="6" t="s">
        <v>415</v>
      </c>
      <c r="B53" s="7" t="s">
        <v>134</v>
      </c>
      <c r="C53" s="7" t="s">
        <v>81</v>
      </c>
      <c r="D53" s="3">
        <v>61</v>
      </c>
      <c r="E53" t="str">
        <f>VLOOKUP(A53,HOP!A:L,12,0)</f>
        <v>61.00</v>
      </c>
      <c r="F53" t="str">
        <f>VLOOKUP(A53,HOP!A:C,3,0)</f>
        <v>2525883</v>
      </c>
      <c r="G53">
        <f t="shared" si="2"/>
        <v>0</v>
      </c>
      <c r="H53" t="str">
        <f t="shared" si="3"/>
        <v>，2525883</v>
      </c>
      <c r="I53" t="str">
        <f>VLOOKUP(A53,HOP!A:U,21,0)</f>
        <v>直连</v>
      </c>
    </row>
    <row r="54" ht="14.25" customHeight="1" spans="1:9">
      <c r="A54" s="6" t="s">
        <v>420</v>
      </c>
      <c r="B54" s="7" t="s">
        <v>134</v>
      </c>
      <c r="C54" s="7" t="s">
        <v>81</v>
      </c>
      <c r="D54" s="3">
        <v>115</v>
      </c>
      <c r="E54" t="str">
        <f>VLOOKUP(A54,HOP!A:L,12,0)</f>
        <v>115.00</v>
      </c>
      <c r="F54" t="str">
        <f>VLOOKUP(A54,HOP!A:C,3,0)</f>
        <v>2525854</v>
      </c>
      <c r="G54">
        <f t="shared" si="2"/>
        <v>0</v>
      </c>
      <c r="H54" t="str">
        <f t="shared" si="3"/>
        <v>，2525854</v>
      </c>
      <c r="I54" t="str">
        <f>VLOOKUP(A54,HOP!A:U,21,0)</f>
        <v>直连</v>
      </c>
    </row>
    <row r="55" ht="14.25" customHeight="1" spans="1:9">
      <c r="A55" s="6" t="s">
        <v>425</v>
      </c>
      <c r="B55" s="7" t="s">
        <v>134</v>
      </c>
      <c r="C55" s="7" t="s">
        <v>81</v>
      </c>
      <c r="D55" s="3">
        <v>160</v>
      </c>
      <c r="E55" t="str">
        <f>VLOOKUP(A55,HOP!A:L,12,0)</f>
        <v>160.00</v>
      </c>
      <c r="F55" t="str">
        <f>VLOOKUP(A55,HOP!A:C,3,0)</f>
        <v>2525124</v>
      </c>
      <c r="G55">
        <f t="shared" si="2"/>
        <v>0</v>
      </c>
      <c r="H55" t="str">
        <f t="shared" si="3"/>
        <v>，2525124</v>
      </c>
      <c r="I55" t="str">
        <f>VLOOKUP(A55,HOP!A:U,21,0)</f>
        <v>直连</v>
      </c>
    </row>
    <row r="56" ht="14.25" customHeight="1" spans="1:9">
      <c r="A56" s="6" t="s">
        <v>427</v>
      </c>
      <c r="B56" s="7" t="s">
        <v>134</v>
      </c>
      <c r="C56" s="7" t="s">
        <v>81</v>
      </c>
      <c r="D56" s="3">
        <v>64</v>
      </c>
      <c r="E56" t="str">
        <f>VLOOKUP(A56,HOP!A:L,12,0)</f>
        <v>64.00</v>
      </c>
      <c r="F56" t="str">
        <f>VLOOKUP(A56,HOP!A:C,3,0)</f>
        <v>2525424</v>
      </c>
      <c r="G56">
        <f t="shared" si="2"/>
        <v>0</v>
      </c>
      <c r="H56" t="str">
        <f t="shared" si="3"/>
        <v>，2525424</v>
      </c>
      <c r="I56" t="str">
        <f>VLOOKUP(A56,HOP!A:U,21,0)</f>
        <v>直连</v>
      </c>
    </row>
    <row r="57" ht="14.25" customHeight="1" spans="1:9">
      <c r="A57" s="6" t="s">
        <v>434</v>
      </c>
      <c r="B57" s="7" t="s">
        <v>134</v>
      </c>
      <c r="C57" s="7" t="s">
        <v>81</v>
      </c>
      <c r="D57" s="3">
        <v>266</v>
      </c>
      <c r="E57" t="str">
        <f>VLOOKUP(A57,HOP!A:L,12,0)</f>
        <v>266.00</v>
      </c>
      <c r="F57" t="str">
        <f>VLOOKUP(A57,HOP!A:C,3,0)</f>
        <v>2526028</v>
      </c>
      <c r="G57">
        <f t="shared" si="2"/>
        <v>0</v>
      </c>
      <c r="H57" t="str">
        <f t="shared" si="3"/>
        <v>，2526028</v>
      </c>
      <c r="I57" t="str">
        <f>VLOOKUP(A57,HOP!A:U,21,0)</f>
        <v>直连</v>
      </c>
    </row>
    <row r="58" ht="14.25" customHeight="1" spans="1:9">
      <c r="A58" s="6" t="s">
        <v>442</v>
      </c>
      <c r="B58" s="7" t="s">
        <v>134</v>
      </c>
      <c r="C58" s="7" t="s">
        <v>81</v>
      </c>
      <c r="D58" s="3">
        <v>88</v>
      </c>
      <c r="E58" t="str">
        <f>VLOOKUP(A58,HOP!A:L,12,0)</f>
        <v>88.00</v>
      </c>
      <c r="F58" t="str">
        <f>VLOOKUP(A58,HOP!A:C,3,0)</f>
        <v>2526186</v>
      </c>
      <c r="G58">
        <f t="shared" si="2"/>
        <v>0</v>
      </c>
      <c r="H58" t="str">
        <f t="shared" si="3"/>
        <v>，2526186</v>
      </c>
      <c r="I58" t="str">
        <f>VLOOKUP(A58,HOP!A:U,21,0)</f>
        <v>直连</v>
      </c>
    </row>
    <row r="59" ht="14.25" customHeight="1" spans="1:9">
      <c r="A59" s="6" t="s">
        <v>447</v>
      </c>
      <c r="B59" s="7" t="s">
        <v>134</v>
      </c>
      <c r="C59" s="7" t="s">
        <v>81</v>
      </c>
      <c r="D59" s="3">
        <v>118</v>
      </c>
      <c r="E59" t="str">
        <f>VLOOKUP(A59,HOP!A:L,12,0)</f>
        <v>118.00</v>
      </c>
      <c r="F59" t="str">
        <f>VLOOKUP(A59,HOP!A:C,3,0)</f>
        <v>2525955</v>
      </c>
      <c r="G59">
        <f t="shared" si="2"/>
        <v>0</v>
      </c>
      <c r="H59" t="str">
        <f t="shared" si="3"/>
        <v>，2525955</v>
      </c>
      <c r="I59" t="str">
        <f>VLOOKUP(A59,HOP!A:U,21,0)</f>
        <v>直连</v>
      </c>
    </row>
    <row r="60" ht="14.25" customHeight="1" spans="1:9">
      <c r="A60" s="6" t="s">
        <v>451</v>
      </c>
      <c r="B60" s="7" t="s">
        <v>134</v>
      </c>
      <c r="C60" s="7" t="s">
        <v>81</v>
      </c>
      <c r="D60" s="3">
        <v>122</v>
      </c>
      <c r="E60" t="str">
        <f>VLOOKUP(A60,HOP!A:L,12,0)</f>
        <v>122.00</v>
      </c>
      <c r="F60" t="str">
        <f>VLOOKUP(A60,HOP!A:C,3,0)</f>
        <v>2525557</v>
      </c>
      <c r="G60">
        <f t="shared" si="2"/>
        <v>0</v>
      </c>
      <c r="H60" t="str">
        <f t="shared" si="3"/>
        <v>，2525557</v>
      </c>
      <c r="I60" t="str">
        <f>VLOOKUP(A60,HOP!A:U,21,0)</f>
        <v>直连</v>
      </c>
    </row>
    <row r="61" ht="14.25" customHeight="1" spans="1:9">
      <c r="A61" s="6" t="s">
        <v>457</v>
      </c>
      <c r="B61" s="7" t="s">
        <v>134</v>
      </c>
      <c r="C61" s="7" t="s">
        <v>81</v>
      </c>
      <c r="D61" s="3">
        <v>87</v>
      </c>
      <c r="E61" t="str">
        <f>VLOOKUP(A61,HOP!A:L,12,0)</f>
        <v>87.00</v>
      </c>
      <c r="F61" t="str">
        <f>VLOOKUP(A61,HOP!A:C,3,0)</f>
        <v>2525154</v>
      </c>
      <c r="G61">
        <f t="shared" si="2"/>
        <v>0</v>
      </c>
      <c r="H61" t="str">
        <f t="shared" si="3"/>
        <v>，2525154</v>
      </c>
      <c r="I61" t="str">
        <f>VLOOKUP(A61,HOP!A:U,21,0)</f>
        <v>直连</v>
      </c>
    </row>
    <row r="62" ht="14.25" customHeight="1" spans="1:9">
      <c r="A62" s="6" t="s">
        <v>462</v>
      </c>
      <c r="B62" s="7" t="s">
        <v>134</v>
      </c>
      <c r="C62" s="7" t="s">
        <v>81</v>
      </c>
      <c r="D62" s="3">
        <v>146</v>
      </c>
      <c r="E62" t="str">
        <f>VLOOKUP(A62,HOP!A:L,12,0)</f>
        <v>146.00</v>
      </c>
      <c r="F62" t="str">
        <f>VLOOKUP(A62,HOP!A:C,3,0)</f>
        <v>2525491</v>
      </c>
      <c r="G62">
        <f t="shared" si="2"/>
        <v>0</v>
      </c>
      <c r="H62" t="str">
        <f t="shared" si="3"/>
        <v>，2525491</v>
      </c>
      <c r="I62" t="str">
        <f>VLOOKUP(A62,HOP!A:U,21,0)</f>
        <v>直连</v>
      </c>
    </row>
    <row r="63" ht="14.25" customHeight="1" spans="1:9">
      <c r="A63" s="6" t="s">
        <v>468</v>
      </c>
      <c r="B63" s="7" t="s">
        <v>80</v>
      </c>
      <c r="C63" s="7" t="s">
        <v>81</v>
      </c>
      <c r="D63" s="3">
        <v>258</v>
      </c>
      <c r="E63" t="str">
        <f>VLOOKUP(A63,HOP!A:L,12,0)</f>
        <v>258.00</v>
      </c>
      <c r="F63" t="str">
        <f>VLOOKUP(A63,HOP!A:C,3,0)</f>
        <v>2523284</v>
      </c>
      <c r="G63">
        <f t="shared" si="2"/>
        <v>0</v>
      </c>
      <c r="H63" t="str">
        <f t="shared" si="3"/>
        <v>，2523284</v>
      </c>
      <c r="I63" t="str">
        <f>VLOOKUP(A63,HOP!A:U,21,0)</f>
        <v>直连</v>
      </c>
    </row>
    <row r="64" ht="14.25" customHeight="1" spans="1:9">
      <c r="A64" s="6" t="s">
        <v>470</v>
      </c>
      <c r="B64" s="7" t="s">
        <v>110</v>
      </c>
      <c r="C64" s="7" t="s">
        <v>81</v>
      </c>
      <c r="D64" s="3">
        <v>154</v>
      </c>
      <c r="E64" t="str">
        <f>VLOOKUP(A64,HOP!A:L,12,0)</f>
        <v>154.00</v>
      </c>
      <c r="F64" t="str">
        <f>VLOOKUP(A64,HOP!A:C,3,0)</f>
        <v>2523462</v>
      </c>
      <c r="G64">
        <f t="shared" si="2"/>
        <v>0</v>
      </c>
      <c r="H64" t="str">
        <f t="shared" si="3"/>
        <v>，2523462</v>
      </c>
      <c r="I64" t="str">
        <f>VLOOKUP(A64,HOP!A:U,21,0)</f>
        <v>直连</v>
      </c>
    </row>
    <row r="65" ht="14.25" customHeight="1" spans="1:9">
      <c r="A65" s="6" t="s">
        <v>477</v>
      </c>
      <c r="B65" s="7" t="s">
        <v>134</v>
      </c>
      <c r="C65" s="7" t="s">
        <v>81</v>
      </c>
      <c r="D65" s="3">
        <v>85</v>
      </c>
      <c r="E65" t="str">
        <f>VLOOKUP(A65,HOP!A:L,12,0)</f>
        <v>85.00</v>
      </c>
      <c r="F65" t="str">
        <f>VLOOKUP(A65,HOP!A:C,3,0)</f>
        <v>2524472</v>
      </c>
      <c r="G65">
        <f t="shared" si="2"/>
        <v>0</v>
      </c>
      <c r="H65" t="str">
        <f t="shared" si="3"/>
        <v>，2524472</v>
      </c>
      <c r="I65" t="str">
        <f>VLOOKUP(A65,HOP!A:U,21,0)</f>
        <v>直连</v>
      </c>
    </row>
    <row r="66" ht="14.25" customHeight="1" spans="1:9">
      <c r="A66" s="6" t="s">
        <v>484</v>
      </c>
      <c r="B66" s="7" t="s">
        <v>110</v>
      </c>
      <c r="C66" s="7" t="s">
        <v>81</v>
      </c>
      <c r="D66" s="3">
        <v>158</v>
      </c>
      <c r="E66" t="str">
        <f>VLOOKUP(A66,HOP!A:L,12,0)</f>
        <v>158.00</v>
      </c>
      <c r="F66" t="str">
        <f>VLOOKUP(A66,HOP!A:C,3,0)</f>
        <v>2523896</v>
      </c>
      <c r="G66">
        <f t="shared" si="2"/>
        <v>0</v>
      </c>
      <c r="H66" t="str">
        <f t="shared" si="3"/>
        <v>，2523896</v>
      </c>
      <c r="I66" t="str">
        <f>VLOOKUP(A66,HOP!A:U,21,0)</f>
        <v>直连</v>
      </c>
    </row>
    <row r="67" ht="14.25" customHeight="1" spans="1:9">
      <c r="A67" s="6" t="s">
        <v>489</v>
      </c>
      <c r="B67" s="7" t="s">
        <v>134</v>
      </c>
      <c r="C67" s="7" t="s">
        <v>81</v>
      </c>
      <c r="D67" s="3">
        <v>97</v>
      </c>
      <c r="E67" t="str">
        <f>VLOOKUP(A67,HOP!A:L,12,0)</f>
        <v>97.00</v>
      </c>
      <c r="F67" t="str">
        <f>VLOOKUP(A67,HOP!A:C,3,0)</f>
        <v>2526182</v>
      </c>
      <c r="G67">
        <f t="shared" ref="G67:G88" si="4">D67-E67</f>
        <v>0</v>
      </c>
      <c r="H67" t="str">
        <f t="shared" ref="H67:H88" si="5">$H$1&amp;F67</f>
        <v>，2526182</v>
      </c>
      <c r="I67" t="str">
        <f>VLOOKUP(A67,HOP!A:U,21,0)</f>
        <v>直连</v>
      </c>
    </row>
    <row r="68" ht="14.25" customHeight="1" spans="1:9">
      <c r="A68" s="6" t="s">
        <v>497</v>
      </c>
      <c r="B68" s="7" t="s">
        <v>134</v>
      </c>
      <c r="C68" s="7" t="s">
        <v>81</v>
      </c>
      <c r="D68" s="3">
        <v>90</v>
      </c>
      <c r="E68" t="str">
        <f>VLOOKUP(A68,HOP!A:L,12,0)</f>
        <v>90.00</v>
      </c>
      <c r="F68" t="str">
        <f>VLOOKUP(A68,HOP!A:C,3,0)</f>
        <v>2525892</v>
      </c>
      <c r="G68">
        <f t="shared" si="4"/>
        <v>0</v>
      </c>
      <c r="H68" t="str">
        <f t="shared" si="5"/>
        <v>，2525892</v>
      </c>
      <c r="I68" t="str">
        <f>VLOOKUP(A68,HOP!A:U,21,0)</f>
        <v>直连</v>
      </c>
    </row>
    <row r="69" ht="14.25" customHeight="1" spans="1:9">
      <c r="A69" s="6" t="s">
        <v>502</v>
      </c>
      <c r="B69" s="7" t="s">
        <v>134</v>
      </c>
      <c r="C69" s="7" t="s">
        <v>81</v>
      </c>
      <c r="D69" s="3">
        <v>178</v>
      </c>
      <c r="E69" t="str">
        <f>VLOOKUP(A69,HOP!A:L,12,0)</f>
        <v>178.00</v>
      </c>
      <c r="F69" t="str">
        <f>VLOOKUP(A69,HOP!A:C,3,0)</f>
        <v>2525918</v>
      </c>
      <c r="G69">
        <f t="shared" si="4"/>
        <v>0</v>
      </c>
      <c r="H69" t="str">
        <f t="shared" si="5"/>
        <v>，2525918</v>
      </c>
      <c r="I69" t="str">
        <f>VLOOKUP(A69,HOP!A:U,21,0)</f>
        <v>直连</v>
      </c>
    </row>
    <row r="70" ht="14.25" customHeight="1" spans="1:9">
      <c r="A70" s="6" t="s">
        <v>508</v>
      </c>
      <c r="B70" s="7" t="s">
        <v>134</v>
      </c>
      <c r="C70" s="7" t="s">
        <v>81</v>
      </c>
      <c r="D70" s="3">
        <v>117</v>
      </c>
      <c r="E70" t="str">
        <f>VLOOKUP(A70,HOP!A:L,12,0)</f>
        <v>117.00</v>
      </c>
      <c r="F70" t="str">
        <f>VLOOKUP(A70,HOP!A:C,3,0)</f>
        <v>2525289</v>
      </c>
      <c r="G70">
        <f t="shared" si="4"/>
        <v>0</v>
      </c>
      <c r="H70" t="str">
        <f t="shared" si="5"/>
        <v>，2525289</v>
      </c>
      <c r="I70" t="str">
        <f>VLOOKUP(A70,HOP!A:U,21,0)</f>
        <v>直连</v>
      </c>
    </row>
    <row r="71" ht="14.25" customHeight="1" spans="1:9">
      <c r="A71" s="6" t="s">
        <v>514</v>
      </c>
      <c r="B71" s="7" t="s">
        <v>134</v>
      </c>
      <c r="C71" s="7" t="s">
        <v>81</v>
      </c>
      <c r="D71" s="3">
        <v>169</v>
      </c>
      <c r="E71" t="str">
        <f>VLOOKUP(A71,HOP!A:L,12,0)</f>
        <v>169.00</v>
      </c>
      <c r="F71" t="str">
        <f>VLOOKUP(A71,HOP!A:C,3,0)</f>
        <v>2525766</v>
      </c>
      <c r="G71">
        <f t="shared" si="4"/>
        <v>0</v>
      </c>
      <c r="H71" t="str">
        <f t="shared" si="5"/>
        <v>，2525766</v>
      </c>
      <c r="I71" t="str">
        <f>VLOOKUP(A71,HOP!A:U,21,0)</f>
        <v>直连</v>
      </c>
    </row>
    <row r="72" ht="14.25" customHeight="1" spans="1:9">
      <c r="A72" s="6" t="s">
        <v>520</v>
      </c>
      <c r="B72" s="7" t="s">
        <v>134</v>
      </c>
      <c r="C72" s="7" t="s">
        <v>81</v>
      </c>
      <c r="D72" s="3">
        <v>178</v>
      </c>
      <c r="E72" t="str">
        <f>VLOOKUP(A72,HOP!A:L,12,0)</f>
        <v>178.00</v>
      </c>
      <c r="F72" t="str">
        <f>VLOOKUP(A72,HOP!A:C,3,0)</f>
        <v>2525506</v>
      </c>
      <c r="G72">
        <f t="shared" si="4"/>
        <v>0</v>
      </c>
      <c r="H72" t="str">
        <f t="shared" si="5"/>
        <v>，2525506</v>
      </c>
      <c r="I72" t="str">
        <f>VLOOKUP(A72,HOP!A:U,21,0)</f>
        <v>直连</v>
      </c>
    </row>
    <row r="73" ht="14.25" customHeight="1" spans="1:9">
      <c r="A73" s="6" t="s">
        <v>526</v>
      </c>
      <c r="B73" s="7" t="s">
        <v>134</v>
      </c>
      <c r="C73" s="7" t="s">
        <v>81</v>
      </c>
      <c r="D73" s="3">
        <v>91</v>
      </c>
      <c r="E73" t="str">
        <f>VLOOKUP(A73,HOP!A:L,12,0)</f>
        <v>91.00</v>
      </c>
      <c r="F73" t="str">
        <f>VLOOKUP(A73,HOP!A:C,3,0)</f>
        <v>2525468</v>
      </c>
      <c r="G73">
        <f t="shared" si="4"/>
        <v>0</v>
      </c>
      <c r="H73" t="str">
        <f t="shared" si="5"/>
        <v>，2525468</v>
      </c>
      <c r="I73" t="str">
        <f>VLOOKUP(A73,HOP!A:U,21,0)</f>
        <v>直连</v>
      </c>
    </row>
    <row r="74" ht="14.25" customHeight="1" spans="1:9">
      <c r="A74" s="6" t="s">
        <v>531</v>
      </c>
      <c r="B74" s="7" t="s">
        <v>134</v>
      </c>
      <c r="C74" s="7" t="s">
        <v>81</v>
      </c>
      <c r="D74" s="3">
        <v>153</v>
      </c>
      <c r="E74" t="str">
        <f>VLOOKUP(A74,HOP!A:L,12,0)</f>
        <v>153.00</v>
      </c>
      <c r="F74" t="str">
        <f>VLOOKUP(A74,HOP!A:C,3,0)</f>
        <v>2525163</v>
      </c>
      <c r="G74">
        <f t="shared" si="4"/>
        <v>0</v>
      </c>
      <c r="H74" t="str">
        <f t="shared" si="5"/>
        <v>，2525163</v>
      </c>
      <c r="I74" t="str">
        <f>VLOOKUP(A74,HOP!A:U,21,0)</f>
        <v>直连</v>
      </c>
    </row>
    <row r="75" ht="14.25" customHeight="1" spans="1:9">
      <c r="A75" s="6" t="s">
        <v>533</v>
      </c>
      <c r="B75" s="7" t="s">
        <v>134</v>
      </c>
      <c r="C75" s="7" t="s">
        <v>81</v>
      </c>
      <c r="D75" s="3">
        <v>76</v>
      </c>
      <c r="E75" t="str">
        <f>VLOOKUP(A75,HOP!A:L,12,0)</f>
        <v>76.00</v>
      </c>
      <c r="F75" t="str">
        <f>VLOOKUP(A75,HOP!A:C,3,0)</f>
        <v>2525255</v>
      </c>
      <c r="G75">
        <f t="shared" si="4"/>
        <v>0</v>
      </c>
      <c r="H75" t="str">
        <f t="shared" si="5"/>
        <v>，2525255</v>
      </c>
      <c r="I75" t="str">
        <f>VLOOKUP(A75,HOP!A:U,21,0)</f>
        <v>直连</v>
      </c>
    </row>
    <row r="76" ht="14.25" customHeight="1" spans="1:9">
      <c r="A76" s="6" t="s">
        <v>537</v>
      </c>
      <c r="B76" s="7" t="s">
        <v>134</v>
      </c>
      <c r="C76" s="7" t="s">
        <v>81</v>
      </c>
      <c r="D76" s="3">
        <v>70</v>
      </c>
      <c r="E76" t="str">
        <f>VLOOKUP(A76,HOP!A:L,12,0)</f>
        <v>70.00</v>
      </c>
      <c r="F76" t="str">
        <f>VLOOKUP(A76,HOP!A:C,3,0)</f>
        <v>2526154</v>
      </c>
      <c r="G76">
        <f t="shared" si="4"/>
        <v>0</v>
      </c>
      <c r="H76" t="str">
        <f t="shared" si="5"/>
        <v>，2526154</v>
      </c>
      <c r="I76" t="str">
        <f>VLOOKUP(A76,HOP!A:U,21,0)</f>
        <v>直连</v>
      </c>
    </row>
    <row r="77" ht="14.25" customHeight="1" spans="1:9">
      <c r="A77" s="6" t="s">
        <v>542</v>
      </c>
      <c r="B77" s="7" t="s">
        <v>134</v>
      </c>
      <c r="C77" s="7" t="s">
        <v>81</v>
      </c>
      <c r="D77" s="3">
        <v>73</v>
      </c>
      <c r="E77" t="str">
        <f>VLOOKUP(A77,HOP!A:L,12,0)</f>
        <v>73.00</v>
      </c>
      <c r="F77" t="str">
        <f>VLOOKUP(A77,HOP!A:C,3,0)</f>
        <v>2525796</v>
      </c>
      <c r="G77">
        <f t="shared" si="4"/>
        <v>0</v>
      </c>
      <c r="H77" t="str">
        <f t="shared" si="5"/>
        <v>，2525796</v>
      </c>
      <c r="I77" t="str">
        <f>VLOOKUP(A77,HOP!A:U,21,0)</f>
        <v>直连</v>
      </c>
    </row>
    <row r="78" ht="14.25" customHeight="1" spans="1:9">
      <c r="A78" s="6" t="s">
        <v>548</v>
      </c>
      <c r="B78" s="7" t="s">
        <v>134</v>
      </c>
      <c r="C78" s="7" t="s">
        <v>81</v>
      </c>
      <c r="D78" s="3">
        <v>109</v>
      </c>
      <c r="E78" t="str">
        <f>VLOOKUP(A78,HOP!A:L,12,0)</f>
        <v>109.00</v>
      </c>
      <c r="F78" t="str">
        <f>VLOOKUP(A78,HOP!A:C,3,0)</f>
        <v>2525770</v>
      </c>
      <c r="G78">
        <f t="shared" si="4"/>
        <v>0</v>
      </c>
      <c r="H78" t="str">
        <f t="shared" si="5"/>
        <v>，2525770</v>
      </c>
      <c r="I78" t="str">
        <f>VLOOKUP(A78,HOP!A:U,21,0)</f>
        <v>直连</v>
      </c>
    </row>
    <row r="79" ht="14.25" customHeight="1" spans="1:9">
      <c r="A79" s="6" t="s">
        <v>555</v>
      </c>
      <c r="B79" s="7" t="s">
        <v>134</v>
      </c>
      <c r="C79" s="7" t="s">
        <v>81</v>
      </c>
      <c r="D79" s="3">
        <v>91</v>
      </c>
      <c r="E79" t="str">
        <f>VLOOKUP(A79,HOP!A:L,12,0)</f>
        <v>91.00</v>
      </c>
      <c r="F79" t="str">
        <f>VLOOKUP(A79,HOP!A:C,3,0)</f>
        <v>2525750</v>
      </c>
      <c r="G79">
        <f t="shared" si="4"/>
        <v>0</v>
      </c>
      <c r="H79" t="str">
        <f t="shared" si="5"/>
        <v>，2525750</v>
      </c>
      <c r="I79" t="str">
        <f>VLOOKUP(A79,HOP!A:U,21,0)</f>
        <v>直连</v>
      </c>
    </row>
    <row r="80" ht="14.25" customHeight="1" spans="1:9">
      <c r="A80" s="6" t="s">
        <v>559</v>
      </c>
      <c r="B80" s="7" t="s">
        <v>134</v>
      </c>
      <c r="C80" s="7" t="s">
        <v>81</v>
      </c>
      <c r="D80" s="3">
        <v>77</v>
      </c>
      <c r="E80" t="str">
        <f>VLOOKUP(A80,HOP!A:L,12,0)</f>
        <v>77.00</v>
      </c>
      <c r="F80" t="str">
        <f>VLOOKUP(A80,HOP!A:C,3,0)</f>
        <v>2525160</v>
      </c>
      <c r="G80">
        <f t="shared" si="4"/>
        <v>0</v>
      </c>
      <c r="H80" t="str">
        <f t="shared" si="5"/>
        <v>，2525160</v>
      </c>
      <c r="I80" t="str">
        <f>VLOOKUP(A80,HOP!A:U,21,0)</f>
        <v>直连</v>
      </c>
    </row>
    <row r="81" ht="14.25" customHeight="1" spans="1:9">
      <c r="A81" s="6" t="s">
        <v>564</v>
      </c>
      <c r="B81" s="7" t="s">
        <v>134</v>
      </c>
      <c r="C81" s="7" t="s">
        <v>81</v>
      </c>
      <c r="D81" s="3">
        <v>172</v>
      </c>
      <c r="E81" t="str">
        <f>VLOOKUP(A81,HOP!A:L,12,0)</f>
        <v>172.00</v>
      </c>
      <c r="F81" t="str">
        <f>VLOOKUP(A81,HOP!A:C,3,0)</f>
        <v>2525437</v>
      </c>
      <c r="G81">
        <f t="shared" si="4"/>
        <v>0</v>
      </c>
      <c r="H81" t="str">
        <f t="shared" si="5"/>
        <v>，2525437</v>
      </c>
      <c r="I81" t="str">
        <f>VLOOKUP(A81,HOP!A:U,21,0)</f>
        <v>直连</v>
      </c>
    </row>
    <row r="82" ht="14.25" customHeight="1" spans="1:9">
      <c r="A82" s="6" t="s">
        <v>568</v>
      </c>
      <c r="B82" s="7" t="s">
        <v>134</v>
      </c>
      <c r="C82" s="7" t="s">
        <v>81</v>
      </c>
      <c r="D82" s="3">
        <v>122</v>
      </c>
      <c r="E82" t="str">
        <f>VLOOKUP(A82,HOP!A:L,12,0)</f>
        <v>122.00</v>
      </c>
      <c r="F82" t="str">
        <f>VLOOKUP(A82,HOP!A:C,3,0)</f>
        <v>2525671</v>
      </c>
      <c r="G82">
        <f t="shared" si="4"/>
        <v>0</v>
      </c>
      <c r="H82" t="str">
        <f t="shared" si="5"/>
        <v>，2525671</v>
      </c>
      <c r="I82" t="str">
        <f>VLOOKUP(A82,HOP!A:U,21,0)</f>
        <v>直连</v>
      </c>
    </row>
    <row r="83" ht="14.25" customHeight="1" spans="1:9">
      <c r="A83" s="6" t="s">
        <v>571</v>
      </c>
      <c r="B83" s="7" t="s">
        <v>134</v>
      </c>
      <c r="C83" s="7" t="s">
        <v>81</v>
      </c>
      <c r="D83" s="3">
        <v>123</v>
      </c>
      <c r="E83" t="str">
        <f>VLOOKUP(A83,HOP!A:L,12,0)</f>
        <v>123.00</v>
      </c>
      <c r="F83" t="str">
        <f>VLOOKUP(A83,HOP!A:C,3,0)</f>
        <v>2525171</v>
      </c>
      <c r="G83">
        <f t="shared" si="4"/>
        <v>0</v>
      </c>
      <c r="H83" t="str">
        <f t="shared" si="5"/>
        <v>，2525171</v>
      </c>
      <c r="I83" t="str">
        <f>VLOOKUP(A83,HOP!A:U,21,0)</f>
        <v>直连</v>
      </c>
    </row>
    <row r="84" ht="14.25" customHeight="1" spans="1:9">
      <c r="A84" s="6" t="s">
        <v>576</v>
      </c>
      <c r="B84" s="7" t="s">
        <v>134</v>
      </c>
      <c r="C84" s="7" t="s">
        <v>81</v>
      </c>
      <c r="D84" s="3">
        <v>183</v>
      </c>
      <c r="E84" t="str">
        <f>VLOOKUP(A84,HOP!A:L,12,0)</f>
        <v>183.00</v>
      </c>
      <c r="F84" t="str">
        <f>VLOOKUP(A84,HOP!A:C,3,0)</f>
        <v>2524962</v>
      </c>
      <c r="G84">
        <f t="shared" si="4"/>
        <v>0</v>
      </c>
      <c r="H84" t="str">
        <f t="shared" si="5"/>
        <v>，2524962</v>
      </c>
      <c r="I84" t="str">
        <f>VLOOKUP(A84,HOP!A:U,21,0)</f>
        <v>直连</v>
      </c>
    </row>
    <row r="85" ht="14.25" customHeight="1" spans="1:9">
      <c r="A85" s="6" t="s">
        <v>581</v>
      </c>
      <c r="B85" s="7" t="s">
        <v>134</v>
      </c>
      <c r="C85" s="7" t="s">
        <v>81</v>
      </c>
      <c r="D85" s="3">
        <v>172</v>
      </c>
      <c r="E85" t="str">
        <f>VLOOKUP(A85,HOP!A:L,12,0)</f>
        <v>172.00</v>
      </c>
      <c r="F85" t="str">
        <f>VLOOKUP(A85,HOP!A:C,3,0)</f>
        <v>2525439</v>
      </c>
      <c r="G85">
        <f t="shared" si="4"/>
        <v>0</v>
      </c>
      <c r="H85" t="str">
        <f t="shared" si="5"/>
        <v>，2525439</v>
      </c>
      <c r="I85" t="str">
        <f>VLOOKUP(A85,HOP!A:U,21,0)</f>
        <v>直连</v>
      </c>
    </row>
    <row r="86" ht="14.25" customHeight="1" spans="1:9">
      <c r="A86" s="6" t="s">
        <v>583</v>
      </c>
      <c r="B86" s="7" t="s">
        <v>134</v>
      </c>
      <c r="C86" s="7" t="s">
        <v>81</v>
      </c>
      <c r="D86" s="3">
        <v>105</v>
      </c>
      <c r="E86" t="str">
        <f>VLOOKUP(A86,HOP!A:L,12,0)</f>
        <v>105.00</v>
      </c>
      <c r="F86" t="str">
        <f>VLOOKUP(A86,HOP!A:C,3,0)</f>
        <v>2525652</v>
      </c>
      <c r="G86">
        <f t="shared" si="4"/>
        <v>0</v>
      </c>
      <c r="H86" t="str">
        <f t="shared" si="5"/>
        <v>，2525652</v>
      </c>
      <c r="I86" t="str">
        <f>VLOOKUP(A86,HOP!A:U,21,0)</f>
        <v>直连</v>
      </c>
    </row>
    <row r="87" ht="14.25" customHeight="1" spans="1:9">
      <c r="A87" s="6" t="s">
        <v>588</v>
      </c>
      <c r="B87" s="7" t="s">
        <v>134</v>
      </c>
      <c r="C87" s="7" t="s">
        <v>81</v>
      </c>
      <c r="D87" s="3">
        <v>100</v>
      </c>
      <c r="E87" t="str">
        <f>VLOOKUP(A87,HOP!A:L,12,0)</f>
        <v>100.00</v>
      </c>
      <c r="F87" t="str">
        <f>VLOOKUP(A87,HOP!A:C,3,0)</f>
        <v>2525966</v>
      </c>
      <c r="G87">
        <f t="shared" si="4"/>
        <v>0</v>
      </c>
      <c r="H87" t="str">
        <f t="shared" si="5"/>
        <v>，2525966</v>
      </c>
      <c r="I87" t="str">
        <f>VLOOKUP(A87,HOP!A:U,21,0)</f>
        <v>直连</v>
      </c>
    </row>
    <row r="88" ht="14.25" customHeight="1" spans="1:9">
      <c r="A88" s="6" t="s">
        <v>593</v>
      </c>
      <c r="B88" s="7" t="s">
        <v>134</v>
      </c>
      <c r="C88" s="7" t="s">
        <v>81</v>
      </c>
      <c r="D88" s="3">
        <v>76</v>
      </c>
      <c r="E88" t="str">
        <f>VLOOKUP(A88,HOP!A:L,12,0)</f>
        <v>76.00</v>
      </c>
      <c r="F88" t="str">
        <f>VLOOKUP(A88,HOP!A:C,3,0)</f>
        <v>2525264</v>
      </c>
      <c r="G88">
        <f t="shared" si="4"/>
        <v>0</v>
      </c>
      <c r="H88" t="str">
        <f t="shared" si="5"/>
        <v>，2525264</v>
      </c>
      <c r="I88" t="str">
        <f>VLOOKUP(A88,HOP!A:U,21,0)</f>
        <v>直连</v>
      </c>
    </row>
    <row r="90" spans="4:4">
      <c r="D90" s="3">
        <f>SUM(D2:D89)</f>
        <v>11573</v>
      </c>
    </row>
    <row r="91" ht="14.25" spans="4:4">
      <c r="D91" s="8" t="s">
        <v>23</v>
      </c>
    </row>
    <row r="95" spans="1:1">
      <c r="A95" t="s">
        <v>610</v>
      </c>
    </row>
    <row r="96" spans="1:1">
      <c r="A96" s="5" t="s">
        <v>611</v>
      </c>
    </row>
  </sheetData>
  <autoFilter ref="A1:I8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612</v>
      </c>
      <c r="B1" s="2" t="s">
        <v>613</v>
      </c>
      <c r="C1" s="2" t="s">
        <v>614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615</v>
      </c>
      <c r="I1" s="2" t="s">
        <v>616</v>
      </c>
      <c r="J1" s="2" t="s">
        <v>617</v>
      </c>
      <c r="K1" s="2" t="s">
        <v>618</v>
      </c>
      <c r="L1" s="2" t="s">
        <v>619</v>
      </c>
      <c r="M1" s="2" t="s">
        <v>620</v>
      </c>
      <c r="N1" s="2" t="s">
        <v>621</v>
      </c>
      <c r="O1" s="2" t="s">
        <v>622</v>
      </c>
      <c r="P1" s="2" t="s">
        <v>623</v>
      </c>
      <c r="Q1" s="2" t="s">
        <v>624</v>
      </c>
      <c r="R1" s="2" t="s">
        <v>625</v>
      </c>
      <c r="S1" s="2" t="s">
        <v>626</v>
      </c>
      <c r="T1" s="2" t="s">
        <v>627</v>
      </c>
      <c r="U1" s="2" t="s">
        <v>628</v>
      </c>
    </row>
    <row r="2" s="1" customFormat="1" spans="1:21">
      <c r="A2" s="1" t="s">
        <v>442</v>
      </c>
      <c r="B2" s="1" t="s">
        <v>134</v>
      </c>
      <c r="C2" s="1" t="s">
        <v>629</v>
      </c>
      <c r="D2" s="1" t="s">
        <v>444</v>
      </c>
      <c r="E2" s="1" t="s">
        <v>445</v>
      </c>
      <c r="F2" s="1" t="s">
        <v>134</v>
      </c>
      <c r="G2" s="1" t="s">
        <v>81</v>
      </c>
      <c r="H2" s="1" t="s">
        <v>630</v>
      </c>
      <c r="I2" s="1" t="s">
        <v>631</v>
      </c>
      <c r="J2" s="1" t="s">
        <v>632</v>
      </c>
      <c r="K2" s="1" t="s">
        <v>631</v>
      </c>
      <c r="L2" s="1" t="s">
        <v>631</v>
      </c>
      <c r="M2" s="1" t="s">
        <v>633</v>
      </c>
      <c r="N2" s="1" t="s">
        <v>633</v>
      </c>
      <c r="O2" s="1" t="s">
        <v>634</v>
      </c>
      <c r="P2" s="1" t="s">
        <v>635</v>
      </c>
      <c r="Q2" s="1" t="s">
        <v>636</v>
      </c>
      <c r="R2" s="1" t="s">
        <v>637</v>
      </c>
      <c r="S2" s="1" t="s">
        <v>73</v>
      </c>
      <c r="T2" s="1" t="s">
        <v>35</v>
      </c>
      <c r="U2" s="1" t="s">
        <v>638</v>
      </c>
    </row>
    <row r="3" s="1" customFormat="1" spans="1:21">
      <c r="A3" s="1" t="s">
        <v>489</v>
      </c>
      <c r="B3" s="1" t="s">
        <v>134</v>
      </c>
      <c r="C3" s="1" t="s">
        <v>639</v>
      </c>
      <c r="D3" s="1" t="s">
        <v>491</v>
      </c>
      <c r="E3" s="1" t="s">
        <v>492</v>
      </c>
      <c r="F3" s="1" t="s">
        <v>134</v>
      </c>
      <c r="G3" s="1" t="s">
        <v>81</v>
      </c>
      <c r="H3" s="1" t="s">
        <v>630</v>
      </c>
      <c r="I3" s="1" t="s">
        <v>640</v>
      </c>
      <c r="J3" s="1" t="s">
        <v>632</v>
      </c>
      <c r="K3" s="1" t="s">
        <v>640</v>
      </c>
      <c r="L3" s="1" t="s">
        <v>640</v>
      </c>
      <c r="M3" s="1" t="s">
        <v>633</v>
      </c>
      <c r="N3" s="1" t="s">
        <v>633</v>
      </c>
      <c r="O3" s="1" t="s">
        <v>634</v>
      </c>
      <c r="P3" s="1" t="s">
        <v>635</v>
      </c>
      <c r="Q3" s="1" t="s">
        <v>636</v>
      </c>
      <c r="R3" s="1" t="s">
        <v>641</v>
      </c>
      <c r="S3" s="1" t="s">
        <v>73</v>
      </c>
      <c r="T3" s="1" t="s">
        <v>35</v>
      </c>
      <c r="U3" s="1" t="s">
        <v>638</v>
      </c>
    </row>
    <row r="4" s="1" customFormat="1" spans="1:21">
      <c r="A4" s="1" t="s">
        <v>279</v>
      </c>
      <c r="B4" s="1" t="s">
        <v>134</v>
      </c>
      <c r="C4" s="1" t="s">
        <v>642</v>
      </c>
      <c r="D4" s="1" t="s">
        <v>281</v>
      </c>
      <c r="E4" s="1" t="s">
        <v>282</v>
      </c>
      <c r="F4" s="1" t="s">
        <v>134</v>
      </c>
      <c r="G4" s="1" t="s">
        <v>81</v>
      </c>
      <c r="H4" s="1" t="s">
        <v>630</v>
      </c>
      <c r="I4" s="1" t="s">
        <v>643</v>
      </c>
      <c r="J4" s="1" t="s">
        <v>632</v>
      </c>
      <c r="K4" s="1" t="s">
        <v>643</v>
      </c>
      <c r="L4" s="1" t="s">
        <v>643</v>
      </c>
      <c r="M4" s="1" t="s">
        <v>633</v>
      </c>
      <c r="N4" s="1" t="s">
        <v>633</v>
      </c>
      <c r="O4" s="1" t="s">
        <v>634</v>
      </c>
      <c r="P4" s="1" t="s">
        <v>635</v>
      </c>
      <c r="Q4" s="1" t="s">
        <v>636</v>
      </c>
      <c r="R4" s="1" t="s">
        <v>644</v>
      </c>
      <c r="S4" s="1" t="s">
        <v>73</v>
      </c>
      <c r="T4" s="1" t="s">
        <v>35</v>
      </c>
      <c r="U4" s="1" t="s">
        <v>638</v>
      </c>
    </row>
    <row r="5" s="1" customFormat="1" spans="1:21">
      <c r="A5" s="1" t="s">
        <v>343</v>
      </c>
      <c r="B5" s="1" t="s">
        <v>134</v>
      </c>
      <c r="C5" s="1" t="s">
        <v>645</v>
      </c>
      <c r="D5" s="1" t="s">
        <v>345</v>
      </c>
      <c r="E5" s="1" t="s">
        <v>346</v>
      </c>
      <c r="F5" s="1" t="s">
        <v>134</v>
      </c>
      <c r="G5" s="1" t="s">
        <v>81</v>
      </c>
      <c r="H5" s="1" t="s">
        <v>630</v>
      </c>
      <c r="I5" s="1" t="s">
        <v>646</v>
      </c>
      <c r="J5" s="1" t="s">
        <v>632</v>
      </c>
      <c r="K5" s="1" t="s">
        <v>646</v>
      </c>
      <c r="L5" s="1" t="s">
        <v>646</v>
      </c>
      <c r="M5" s="1" t="s">
        <v>633</v>
      </c>
      <c r="N5" s="1" t="s">
        <v>633</v>
      </c>
      <c r="O5" s="1" t="s">
        <v>634</v>
      </c>
      <c r="P5" s="1" t="s">
        <v>635</v>
      </c>
      <c r="Q5" s="1" t="s">
        <v>636</v>
      </c>
      <c r="R5" s="1" t="s">
        <v>647</v>
      </c>
      <c r="S5" s="1" t="s">
        <v>73</v>
      </c>
      <c r="T5" s="1" t="s">
        <v>35</v>
      </c>
      <c r="U5" s="1" t="s">
        <v>638</v>
      </c>
    </row>
    <row r="6" s="1" customFormat="1" spans="1:21">
      <c r="A6" s="1" t="s">
        <v>537</v>
      </c>
      <c r="B6" s="1" t="s">
        <v>134</v>
      </c>
      <c r="C6" s="1" t="s">
        <v>648</v>
      </c>
      <c r="D6" s="1" t="s">
        <v>539</v>
      </c>
      <c r="E6" s="1" t="s">
        <v>540</v>
      </c>
      <c r="F6" s="1" t="s">
        <v>134</v>
      </c>
      <c r="G6" s="1" t="s">
        <v>81</v>
      </c>
      <c r="H6" s="1" t="s">
        <v>630</v>
      </c>
      <c r="I6" s="1" t="s">
        <v>649</v>
      </c>
      <c r="J6" s="1" t="s">
        <v>632</v>
      </c>
      <c r="K6" s="1" t="s">
        <v>649</v>
      </c>
      <c r="L6" s="1" t="s">
        <v>649</v>
      </c>
      <c r="M6" s="1" t="s">
        <v>633</v>
      </c>
      <c r="N6" s="1" t="s">
        <v>633</v>
      </c>
      <c r="O6" s="1" t="s">
        <v>634</v>
      </c>
      <c r="P6" s="1" t="s">
        <v>635</v>
      </c>
      <c r="Q6" s="1" t="s">
        <v>636</v>
      </c>
      <c r="R6" s="1" t="s">
        <v>650</v>
      </c>
      <c r="S6" s="1" t="s">
        <v>73</v>
      </c>
      <c r="T6" s="1" t="s">
        <v>35</v>
      </c>
      <c r="U6" s="1" t="s">
        <v>638</v>
      </c>
    </row>
    <row r="7" s="1" customFormat="1" spans="1:21">
      <c r="A7" s="1" t="s">
        <v>262</v>
      </c>
      <c r="B7" s="1" t="s">
        <v>134</v>
      </c>
      <c r="C7" s="1" t="s">
        <v>651</v>
      </c>
      <c r="D7" s="1" t="s">
        <v>652</v>
      </c>
      <c r="E7" s="1" t="s">
        <v>265</v>
      </c>
      <c r="F7" s="1" t="s">
        <v>134</v>
      </c>
      <c r="G7" s="1" t="s">
        <v>81</v>
      </c>
      <c r="H7" s="1" t="s">
        <v>630</v>
      </c>
      <c r="I7" s="1" t="s">
        <v>653</v>
      </c>
      <c r="J7" s="1" t="s">
        <v>632</v>
      </c>
      <c r="K7" s="1" t="s">
        <v>653</v>
      </c>
      <c r="L7" s="1" t="s">
        <v>653</v>
      </c>
      <c r="M7" s="1" t="s">
        <v>633</v>
      </c>
      <c r="N7" s="1" t="s">
        <v>633</v>
      </c>
      <c r="O7" s="1" t="s">
        <v>634</v>
      </c>
      <c r="P7" s="1" t="s">
        <v>635</v>
      </c>
      <c r="Q7" s="1" t="s">
        <v>636</v>
      </c>
      <c r="R7" s="1" t="s">
        <v>654</v>
      </c>
      <c r="S7" s="1" t="s">
        <v>73</v>
      </c>
      <c r="T7" s="1" t="s">
        <v>35</v>
      </c>
      <c r="U7" s="1" t="s">
        <v>638</v>
      </c>
    </row>
    <row r="8" s="1" customFormat="1" spans="1:21">
      <c r="A8" s="1" t="s">
        <v>655</v>
      </c>
      <c r="B8" s="1" t="s">
        <v>134</v>
      </c>
      <c r="C8" s="1" t="s">
        <v>656</v>
      </c>
      <c r="D8" s="1" t="s">
        <v>657</v>
      </c>
      <c r="E8" s="1" t="s">
        <v>658</v>
      </c>
      <c r="F8" s="1" t="s">
        <v>134</v>
      </c>
      <c r="G8" s="1" t="s">
        <v>81</v>
      </c>
      <c r="H8" s="1" t="s">
        <v>630</v>
      </c>
      <c r="I8" s="1" t="s">
        <v>659</v>
      </c>
      <c r="J8" s="1" t="s">
        <v>632</v>
      </c>
      <c r="K8" s="1" t="s">
        <v>659</v>
      </c>
      <c r="L8" s="1" t="s">
        <v>634</v>
      </c>
      <c r="M8" s="1" t="s">
        <v>660</v>
      </c>
      <c r="N8" s="1" t="s">
        <v>660</v>
      </c>
      <c r="O8" s="1" t="s">
        <v>634</v>
      </c>
      <c r="P8" s="1" t="s">
        <v>635</v>
      </c>
      <c r="Q8" s="1" t="s">
        <v>636</v>
      </c>
      <c r="R8" s="1" t="s">
        <v>661</v>
      </c>
      <c r="S8" s="1" t="s">
        <v>73</v>
      </c>
      <c r="T8" s="1" t="s">
        <v>35</v>
      </c>
      <c r="U8" s="1" t="s">
        <v>638</v>
      </c>
    </row>
    <row r="9" s="1" customFormat="1" spans="1:21">
      <c r="A9" s="1" t="s">
        <v>331</v>
      </c>
      <c r="B9" s="1" t="s">
        <v>134</v>
      </c>
      <c r="C9" s="1" t="s">
        <v>662</v>
      </c>
      <c r="D9" s="1" t="s">
        <v>333</v>
      </c>
      <c r="E9" s="1" t="s">
        <v>334</v>
      </c>
      <c r="F9" s="1" t="s">
        <v>134</v>
      </c>
      <c r="G9" s="1" t="s">
        <v>81</v>
      </c>
      <c r="H9" s="1" t="s">
        <v>630</v>
      </c>
      <c r="I9" s="1" t="s">
        <v>663</v>
      </c>
      <c r="J9" s="1" t="s">
        <v>632</v>
      </c>
      <c r="K9" s="1" t="s">
        <v>663</v>
      </c>
      <c r="L9" s="1" t="s">
        <v>663</v>
      </c>
      <c r="M9" s="1" t="s">
        <v>633</v>
      </c>
      <c r="N9" s="1" t="s">
        <v>633</v>
      </c>
      <c r="O9" s="1" t="s">
        <v>634</v>
      </c>
      <c r="P9" s="1" t="s">
        <v>635</v>
      </c>
      <c r="Q9" s="1" t="s">
        <v>636</v>
      </c>
      <c r="R9" s="1" t="s">
        <v>664</v>
      </c>
      <c r="S9" s="1" t="s">
        <v>73</v>
      </c>
      <c r="T9" s="1" t="s">
        <v>35</v>
      </c>
      <c r="U9" s="1" t="s">
        <v>638</v>
      </c>
    </row>
    <row r="10" s="1" customFormat="1" spans="1:21">
      <c r="A10" s="1" t="s">
        <v>269</v>
      </c>
      <c r="B10" s="1" t="s">
        <v>134</v>
      </c>
      <c r="C10" s="1" t="s">
        <v>665</v>
      </c>
      <c r="D10" s="1" t="s">
        <v>271</v>
      </c>
      <c r="E10" s="1" t="s">
        <v>272</v>
      </c>
      <c r="F10" s="1" t="s">
        <v>134</v>
      </c>
      <c r="G10" s="1" t="s">
        <v>81</v>
      </c>
      <c r="H10" s="1" t="s">
        <v>630</v>
      </c>
      <c r="I10" s="1" t="s">
        <v>666</v>
      </c>
      <c r="J10" s="1" t="s">
        <v>632</v>
      </c>
      <c r="K10" s="1" t="s">
        <v>666</v>
      </c>
      <c r="L10" s="1" t="s">
        <v>666</v>
      </c>
      <c r="M10" s="1" t="s">
        <v>633</v>
      </c>
      <c r="N10" s="1" t="s">
        <v>633</v>
      </c>
      <c r="O10" s="1" t="s">
        <v>634</v>
      </c>
      <c r="P10" s="1" t="s">
        <v>635</v>
      </c>
      <c r="Q10" s="1" t="s">
        <v>636</v>
      </c>
      <c r="R10" s="1" t="s">
        <v>667</v>
      </c>
      <c r="S10" s="1" t="s">
        <v>73</v>
      </c>
      <c r="T10" s="1" t="s">
        <v>35</v>
      </c>
      <c r="U10" s="1" t="s">
        <v>638</v>
      </c>
    </row>
    <row r="11" s="1" customFormat="1" spans="1:21">
      <c r="A11" s="1" t="s">
        <v>369</v>
      </c>
      <c r="B11" s="1" t="s">
        <v>134</v>
      </c>
      <c r="C11" s="1" t="s">
        <v>668</v>
      </c>
      <c r="D11" s="1" t="s">
        <v>371</v>
      </c>
      <c r="E11" s="1" t="s">
        <v>372</v>
      </c>
      <c r="F11" s="1" t="s">
        <v>134</v>
      </c>
      <c r="G11" s="1" t="s">
        <v>81</v>
      </c>
      <c r="H11" s="1" t="s">
        <v>630</v>
      </c>
      <c r="I11" s="1" t="s">
        <v>669</v>
      </c>
      <c r="J11" s="1" t="s">
        <v>632</v>
      </c>
      <c r="K11" s="1" t="s">
        <v>669</v>
      </c>
      <c r="L11" s="1" t="s">
        <v>669</v>
      </c>
      <c r="M11" s="1" t="s">
        <v>633</v>
      </c>
      <c r="N11" s="1" t="s">
        <v>633</v>
      </c>
      <c r="O11" s="1" t="s">
        <v>634</v>
      </c>
      <c r="P11" s="1" t="s">
        <v>635</v>
      </c>
      <c r="Q11" s="1" t="s">
        <v>636</v>
      </c>
      <c r="R11" s="1" t="s">
        <v>670</v>
      </c>
      <c r="S11" s="1" t="s">
        <v>73</v>
      </c>
      <c r="T11" s="1" t="s">
        <v>35</v>
      </c>
      <c r="U11" s="1" t="s">
        <v>638</v>
      </c>
    </row>
    <row r="12" s="1" customFormat="1" spans="1:21">
      <c r="A12" s="1" t="s">
        <v>434</v>
      </c>
      <c r="B12" s="1" t="s">
        <v>134</v>
      </c>
      <c r="C12" s="1" t="s">
        <v>671</v>
      </c>
      <c r="D12" s="1" t="s">
        <v>436</v>
      </c>
      <c r="E12" s="1" t="s">
        <v>672</v>
      </c>
      <c r="F12" s="1" t="s">
        <v>134</v>
      </c>
      <c r="G12" s="1" t="s">
        <v>81</v>
      </c>
      <c r="H12" s="1" t="s">
        <v>630</v>
      </c>
      <c r="I12" s="1" t="s">
        <v>673</v>
      </c>
      <c r="J12" s="1" t="s">
        <v>632</v>
      </c>
      <c r="K12" s="1" t="s">
        <v>673</v>
      </c>
      <c r="L12" s="1" t="s">
        <v>673</v>
      </c>
      <c r="M12" s="1" t="s">
        <v>633</v>
      </c>
      <c r="N12" s="1" t="s">
        <v>633</v>
      </c>
      <c r="O12" s="1" t="s">
        <v>634</v>
      </c>
      <c r="P12" s="1" t="s">
        <v>635</v>
      </c>
      <c r="Q12" s="1" t="s">
        <v>636</v>
      </c>
      <c r="R12" s="1" t="s">
        <v>674</v>
      </c>
      <c r="S12" s="1" t="s">
        <v>73</v>
      </c>
      <c r="T12" s="1" t="s">
        <v>35</v>
      </c>
      <c r="U12" s="1" t="s">
        <v>638</v>
      </c>
    </row>
    <row r="13" s="1" customFormat="1" spans="1:21">
      <c r="A13" s="1" t="s">
        <v>198</v>
      </c>
      <c r="B13" s="1" t="s">
        <v>134</v>
      </c>
      <c r="C13" s="1" t="s">
        <v>675</v>
      </c>
      <c r="D13" s="1" t="s">
        <v>200</v>
      </c>
      <c r="E13" s="1" t="s">
        <v>201</v>
      </c>
      <c r="F13" s="1" t="s">
        <v>134</v>
      </c>
      <c r="G13" s="1" t="s">
        <v>81</v>
      </c>
      <c r="H13" s="1" t="s">
        <v>630</v>
      </c>
      <c r="I13" s="1" t="s">
        <v>676</v>
      </c>
      <c r="J13" s="1" t="s">
        <v>632</v>
      </c>
      <c r="K13" s="1" t="s">
        <v>676</v>
      </c>
      <c r="L13" s="1" t="s">
        <v>676</v>
      </c>
      <c r="M13" s="1" t="s">
        <v>633</v>
      </c>
      <c r="N13" s="1" t="s">
        <v>633</v>
      </c>
      <c r="O13" s="1" t="s">
        <v>634</v>
      </c>
      <c r="P13" s="1" t="s">
        <v>635</v>
      </c>
      <c r="Q13" s="1" t="s">
        <v>636</v>
      </c>
      <c r="R13" s="1" t="s">
        <v>677</v>
      </c>
      <c r="S13" s="1" t="s">
        <v>73</v>
      </c>
      <c r="T13" s="1" t="s">
        <v>35</v>
      </c>
      <c r="U13" s="1" t="s">
        <v>638</v>
      </c>
    </row>
    <row r="14" s="1" customFormat="1" spans="1:21">
      <c r="A14" s="1" t="s">
        <v>588</v>
      </c>
      <c r="B14" s="1" t="s">
        <v>134</v>
      </c>
      <c r="C14" s="1" t="s">
        <v>678</v>
      </c>
      <c r="D14" s="1" t="s">
        <v>679</v>
      </c>
      <c r="E14" s="1" t="s">
        <v>591</v>
      </c>
      <c r="F14" s="1" t="s">
        <v>134</v>
      </c>
      <c r="G14" s="1" t="s">
        <v>81</v>
      </c>
      <c r="H14" s="1" t="s">
        <v>630</v>
      </c>
      <c r="I14" s="1" t="s">
        <v>680</v>
      </c>
      <c r="J14" s="1" t="s">
        <v>632</v>
      </c>
      <c r="K14" s="1" t="s">
        <v>680</v>
      </c>
      <c r="L14" s="1" t="s">
        <v>680</v>
      </c>
      <c r="M14" s="1" t="s">
        <v>633</v>
      </c>
      <c r="N14" s="1" t="s">
        <v>633</v>
      </c>
      <c r="O14" s="1" t="s">
        <v>634</v>
      </c>
      <c r="P14" s="1" t="s">
        <v>635</v>
      </c>
      <c r="Q14" s="1" t="s">
        <v>636</v>
      </c>
      <c r="R14" s="1" t="s">
        <v>681</v>
      </c>
      <c r="S14" s="1" t="s">
        <v>73</v>
      </c>
      <c r="T14" s="1" t="s">
        <v>35</v>
      </c>
      <c r="U14" s="1" t="s">
        <v>638</v>
      </c>
    </row>
    <row r="15" s="1" customFormat="1" spans="1:21">
      <c r="A15" s="1" t="s">
        <v>190</v>
      </c>
      <c r="B15" s="1" t="s">
        <v>134</v>
      </c>
      <c r="C15" s="1" t="s">
        <v>682</v>
      </c>
      <c r="D15" s="1" t="s">
        <v>192</v>
      </c>
      <c r="E15" s="1" t="s">
        <v>193</v>
      </c>
      <c r="F15" s="1" t="s">
        <v>134</v>
      </c>
      <c r="G15" s="1" t="s">
        <v>81</v>
      </c>
      <c r="H15" s="1" t="s">
        <v>630</v>
      </c>
      <c r="I15" s="1" t="s">
        <v>683</v>
      </c>
      <c r="J15" s="1" t="s">
        <v>632</v>
      </c>
      <c r="K15" s="1" t="s">
        <v>683</v>
      </c>
      <c r="L15" s="1" t="s">
        <v>683</v>
      </c>
      <c r="M15" s="1" t="s">
        <v>633</v>
      </c>
      <c r="N15" s="1" t="s">
        <v>633</v>
      </c>
      <c r="O15" s="1" t="s">
        <v>634</v>
      </c>
      <c r="P15" s="1" t="s">
        <v>635</v>
      </c>
      <c r="Q15" s="1" t="s">
        <v>636</v>
      </c>
      <c r="R15" s="1" t="s">
        <v>684</v>
      </c>
      <c r="S15" s="1" t="s">
        <v>73</v>
      </c>
      <c r="T15" s="1" t="s">
        <v>35</v>
      </c>
      <c r="U15" s="1" t="s">
        <v>638</v>
      </c>
    </row>
    <row r="16" s="1" customFormat="1" spans="1:21">
      <c r="A16" s="1" t="s">
        <v>447</v>
      </c>
      <c r="B16" s="1" t="s">
        <v>134</v>
      </c>
      <c r="C16" s="1" t="s">
        <v>685</v>
      </c>
      <c r="D16" s="1" t="s">
        <v>686</v>
      </c>
      <c r="E16" s="1" t="s">
        <v>450</v>
      </c>
      <c r="F16" s="1" t="s">
        <v>134</v>
      </c>
      <c r="G16" s="1" t="s">
        <v>81</v>
      </c>
      <c r="H16" s="1" t="s">
        <v>630</v>
      </c>
      <c r="I16" s="1" t="s">
        <v>687</v>
      </c>
      <c r="J16" s="1" t="s">
        <v>632</v>
      </c>
      <c r="K16" s="1" t="s">
        <v>687</v>
      </c>
      <c r="L16" s="1" t="s">
        <v>687</v>
      </c>
      <c r="M16" s="1" t="s">
        <v>633</v>
      </c>
      <c r="N16" s="1" t="s">
        <v>633</v>
      </c>
      <c r="O16" s="1" t="s">
        <v>634</v>
      </c>
      <c r="P16" s="1" t="s">
        <v>635</v>
      </c>
      <c r="Q16" s="1" t="s">
        <v>636</v>
      </c>
      <c r="R16" s="1" t="s">
        <v>688</v>
      </c>
      <c r="S16" s="1" t="s">
        <v>73</v>
      </c>
      <c r="T16" s="1" t="s">
        <v>35</v>
      </c>
      <c r="U16" s="1" t="s">
        <v>638</v>
      </c>
    </row>
    <row r="17" s="1" customFormat="1" spans="1:21">
      <c r="A17" s="1" t="s">
        <v>502</v>
      </c>
      <c r="B17" s="1" t="s">
        <v>134</v>
      </c>
      <c r="C17" s="1" t="s">
        <v>689</v>
      </c>
      <c r="D17" s="1" t="s">
        <v>504</v>
      </c>
      <c r="E17" s="1" t="s">
        <v>505</v>
      </c>
      <c r="F17" s="1" t="s">
        <v>134</v>
      </c>
      <c r="G17" s="1" t="s">
        <v>81</v>
      </c>
      <c r="H17" s="1" t="s">
        <v>630</v>
      </c>
      <c r="I17" s="1" t="s">
        <v>690</v>
      </c>
      <c r="J17" s="1" t="s">
        <v>632</v>
      </c>
      <c r="K17" s="1" t="s">
        <v>690</v>
      </c>
      <c r="L17" s="1" t="s">
        <v>690</v>
      </c>
      <c r="M17" s="1" t="s">
        <v>633</v>
      </c>
      <c r="N17" s="1" t="s">
        <v>633</v>
      </c>
      <c r="O17" s="1" t="s">
        <v>634</v>
      </c>
      <c r="P17" s="1" t="s">
        <v>635</v>
      </c>
      <c r="Q17" s="1" t="s">
        <v>636</v>
      </c>
      <c r="R17" s="1" t="s">
        <v>691</v>
      </c>
      <c r="S17" s="1" t="s">
        <v>73</v>
      </c>
      <c r="T17" s="1" t="s">
        <v>35</v>
      </c>
      <c r="U17" s="1" t="s">
        <v>638</v>
      </c>
    </row>
    <row r="18" s="1" customFormat="1" spans="1:21">
      <c r="A18" s="1" t="s">
        <v>497</v>
      </c>
      <c r="B18" s="1" t="s">
        <v>134</v>
      </c>
      <c r="C18" s="1" t="s">
        <v>692</v>
      </c>
      <c r="D18" s="1" t="s">
        <v>693</v>
      </c>
      <c r="E18" s="1" t="s">
        <v>500</v>
      </c>
      <c r="F18" s="1" t="s">
        <v>134</v>
      </c>
      <c r="G18" s="1" t="s">
        <v>81</v>
      </c>
      <c r="H18" s="1" t="s">
        <v>630</v>
      </c>
      <c r="I18" s="1" t="s">
        <v>694</v>
      </c>
      <c r="J18" s="1" t="s">
        <v>632</v>
      </c>
      <c r="K18" s="1" t="s">
        <v>694</v>
      </c>
      <c r="L18" s="1" t="s">
        <v>694</v>
      </c>
      <c r="M18" s="1" t="s">
        <v>633</v>
      </c>
      <c r="N18" s="1" t="s">
        <v>633</v>
      </c>
      <c r="O18" s="1" t="s">
        <v>634</v>
      </c>
      <c r="P18" s="1" t="s">
        <v>635</v>
      </c>
      <c r="Q18" s="1" t="s">
        <v>636</v>
      </c>
      <c r="R18" s="1" t="s">
        <v>695</v>
      </c>
      <c r="S18" s="1" t="s">
        <v>73</v>
      </c>
      <c r="T18" s="1" t="s">
        <v>35</v>
      </c>
      <c r="U18" s="1" t="s">
        <v>638</v>
      </c>
    </row>
    <row r="19" s="1" customFormat="1" spans="1:21">
      <c r="A19" s="1" t="s">
        <v>302</v>
      </c>
      <c r="B19" s="1" t="s">
        <v>134</v>
      </c>
      <c r="C19" s="1" t="s">
        <v>696</v>
      </c>
      <c r="D19" s="1" t="s">
        <v>304</v>
      </c>
      <c r="E19" s="1" t="s">
        <v>305</v>
      </c>
      <c r="F19" s="1" t="s">
        <v>134</v>
      </c>
      <c r="G19" s="1" t="s">
        <v>81</v>
      </c>
      <c r="H19" s="1" t="s">
        <v>630</v>
      </c>
      <c r="I19" s="1" t="s">
        <v>697</v>
      </c>
      <c r="J19" s="1" t="s">
        <v>632</v>
      </c>
      <c r="K19" s="1" t="s">
        <v>697</v>
      </c>
      <c r="L19" s="1" t="s">
        <v>697</v>
      </c>
      <c r="M19" s="1" t="s">
        <v>633</v>
      </c>
      <c r="N19" s="1" t="s">
        <v>633</v>
      </c>
      <c r="O19" s="1" t="s">
        <v>634</v>
      </c>
      <c r="P19" s="1" t="s">
        <v>635</v>
      </c>
      <c r="Q19" s="1" t="s">
        <v>636</v>
      </c>
      <c r="R19" s="1" t="s">
        <v>698</v>
      </c>
      <c r="S19" s="1" t="s">
        <v>73</v>
      </c>
      <c r="T19" s="1" t="s">
        <v>35</v>
      </c>
      <c r="U19" s="1" t="s">
        <v>638</v>
      </c>
    </row>
    <row r="20" s="1" customFormat="1" spans="1:21">
      <c r="A20" s="1" t="s">
        <v>415</v>
      </c>
      <c r="B20" s="1" t="s">
        <v>134</v>
      </c>
      <c r="C20" s="1" t="s">
        <v>699</v>
      </c>
      <c r="D20" s="1" t="s">
        <v>417</v>
      </c>
      <c r="E20" s="1" t="s">
        <v>418</v>
      </c>
      <c r="F20" s="1" t="s">
        <v>134</v>
      </c>
      <c r="G20" s="1" t="s">
        <v>81</v>
      </c>
      <c r="H20" s="1" t="s">
        <v>630</v>
      </c>
      <c r="I20" s="1" t="s">
        <v>700</v>
      </c>
      <c r="J20" s="1" t="s">
        <v>632</v>
      </c>
      <c r="K20" s="1" t="s">
        <v>700</v>
      </c>
      <c r="L20" s="1" t="s">
        <v>700</v>
      </c>
      <c r="M20" s="1" t="s">
        <v>633</v>
      </c>
      <c r="N20" s="1" t="s">
        <v>633</v>
      </c>
      <c r="O20" s="1" t="s">
        <v>634</v>
      </c>
      <c r="P20" s="1" t="s">
        <v>635</v>
      </c>
      <c r="Q20" s="1" t="s">
        <v>636</v>
      </c>
      <c r="R20" s="1" t="s">
        <v>701</v>
      </c>
      <c r="S20" s="1" t="s">
        <v>73</v>
      </c>
      <c r="T20" s="1" t="s">
        <v>35</v>
      </c>
      <c r="U20" s="1" t="s">
        <v>638</v>
      </c>
    </row>
    <row r="21" s="1" customFormat="1" spans="1:21">
      <c r="A21" s="1" t="s">
        <v>420</v>
      </c>
      <c r="B21" s="1" t="s">
        <v>134</v>
      </c>
      <c r="C21" s="1" t="s">
        <v>702</v>
      </c>
      <c r="D21" s="1" t="s">
        <v>703</v>
      </c>
      <c r="E21" s="1" t="s">
        <v>423</v>
      </c>
      <c r="F21" s="1" t="s">
        <v>134</v>
      </c>
      <c r="G21" s="1" t="s">
        <v>81</v>
      </c>
      <c r="H21" s="1" t="s">
        <v>630</v>
      </c>
      <c r="I21" s="1" t="s">
        <v>704</v>
      </c>
      <c r="J21" s="1" t="s">
        <v>632</v>
      </c>
      <c r="K21" s="1" t="s">
        <v>704</v>
      </c>
      <c r="L21" s="1" t="s">
        <v>704</v>
      </c>
      <c r="M21" s="1" t="s">
        <v>633</v>
      </c>
      <c r="N21" s="1" t="s">
        <v>633</v>
      </c>
      <c r="O21" s="1" t="s">
        <v>634</v>
      </c>
      <c r="P21" s="1" t="s">
        <v>635</v>
      </c>
      <c r="Q21" s="1" t="s">
        <v>636</v>
      </c>
      <c r="R21" s="1" t="s">
        <v>705</v>
      </c>
      <c r="S21" s="1" t="s">
        <v>73</v>
      </c>
      <c r="T21" s="1" t="s">
        <v>35</v>
      </c>
      <c r="U21" s="1" t="s">
        <v>638</v>
      </c>
    </row>
    <row r="22" s="1" customFormat="1" spans="1:21">
      <c r="A22" s="1" t="s">
        <v>290</v>
      </c>
      <c r="B22" s="1" t="s">
        <v>134</v>
      </c>
      <c r="C22" s="1" t="s">
        <v>706</v>
      </c>
      <c r="D22" s="1" t="s">
        <v>707</v>
      </c>
      <c r="E22" s="1" t="s">
        <v>293</v>
      </c>
      <c r="F22" s="1" t="s">
        <v>134</v>
      </c>
      <c r="G22" s="1" t="s">
        <v>81</v>
      </c>
      <c r="H22" s="1" t="s">
        <v>630</v>
      </c>
      <c r="I22" s="1" t="s">
        <v>708</v>
      </c>
      <c r="J22" s="1" t="s">
        <v>632</v>
      </c>
      <c r="K22" s="1" t="s">
        <v>708</v>
      </c>
      <c r="L22" s="1" t="s">
        <v>708</v>
      </c>
      <c r="M22" s="1" t="s">
        <v>633</v>
      </c>
      <c r="N22" s="1" t="s">
        <v>633</v>
      </c>
      <c r="O22" s="1" t="s">
        <v>634</v>
      </c>
      <c r="P22" s="1" t="s">
        <v>635</v>
      </c>
      <c r="Q22" s="1" t="s">
        <v>636</v>
      </c>
      <c r="R22" s="1" t="s">
        <v>709</v>
      </c>
      <c r="S22" s="1" t="s">
        <v>73</v>
      </c>
      <c r="T22" s="1" t="s">
        <v>35</v>
      </c>
      <c r="U22" s="1" t="s">
        <v>638</v>
      </c>
    </row>
    <row r="23" s="1" customFormat="1" spans="1:21">
      <c r="A23" s="1" t="s">
        <v>234</v>
      </c>
      <c r="B23" s="1" t="s">
        <v>134</v>
      </c>
      <c r="C23" s="1" t="s">
        <v>710</v>
      </c>
      <c r="D23" s="1" t="s">
        <v>236</v>
      </c>
      <c r="E23" s="1" t="s">
        <v>237</v>
      </c>
      <c r="F23" s="1" t="s">
        <v>134</v>
      </c>
      <c r="G23" s="1" t="s">
        <v>81</v>
      </c>
      <c r="H23" s="1" t="s">
        <v>630</v>
      </c>
      <c r="I23" s="1" t="s">
        <v>711</v>
      </c>
      <c r="J23" s="1" t="s">
        <v>632</v>
      </c>
      <c r="K23" s="1" t="s">
        <v>711</v>
      </c>
      <c r="L23" s="1" t="s">
        <v>711</v>
      </c>
      <c r="M23" s="1" t="s">
        <v>633</v>
      </c>
      <c r="N23" s="1" t="s">
        <v>633</v>
      </c>
      <c r="O23" s="1" t="s">
        <v>634</v>
      </c>
      <c r="P23" s="1" t="s">
        <v>635</v>
      </c>
      <c r="Q23" s="1" t="s">
        <v>636</v>
      </c>
      <c r="R23" s="1" t="s">
        <v>712</v>
      </c>
      <c r="S23" s="1" t="s">
        <v>73</v>
      </c>
      <c r="T23" s="1" t="s">
        <v>35</v>
      </c>
      <c r="U23" s="1" t="s">
        <v>638</v>
      </c>
    </row>
    <row r="24" s="1" customFormat="1" spans="1:21">
      <c r="A24" s="1" t="s">
        <v>383</v>
      </c>
      <c r="B24" s="1" t="s">
        <v>134</v>
      </c>
      <c r="C24" s="1" t="s">
        <v>713</v>
      </c>
      <c r="D24" s="1" t="s">
        <v>385</v>
      </c>
      <c r="E24" s="1" t="s">
        <v>714</v>
      </c>
      <c r="F24" s="1" t="s">
        <v>134</v>
      </c>
      <c r="G24" s="1" t="s">
        <v>81</v>
      </c>
      <c r="H24" s="1" t="s">
        <v>630</v>
      </c>
      <c r="I24" s="1" t="s">
        <v>715</v>
      </c>
      <c r="J24" s="1" t="s">
        <v>632</v>
      </c>
      <c r="K24" s="1" t="s">
        <v>715</v>
      </c>
      <c r="L24" s="1" t="s">
        <v>715</v>
      </c>
      <c r="M24" s="1" t="s">
        <v>633</v>
      </c>
      <c r="N24" s="1" t="s">
        <v>633</v>
      </c>
      <c r="O24" s="1" t="s">
        <v>634</v>
      </c>
      <c r="P24" s="1" t="s">
        <v>635</v>
      </c>
      <c r="Q24" s="1" t="s">
        <v>636</v>
      </c>
      <c r="R24" s="1" t="s">
        <v>716</v>
      </c>
      <c r="S24" s="1" t="s">
        <v>73</v>
      </c>
      <c r="T24" s="1" t="s">
        <v>35</v>
      </c>
      <c r="U24" s="1" t="s">
        <v>638</v>
      </c>
    </row>
    <row r="25" s="1" customFormat="1" spans="1:21">
      <c r="A25" s="1" t="s">
        <v>242</v>
      </c>
      <c r="B25" s="1" t="s">
        <v>134</v>
      </c>
      <c r="C25" s="1" t="s">
        <v>717</v>
      </c>
      <c r="D25" s="1" t="s">
        <v>244</v>
      </c>
      <c r="E25" s="1" t="s">
        <v>245</v>
      </c>
      <c r="F25" s="1" t="s">
        <v>134</v>
      </c>
      <c r="G25" s="1" t="s">
        <v>81</v>
      </c>
      <c r="H25" s="1" t="s">
        <v>630</v>
      </c>
      <c r="I25" s="1" t="s">
        <v>718</v>
      </c>
      <c r="J25" s="1" t="s">
        <v>632</v>
      </c>
      <c r="K25" s="1" t="s">
        <v>718</v>
      </c>
      <c r="L25" s="1" t="s">
        <v>718</v>
      </c>
      <c r="M25" s="1" t="s">
        <v>633</v>
      </c>
      <c r="N25" s="1" t="s">
        <v>633</v>
      </c>
      <c r="O25" s="1" t="s">
        <v>634</v>
      </c>
      <c r="P25" s="1" t="s">
        <v>635</v>
      </c>
      <c r="Q25" s="1" t="s">
        <v>636</v>
      </c>
      <c r="R25" s="1" t="s">
        <v>719</v>
      </c>
      <c r="S25" s="1" t="s">
        <v>73</v>
      </c>
      <c r="T25" s="1" t="s">
        <v>35</v>
      </c>
      <c r="U25" s="1" t="s">
        <v>638</v>
      </c>
    </row>
    <row r="26" s="1" customFormat="1" spans="1:21">
      <c r="A26" s="1" t="s">
        <v>352</v>
      </c>
      <c r="B26" s="1" t="s">
        <v>134</v>
      </c>
      <c r="C26" s="1" t="s">
        <v>720</v>
      </c>
      <c r="D26" s="1" t="s">
        <v>354</v>
      </c>
      <c r="E26" s="1" t="s">
        <v>355</v>
      </c>
      <c r="F26" s="1" t="s">
        <v>134</v>
      </c>
      <c r="G26" s="1" t="s">
        <v>81</v>
      </c>
      <c r="H26" s="1" t="s">
        <v>630</v>
      </c>
      <c r="I26" s="1" t="s">
        <v>649</v>
      </c>
      <c r="J26" s="1" t="s">
        <v>632</v>
      </c>
      <c r="K26" s="1" t="s">
        <v>649</v>
      </c>
      <c r="L26" s="1" t="s">
        <v>649</v>
      </c>
      <c r="M26" s="1" t="s">
        <v>633</v>
      </c>
      <c r="N26" s="1" t="s">
        <v>633</v>
      </c>
      <c r="O26" s="1" t="s">
        <v>634</v>
      </c>
      <c r="P26" s="1" t="s">
        <v>635</v>
      </c>
      <c r="Q26" s="1" t="s">
        <v>636</v>
      </c>
      <c r="R26" s="1" t="s">
        <v>721</v>
      </c>
      <c r="S26" s="1" t="s">
        <v>73</v>
      </c>
      <c r="T26" s="1" t="s">
        <v>35</v>
      </c>
      <c r="U26" s="1" t="s">
        <v>638</v>
      </c>
    </row>
    <row r="27" s="1" customFormat="1" spans="1:21">
      <c r="A27" s="1" t="s">
        <v>542</v>
      </c>
      <c r="B27" s="1" t="s">
        <v>134</v>
      </c>
      <c r="C27" s="1" t="s">
        <v>722</v>
      </c>
      <c r="D27" s="1" t="s">
        <v>544</v>
      </c>
      <c r="E27" s="1" t="s">
        <v>545</v>
      </c>
      <c r="F27" s="1" t="s">
        <v>134</v>
      </c>
      <c r="G27" s="1" t="s">
        <v>81</v>
      </c>
      <c r="H27" s="1" t="s">
        <v>630</v>
      </c>
      <c r="I27" s="1" t="s">
        <v>723</v>
      </c>
      <c r="J27" s="1" t="s">
        <v>632</v>
      </c>
      <c r="K27" s="1" t="s">
        <v>723</v>
      </c>
      <c r="L27" s="1" t="s">
        <v>723</v>
      </c>
      <c r="M27" s="1" t="s">
        <v>633</v>
      </c>
      <c r="N27" s="1" t="s">
        <v>633</v>
      </c>
      <c r="O27" s="1" t="s">
        <v>634</v>
      </c>
      <c r="P27" s="1" t="s">
        <v>635</v>
      </c>
      <c r="Q27" s="1" t="s">
        <v>636</v>
      </c>
      <c r="R27" s="1" t="s">
        <v>724</v>
      </c>
      <c r="S27" s="1" t="s">
        <v>73</v>
      </c>
      <c r="T27" s="1" t="s">
        <v>35</v>
      </c>
      <c r="U27" s="1" t="s">
        <v>638</v>
      </c>
    </row>
    <row r="28" s="1" customFormat="1" spans="1:21">
      <c r="A28" s="1" t="s">
        <v>548</v>
      </c>
      <c r="B28" s="1" t="s">
        <v>134</v>
      </c>
      <c r="C28" s="1" t="s">
        <v>725</v>
      </c>
      <c r="D28" s="1" t="s">
        <v>726</v>
      </c>
      <c r="E28" s="1" t="s">
        <v>551</v>
      </c>
      <c r="F28" s="1" t="s">
        <v>134</v>
      </c>
      <c r="G28" s="1" t="s">
        <v>81</v>
      </c>
      <c r="H28" s="1" t="s">
        <v>630</v>
      </c>
      <c r="I28" s="1" t="s">
        <v>727</v>
      </c>
      <c r="J28" s="1" t="s">
        <v>632</v>
      </c>
      <c r="K28" s="1" t="s">
        <v>727</v>
      </c>
      <c r="L28" s="1" t="s">
        <v>727</v>
      </c>
      <c r="M28" s="1" t="s">
        <v>633</v>
      </c>
      <c r="N28" s="1" t="s">
        <v>633</v>
      </c>
      <c r="O28" s="1" t="s">
        <v>634</v>
      </c>
      <c r="P28" s="1" t="s">
        <v>635</v>
      </c>
      <c r="Q28" s="1" t="s">
        <v>636</v>
      </c>
      <c r="R28" s="1" t="s">
        <v>728</v>
      </c>
      <c r="S28" s="1" t="s">
        <v>73</v>
      </c>
      <c r="T28" s="1" t="s">
        <v>35</v>
      </c>
      <c r="U28" s="1" t="s">
        <v>638</v>
      </c>
    </row>
    <row r="29" s="1" customFormat="1" spans="1:21">
      <c r="A29" s="1" t="s">
        <v>514</v>
      </c>
      <c r="B29" s="1" t="s">
        <v>134</v>
      </c>
      <c r="C29" s="1" t="s">
        <v>729</v>
      </c>
      <c r="D29" s="1" t="s">
        <v>516</v>
      </c>
      <c r="E29" s="1" t="s">
        <v>517</v>
      </c>
      <c r="F29" s="1" t="s">
        <v>134</v>
      </c>
      <c r="G29" s="1" t="s">
        <v>81</v>
      </c>
      <c r="H29" s="1" t="s">
        <v>630</v>
      </c>
      <c r="I29" s="1" t="s">
        <v>730</v>
      </c>
      <c r="J29" s="1" t="s">
        <v>632</v>
      </c>
      <c r="K29" s="1" t="s">
        <v>730</v>
      </c>
      <c r="L29" s="1" t="s">
        <v>730</v>
      </c>
      <c r="M29" s="1" t="s">
        <v>633</v>
      </c>
      <c r="N29" s="1" t="s">
        <v>633</v>
      </c>
      <c r="O29" s="1" t="s">
        <v>634</v>
      </c>
      <c r="P29" s="1" t="s">
        <v>635</v>
      </c>
      <c r="Q29" s="1" t="s">
        <v>636</v>
      </c>
      <c r="R29" s="1" t="s">
        <v>731</v>
      </c>
      <c r="S29" s="1" t="s">
        <v>73</v>
      </c>
      <c r="T29" s="1" t="s">
        <v>35</v>
      </c>
      <c r="U29" s="1" t="s">
        <v>638</v>
      </c>
    </row>
    <row r="30" s="1" customFormat="1" spans="1:21">
      <c r="A30" s="1" t="s">
        <v>555</v>
      </c>
      <c r="B30" s="1" t="s">
        <v>134</v>
      </c>
      <c r="C30" s="1" t="s">
        <v>732</v>
      </c>
      <c r="D30" s="1" t="s">
        <v>557</v>
      </c>
      <c r="E30" s="1" t="s">
        <v>558</v>
      </c>
      <c r="F30" s="1" t="s">
        <v>134</v>
      </c>
      <c r="G30" s="1" t="s">
        <v>81</v>
      </c>
      <c r="H30" s="1" t="s">
        <v>630</v>
      </c>
      <c r="I30" s="1" t="s">
        <v>718</v>
      </c>
      <c r="J30" s="1" t="s">
        <v>632</v>
      </c>
      <c r="K30" s="1" t="s">
        <v>718</v>
      </c>
      <c r="L30" s="1" t="s">
        <v>718</v>
      </c>
      <c r="M30" s="1" t="s">
        <v>633</v>
      </c>
      <c r="N30" s="1" t="s">
        <v>633</v>
      </c>
      <c r="O30" s="1" t="s">
        <v>634</v>
      </c>
      <c r="P30" s="1" t="s">
        <v>635</v>
      </c>
      <c r="Q30" s="1" t="s">
        <v>636</v>
      </c>
      <c r="R30" s="1" t="s">
        <v>733</v>
      </c>
      <c r="S30" s="1" t="s">
        <v>73</v>
      </c>
      <c r="T30" s="1" t="s">
        <v>35</v>
      </c>
      <c r="U30" s="1" t="s">
        <v>638</v>
      </c>
    </row>
    <row r="31" s="1" customFormat="1" spans="1:21">
      <c r="A31" s="1" t="s">
        <v>568</v>
      </c>
      <c r="B31" s="1" t="s">
        <v>134</v>
      </c>
      <c r="C31" s="1" t="s">
        <v>734</v>
      </c>
      <c r="D31" s="1" t="s">
        <v>735</v>
      </c>
      <c r="E31" s="1" t="s">
        <v>569</v>
      </c>
      <c r="F31" s="1" t="s">
        <v>134</v>
      </c>
      <c r="G31" s="1" t="s">
        <v>81</v>
      </c>
      <c r="H31" s="1" t="s">
        <v>630</v>
      </c>
      <c r="I31" s="1" t="s">
        <v>736</v>
      </c>
      <c r="J31" s="1" t="s">
        <v>632</v>
      </c>
      <c r="K31" s="1" t="s">
        <v>736</v>
      </c>
      <c r="L31" s="1" t="s">
        <v>736</v>
      </c>
      <c r="M31" s="1" t="s">
        <v>633</v>
      </c>
      <c r="N31" s="1" t="s">
        <v>633</v>
      </c>
      <c r="O31" s="1" t="s">
        <v>634</v>
      </c>
      <c r="P31" s="1" t="s">
        <v>635</v>
      </c>
      <c r="Q31" s="1" t="s">
        <v>636</v>
      </c>
      <c r="R31" s="1" t="s">
        <v>737</v>
      </c>
      <c r="S31" s="1" t="s">
        <v>73</v>
      </c>
      <c r="T31" s="1" t="s">
        <v>35</v>
      </c>
      <c r="U31" s="1" t="s">
        <v>638</v>
      </c>
    </row>
    <row r="32" s="1" customFormat="1" spans="1:21">
      <c r="A32" s="1" t="s">
        <v>583</v>
      </c>
      <c r="B32" s="1" t="s">
        <v>134</v>
      </c>
      <c r="C32" s="1" t="s">
        <v>738</v>
      </c>
      <c r="D32" s="1" t="s">
        <v>585</v>
      </c>
      <c r="E32" s="1" t="s">
        <v>586</v>
      </c>
      <c r="F32" s="1" t="s">
        <v>134</v>
      </c>
      <c r="G32" s="1" t="s">
        <v>81</v>
      </c>
      <c r="H32" s="1" t="s">
        <v>630</v>
      </c>
      <c r="I32" s="1" t="s">
        <v>739</v>
      </c>
      <c r="J32" s="1" t="s">
        <v>632</v>
      </c>
      <c r="K32" s="1" t="s">
        <v>739</v>
      </c>
      <c r="L32" s="1" t="s">
        <v>739</v>
      </c>
      <c r="M32" s="1" t="s">
        <v>633</v>
      </c>
      <c r="N32" s="1" t="s">
        <v>633</v>
      </c>
      <c r="O32" s="1" t="s">
        <v>634</v>
      </c>
      <c r="P32" s="1" t="s">
        <v>635</v>
      </c>
      <c r="Q32" s="1" t="s">
        <v>636</v>
      </c>
      <c r="R32" s="1" t="s">
        <v>740</v>
      </c>
      <c r="S32" s="1" t="s">
        <v>73</v>
      </c>
      <c r="T32" s="1" t="s">
        <v>35</v>
      </c>
      <c r="U32" s="1" t="s">
        <v>638</v>
      </c>
    </row>
    <row r="33" s="1" customFormat="1" spans="1:21">
      <c r="A33" s="1" t="s">
        <v>325</v>
      </c>
      <c r="B33" s="1" t="s">
        <v>134</v>
      </c>
      <c r="C33" s="1" t="s">
        <v>741</v>
      </c>
      <c r="D33" s="1" t="s">
        <v>327</v>
      </c>
      <c r="E33" s="1" t="s">
        <v>328</v>
      </c>
      <c r="F33" s="1" t="s">
        <v>134</v>
      </c>
      <c r="G33" s="1" t="s">
        <v>81</v>
      </c>
      <c r="H33" s="1" t="s">
        <v>630</v>
      </c>
      <c r="I33" s="1" t="s">
        <v>704</v>
      </c>
      <c r="J33" s="1" t="s">
        <v>632</v>
      </c>
      <c r="K33" s="1" t="s">
        <v>704</v>
      </c>
      <c r="L33" s="1" t="s">
        <v>704</v>
      </c>
      <c r="M33" s="1" t="s">
        <v>633</v>
      </c>
      <c r="N33" s="1" t="s">
        <v>633</v>
      </c>
      <c r="O33" s="1" t="s">
        <v>634</v>
      </c>
      <c r="P33" s="1" t="s">
        <v>635</v>
      </c>
      <c r="Q33" s="1" t="s">
        <v>636</v>
      </c>
      <c r="R33" s="1" t="s">
        <v>742</v>
      </c>
      <c r="S33" s="1" t="s">
        <v>73</v>
      </c>
      <c r="T33" s="1" t="s">
        <v>35</v>
      </c>
      <c r="U33" s="1" t="s">
        <v>638</v>
      </c>
    </row>
    <row r="34" s="1" customFormat="1" spans="1:21">
      <c r="A34" s="1" t="s">
        <v>389</v>
      </c>
      <c r="B34" s="1" t="s">
        <v>134</v>
      </c>
      <c r="C34" s="1" t="s">
        <v>743</v>
      </c>
      <c r="D34" s="1" t="s">
        <v>744</v>
      </c>
      <c r="E34" s="1" t="s">
        <v>392</v>
      </c>
      <c r="F34" s="1" t="s">
        <v>134</v>
      </c>
      <c r="G34" s="1" t="s">
        <v>81</v>
      </c>
      <c r="H34" s="1" t="s">
        <v>630</v>
      </c>
      <c r="I34" s="1" t="s">
        <v>649</v>
      </c>
      <c r="J34" s="1" t="s">
        <v>632</v>
      </c>
      <c r="K34" s="1" t="s">
        <v>649</v>
      </c>
      <c r="L34" s="1" t="s">
        <v>649</v>
      </c>
      <c r="M34" s="1" t="s">
        <v>633</v>
      </c>
      <c r="N34" s="1" t="s">
        <v>633</v>
      </c>
      <c r="O34" s="1" t="s">
        <v>634</v>
      </c>
      <c r="P34" s="1" t="s">
        <v>635</v>
      </c>
      <c r="Q34" s="1" t="s">
        <v>636</v>
      </c>
      <c r="R34" s="1" t="s">
        <v>745</v>
      </c>
      <c r="S34" s="1" t="s">
        <v>73</v>
      </c>
      <c r="T34" s="1" t="s">
        <v>35</v>
      </c>
      <c r="U34" s="1" t="s">
        <v>638</v>
      </c>
    </row>
    <row r="35" s="1" customFormat="1" spans="1:21">
      <c r="A35" s="1" t="s">
        <v>401</v>
      </c>
      <c r="B35" s="1" t="s">
        <v>134</v>
      </c>
      <c r="C35" s="1" t="s">
        <v>746</v>
      </c>
      <c r="D35" s="1" t="s">
        <v>403</v>
      </c>
      <c r="E35" s="1" t="s">
        <v>404</v>
      </c>
      <c r="F35" s="1" t="s">
        <v>134</v>
      </c>
      <c r="G35" s="1" t="s">
        <v>81</v>
      </c>
      <c r="H35" s="1" t="s">
        <v>630</v>
      </c>
      <c r="I35" s="1" t="s">
        <v>747</v>
      </c>
      <c r="J35" s="1" t="s">
        <v>632</v>
      </c>
      <c r="K35" s="1" t="s">
        <v>747</v>
      </c>
      <c r="L35" s="1" t="s">
        <v>747</v>
      </c>
      <c r="M35" s="1" t="s">
        <v>633</v>
      </c>
      <c r="N35" s="1" t="s">
        <v>633</v>
      </c>
      <c r="O35" s="1" t="s">
        <v>634</v>
      </c>
      <c r="P35" s="1" t="s">
        <v>635</v>
      </c>
      <c r="Q35" s="1" t="s">
        <v>636</v>
      </c>
      <c r="R35" s="1" t="s">
        <v>748</v>
      </c>
      <c r="S35" s="1" t="s">
        <v>73</v>
      </c>
      <c r="T35" s="1" t="s">
        <v>35</v>
      </c>
      <c r="U35" s="1" t="s">
        <v>638</v>
      </c>
    </row>
    <row r="36" s="1" customFormat="1" spans="1:21">
      <c r="A36" s="1" t="s">
        <v>451</v>
      </c>
      <c r="B36" s="1" t="s">
        <v>134</v>
      </c>
      <c r="C36" s="1" t="s">
        <v>749</v>
      </c>
      <c r="D36" s="1" t="s">
        <v>750</v>
      </c>
      <c r="E36" s="1" t="s">
        <v>454</v>
      </c>
      <c r="F36" s="1" t="s">
        <v>134</v>
      </c>
      <c r="G36" s="1" t="s">
        <v>81</v>
      </c>
      <c r="H36" s="1" t="s">
        <v>630</v>
      </c>
      <c r="I36" s="1" t="s">
        <v>736</v>
      </c>
      <c r="J36" s="1" t="s">
        <v>632</v>
      </c>
      <c r="K36" s="1" t="s">
        <v>736</v>
      </c>
      <c r="L36" s="1" t="s">
        <v>736</v>
      </c>
      <c r="M36" s="1" t="s">
        <v>633</v>
      </c>
      <c r="N36" s="1" t="s">
        <v>633</v>
      </c>
      <c r="O36" s="1" t="s">
        <v>634</v>
      </c>
      <c r="P36" s="1" t="s">
        <v>635</v>
      </c>
      <c r="Q36" s="1" t="s">
        <v>636</v>
      </c>
      <c r="R36" s="1" t="s">
        <v>751</v>
      </c>
      <c r="S36" s="1" t="s">
        <v>73</v>
      </c>
      <c r="T36" s="1" t="s">
        <v>35</v>
      </c>
      <c r="U36" s="1" t="s">
        <v>638</v>
      </c>
    </row>
    <row r="37" s="1" customFormat="1" spans="1:21">
      <c r="A37" s="1" t="s">
        <v>206</v>
      </c>
      <c r="B37" s="1" t="s">
        <v>134</v>
      </c>
      <c r="C37" s="1" t="s">
        <v>752</v>
      </c>
      <c r="D37" s="1" t="s">
        <v>208</v>
      </c>
      <c r="E37" s="1" t="s">
        <v>209</v>
      </c>
      <c r="F37" s="1" t="s">
        <v>134</v>
      </c>
      <c r="G37" s="1" t="s">
        <v>81</v>
      </c>
      <c r="H37" s="1" t="s">
        <v>630</v>
      </c>
      <c r="I37" s="1" t="s">
        <v>753</v>
      </c>
      <c r="J37" s="1" t="s">
        <v>632</v>
      </c>
      <c r="K37" s="1" t="s">
        <v>753</v>
      </c>
      <c r="L37" s="1" t="s">
        <v>753</v>
      </c>
      <c r="M37" s="1" t="s">
        <v>633</v>
      </c>
      <c r="N37" s="1" t="s">
        <v>633</v>
      </c>
      <c r="O37" s="1" t="s">
        <v>634</v>
      </c>
      <c r="P37" s="1" t="s">
        <v>635</v>
      </c>
      <c r="Q37" s="1" t="s">
        <v>636</v>
      </c>
      <c r="R37" s="1" t="s">
        <v>754</v>
      </c>
      <c r="S37" s="1" t="s">
        <v>73</v>
      </c>
      <c r="T37" s="1" t="s">
        <v>35</v>
      </c>
      <c r="U37" s="1" t="s">
        <v>638</v>
      </c>
    </row>
    <row r="38" s="1" customFormat="1" spans="1:21">
      <c r="A38" s="1" t="s">
        <v>411</v>
      </c>
      <c r="B38" s="1" t="s">
        <v>134</v>
      </c>
      <c r="C38" s="1" t="s">
        <v>755</v>
      </c>
      <c r="D38" s="1" t="s">
        <v>413</v>
      </c>
      <c r="E38" s="1" t="s">
        <v>414</v>
      </c>
      <c r="F38" s="1" t="s">
        <v>134</v>
      </c>
      <c r="G38" s="1" t="s">
        <v>81</v>
      </c>
      <c r="H38" s="1" t="s">
        <v>630</v>
      </c>
      <c r="I38" s="1" t="s">
        <v>708</v>
      </c>
      <c r="J38" s="1" t="s">
        <v>632</v>
      </c>
      <c r="K38" s="1" t="s">
        <v>708</v>
      </c>
      <c r="L38" s="1" t="s">
        <v>708</v>
      </c>
      <c r="M38" s="1" t="s">
        <v>633</v>
      </c>
      <c r="N38" s="1" t="s">
        <v>633</v>
      </c>
      <c r="O38" s="1" t="s">
        <v>634</v>
      </c>
      <c r="P38" s="1" t="s">
        <v>635</v>
      </c>
      <c r="Q38" s="1" t="s">
        <v>636</v>
      </c>
      <c r="R38" s="1" t="s">
        <v>756</v>
      </c>
      <c r="S38" s="1" t="s">
        <v>73</v>
      </c>
      <c r="T38" s="1" t="s">
        <v>35</v>
      </c>
      <c r="U38" s="1" t="s">
        <v>638</v>
      </c>
    </row>
    <row r="39" s="1" customFormat="1" spans="1:21">
      <c r="A39" s="1" t="s">
        <v>360</v>
      </c>
      <c r="B39" s="1" t="s">
        <v>134</v>
      </c>
      <c r="C39" s="1" t="s">
        <v>757</v>
      </c>
      <c r="D39" s="1" t="s">
        <v>362</v>
      </c>
      <c r="E39" s="1" t="s">
        <v>363</v>
      </c>
      <c r="F39" s="1" t="s">
        <v>134</v>
      </c>
      <c r="G39" s="1" t="s">
        <v>81</v>
      </c>
      <c r="H39" s="1" t="s">
        <v>630</v>
      </c>
      <c r="I39" s="1" t="s">
        <v>758</v>
      </c>
      <c r="J39" s="1" t="s">
        <v>632</v>
      </c>
      <c r="K39" s="1" t="s">
        <v>758</v>
      </c>
      <c r="L39" s="1" t="s">
        <v>758</v>
      </c>
      <c r="M39" s="1" t="s">
        <v>633</v>
      </c>
      <c r="N39" s="1" t="s">
        <v>633</v>
      </c>
      <c r="O39" s="1" t="s">
        <v>634</v>
      </c>
      <c r="P39" s="1" t="s">
        <v>635</v>
      </c>
      <c r="Q39" s="1" t="s">
        <v>636</v>
      </c>
      <c r="R39" s="1" t="s">
        <v>759</v>
      </c>
      <c r="S39" s="1" t="s">
        <v>73</v>
      </c>
      <c r="T39" s="1" t="s">
        <v>35</v>
      </c>
      <c r="U39" s="1" t="s">
        <v>638</v>
      </c>
    </row>
    <row r="40" s="1" customFormat="1" spans="1:21">
      <c r="A40" s="1" t="s">
        <v>255</v>
      </c>
      <c r="B40" s="1" t="s">
        <v>134</v>
      </c>
      <c r="C40" s="1" t="s">
        <v>760</v>
      </c>
      <c r="D40" s="1" t="s">
        <v>761</v>
      </c>
      <c r="E40" s="1" t="s">
        <v>258</v>
      </c>
      <c r="F40" s="1" t="s">
        <v>134</v>
      </c>
      <c r="G40" s="1" t="s">
        <v>81</v>
      </c>
      <c r="H40" s="1" t="s">
        <v>630</v>
      </c>
      <c r="I40" s="1" t="s">
        <v>700</v>
      </c>
      <c r="J40" s="1" t="s">
        <v>632</v>
      </c>
      <c r="K40" s="1" t="s">
        <v>700</v>
      </c>
      <c r="L40" s="1" t="s">
        <v>700</v>
      </c>
      <c r="M40" s="1" t="s">
        <v>633</v>
      </c>
      <c r="N40" s="1" t="s">
        <v>633</v>
      </c>
      <c r="O40" s="1" t="s">
        <v>634</v>
      </c>
      <c r="P40" s="1" t="s">
        <v>635</v>
      </c>
      <c r="Q40" s="1" t="s">
        <v>636</v>
      </c>
      <c r="R40" s="1" t="s">
        <v>762</v>
      </c>
      <c r="S40" s="1" t="s">
        <v>73</v>
      </c>
      <c r="T40" s="1" t="s">
        <v>35</v>
      </c>
      <c r="U40" s="1" t="s">
        <v>638</v>
      </c>
    </row>
    <row r="41" s="1" customFormat="1" spans="1:21">
      <c r="A41" s="1" t="s">
        <v>520</v>
      </c>
      <c r="B41" s="1" t="s">
        <v>134</v>
      </c>
      <c r="C41" s="1" t="s">
        <v>763</v>
      </c>
      <c r="D41" s="1" t="s">
        <v>764</v>
      </c>
      <c r="E41" s="1" t="s">
        <v>765</v>
      </c>
      <c r="F41" s="1" t="s">
        <v>134</v>
      </c>
      <c r="G41" s="1" t="s">
        <v>81</v>
      </c>
      <c r="H41" s="1" t="s">
        <v>630</v>
      </c>
      <c r="I41" s="1" t="s">
        <v>690</v>
      </c>
      <c r="J41" s="1" t="s">
        <v>632</v>
      </c>
      <c r="K41" s="1" t="s">
        <v>690</v>
      </c>
      <c r="L41" s="1" t="s">
        <v>690</v>
      </c>
      <c r="M41" s="1" t="s">
        <v>633</v>
      </c>
      <c r="N41" s="1" t="s">
        <v>633</v>
      </c>
      <c r="O41" s="1" t="s">
        <v>634</v>
      </c>
      <c r="P41" s="1" t="s">
        <v>635</v>
      </c>
      <c r="Q41" s="1" t="s">
        <v>636</v>
      </c>
      <c r="R41" s="1" t="s">
        <v>766</v>
      </c>
      <c r="S41" s="1" t="s">
        <v>73</v>
      </c>
      <c r="T41" s="1" t="s">
        <v>35</v>
      </c>
      <c r="U41" s="1" t="s">
        <v>638</v>
      </c>
    </row>
    <row r="42" s="1" customFormat="1" spans="1:21">
      <c r="A42" s="1" t="s">
        <v>462</v>
      </c>
      <c r="B42" s="1" t="s">
        <v>134</v>
      </c>
      <c r="C42" s="1" t="s">
        <v>767</v>
      </c>
      <c r="D42" s="1" t="s">
        <v>464</v>
      </c>
      <c r="E42" s="1" t="s">
        <v>465</v>
      </c>
      <c r="F42" s="1" t="s">
        <v>134</v>
      </c>
      <c r="G42" s="1" t="s">
        <v>81</v>
      </c>
      <c r="H42" s="1" t="s">
        <v>630</v>
      </c>
      <c r="I42" s="1" t="s">
        <v>768</v>
      </c>
      <c r="J42" s="1" t="s">
        <v>632</v>
      </c>
      <c r="K42" s="1" t="s">
        <v>768</v>
      </c>
      <c r="L42" s="1" t="s">
        <v>768</v>
      </c>
      <c r="M42" s="1" t="s">
        <v>633</v>
      </c>
      <c r="N42" s="1" t="s">
        <v>633</v>
      </c>
      <c r="O42" s="1" t="s">
        <v>634</v>
      </c>
      <c r="P42" s="1" t="s">
        <v>635</v>
      </c>
      <c r="Q42" s="1" t="s">
        <v>636</v>
      </c>
      <c r="R42" s="1" t="s">
        <v>769</v>
      </c>
      <c r="S42" s="1" t="s">
        <v>73</v>
      </c>
      <c r="T42" s="1" t="s">
        <v>35</v>
      </c>
      <c r="U42" s="1" t="s">
        <v>638</v>
      </c>
    </row>
    <row r="43" s="1" customFormat="1" spans="1:21">
      <c r="A43" s="1" t="s">
        <v>367</v>
      </c>
      <c r="B43" s="1" t="s">
        <v>134</v>
      </c>
      <c r="C43" s="1" t="s">
        <v>770</v>
      </c>
      <c r="D43" s="1" t="s">
        <v>311</v>
      </c>
      <c r="E43" s="1" t="s">
        <v>368</v>
      </c>
      <c r="F43" s="1" t="s">
        <v>134</v>
      </c>
      <c r="G43" s="1" t="s">
        <v>81</v>
      </c>
      <c r="H43" s="1" t="s">
        <v>630</v>
      </c>
      <c r="I43" s="1" t="s">
        <v>771</v>
      </c>
      <c r="J43" s="1" t="s">
        <v>632</v>
      </c>
      <c r="K43" s="1" t="s">
        <v>771</v>
      </c>
      <c r="L43" s="1" t="s">
        <v>771</v>
      </c>
      <c r="M43" s="1" t="s">
        <v>633</v>
      </c>
      <c r="N43" s="1" t="s">
        <v>633</v>
      </c>
      <c r="O43" s="1" t="s">
        <v>634</v>
      </c>
      <c r="P43" s="1" t="s">
        <v>635</v>
      </c>
      <c r="Q43" s="1" t="s">
        <v>636</v>
      </c>
      <c r="R43" s="1" t="s">
        <v>772</v>
      </c>
      <c r="S43" s="1" t="s">
        <v>73</v>
      </c>
      <c r="T43" s="1" t="s">
        <v>35</v>
      </c>
      <c r="U43" s="1" t="s">
        <v>638</v>
      </c>
    </row>
    <row r="44" s="1" customFormat="1" spans="1:21">
      <c r="A44" s="1" t="s">
        <v>526</v>
      </c>
      <c r="B44" s="1" t="s">
        <v>134</v>
      </c>
      <c r="C44" s="1" t="s">
        <v>773</v>
      </c>
      <c r="D44" s="1" t="s">
        <v>528</v>
      </c>
      <c r="E44" s="1" t="s">
        <v>529</v>
      </c>
      <c r="F44" s="1" t="s">
        <v>134</v>
      </c>
      <c r="G44" s="1" t="s">
        <v>81</v>
      </c>
      <c r="H44" s="1" t="s">
        <v>630</v>
      </c>
      <c r="I44" s="1" t="s">
        <v>718</v>
      </c>
      <c r="J44" s="1" t="s">
        <v>632</v>
      </c>
      <c r="K44" s="1" t="s">
        <v>718</v>
      </c>
      <c r="L44" s="1" t="s">
        <v>718</v>
      </c>
      <c r="M44" s="1" t="s">
        <v>633</v>
      </c>
      <c r="N44" s="1" t="s">
        <v>633</v>
      </c>
      <c r="O44" s="1" t="s">
        <v>634</v>
      </c>
      <c r="P44" s="1" t="s">
        <v>635</v>
      </c>
      <c r="Q44" s="1" t="s">
        <v>636</v>
      </c>
      <c r="R44" s="1" t="s">
        <v>774</v>
      </c>
      <c r="S44" s="1" t="s">
        <v>73</v>
      </c>
      <c r="T44" s="1" t="s">
        <v>35</v>
      </c>
      <c r="U44" s="1" t="s">
        <v>638</v>
      </c>
    </row>
    <row r="45" s="1" customFormat="1" spans="1:21">
      <c r="A45" s="1" t="s">
        <v>581</v>
      </c>
      <c r="B45" s="1" t="s">
        <v>134</v>
      </c>
      <c r="C45" s="1" t="s">
        <v>775</v>
      </c>
      <c r="D45" s="1" t="s">
        <v>566</v>
      </c>
      <c r="E45" s="1" t="s">
        <v>582</v>
      </c>
      <c r="F45" s="1" t="s">
        <v>134</v>
      </c>
      <c r="G45" s="1" t="s">
        <v>81</v>
      </c>
      <c r="H45" s="1" t="s">
        <v>630</v>
      </c>
      <c r="I45" s="1" t="s">
        <v>776</v>
      </c>
      <c r="J45" s="1" t="s">
        <v>632</v>
      </c>
      <c r="K45" s="1" t="s">
        <v>776</v>
      </c>
      <c r="L45" s="1" t="s">
        <v>776</v>
      </c>
      <c r="M45" s="1" t="s">
        <v>633</v>
      </c>
      <c r="N45" s="1" t="s">
        <v>633</v>
      </c>
      <c r="O45" s="1" t="s">
        <v>634</v>
      </c>
      <c r="P45" s="1" t="s">
        <v>635</v>
      </c>
      <c r="Q45" s="1" t="s">
        <v>636</v>
      </c>
      <c r="R45" s="1" t="s">
        <v>777</v>
      </c>
      <c r="S45" s="1" t="s">
        <v>73</v>
      </c>
      <c r="T45" s="1" t="s">
        <v>35</v>
      </c>
      <c r="U45" s="1" t="s">
        <v>638</v>
      </c>
    </row>
    <row r="46" s="1" customFormat="1" spans="1:21">
      <c r="A46" s="1" t="s">
        <v>564</v>
      </c>
      <c r="B46" s="1" t="s">
        <v>134</v>
      </c>
      <c r="C46" s="1" t="s">
        <v>778</v>
      </c>
      <c r="D46" s="1" t="s">
        <v>566</v>
      </c>
      <c r="E46" s="1" t="s">
        <v>567</v>
      </c>
      <c r="F46" s="1" t="s">
        <v>134</v>
      </c>
      <c r="G46" s="1" t="s">
        <v>81</v>
      </c>
      <c r="H46" s="1" t="s">
        <v>630</v>
      </c>
      <c r="I46" s="1" t="s">
        <v>776</v>
      </c>
      <c r="J46" s="1" t="s">
        <v>632</v>
      </c>
      <c r="K46" s="1" t="s">
        <v>776</v>
      </c>
      <c r="L46" s="1" t="s">
        <v>776</v>
      </c>
      <c r="M46" s="1" t="s">
        <v>633</v>
      </c>
      <c r="N46" s="1" t="s">
        <v>633</v>
      </c>
      <c r="O46" s="1" t="s">
        <v>634</v>
      </c>
      <c r="P46" s="1" t="s">
        <v>635</v>
      </c>
      <c r="Q46" s="1" t="s">
        <v>636</v>
      </c>
      <c r="R46" s="1" t="s">
        <v>779</v>
      </c>
      <c r="S46" s="1" t="s">
        <v>73</v>
      </c>
      <c r="T46" s="1" t="s">
        <v>35</v>
      </c>
      <c r="U46" s="1" t="s">
        <v>638</v>
      </c>
    </row>
    <row r="47" s="1" customFormat="1" spans="1:21">
      <c r="A47" s="1" t="s">
        <v>427</v>
      </c>
      <c r="B47" s="1" t="s">
        <v>134</v>
      </c>
      <c r="C47" s="1" t="s">
        <v>780</v>
      </c>
      <c r="D47" s="1" t="s">
        <v>429</v>
      </c>
      <c r="E47" s="1" t="s">
        <v>430</v>
      </c>
      <c r="F47" s="1" t="s">
        <v>134</v>
      </c>
      <c r="G47" s="1" t="s">
        <v>81</v>
      </c>
      <c r="H47" s="1" t="s">
        <v>630</v>
      </c>
      <c r="I47" s="1" t="s">
        <v>781</v>
      </c>
      <c r="J47" s="1" t="s">
        <v>632</v>
      </c>
      <c r="K47" s="1" t="s">
        <v>781</v>
      </c>
      <c r="L47" s="1" t="s">
        <v>781</v>
      </c>
      <c r="M47" s="1" t="s">
        <v>633</v>
      </c>
      <c r="N47" s="1" t="s">
        <v>633</v>
      </c>
      <c r="O47" s="1" t="s">
        <v>634</v>
      </c>
      <c r="P47" s="1" t="s">
        <v>635</v>
      </c>
      <c r="Q47" s="1" t="s">
        <v>636</v>
      </c>
      <c r="R47" s="1" t="s">
        <v>782</v>
      </c>
      <c r="S47" s="1" t="s">
        <v>73</v>
      </c>
      <c r="T47" s="1" t="s">
        <v>35</v>
      </c>
      <c r="U47" s="1" t="s">
        <v>638</v>
      </c>
    </row>
    <row r="48" s="1" customFormat="1" spans="1:21">
      <c r="A48" s="1" t="s">
        <v>376</v>
      </c>
      <c r="B48" s="1" t="s">
        <v>134</v>
      </c>
      <c r="C48" s="1" t="s">
        <v>783</v>
      </c>
      <c r="D48" s="1" t="s">
        <v>378</v>
      </c>
      <c r="E48" s="1" t="s">
        <v>379</v>
      </c>
      <c r="F48" s="1" t="s">
        <v>134</v>
      </c>
      <c r="G48" s="1" t="s">
        <v>81</v>
      </c>
      <c r="H48" s="1" t="s">
        <v>630</v>
      </c>
      <c r="I48" s="1" t="s">
        <v>784</v>
      </c>
      <c r="J48" s="1" t="s">
        <v>632</v>
      </c>
      <c r="K48" s="1" t="s">
        <v>784</v>
      </c>
      <c r="L48" s="1" t="s">
        <v>784</v>
      </c>
      <c r="M48" s="1" t="s">
        <v>633</v>
      </c>
      <c r="N48" s="1" t="s">
        <v>633</v>
      </c>
      <c r="O48" s="1" t="s">
        <v>634</v>
      </c>
      <c r="P48" s="1" t="s">
        <v>635</v>
      </c>
      <c r="Q48" s="1" t="s">
        <v>636</v>
      </c>
      <c r="R48" s="1" t="s">
        <v>785</v>
      </c>
      <c r="S48" s="1" t="s">
        <v>73</v>
      </c>
      <c r="T48" s="1" t="s">
        <v>35</v>
      </c>
      <c r="U48" s="1" t="s">
        <v>638</v>
      </c>
    </row>
    <row r="49" s="1" customFormat="1" spans="1:21">
      <c r="A49" s="1" t="s">
        <v>249</v>
      </c>
      <c r="B49" s="1" t="s">
        <v>134</v>
      </c>
      <c r="C49" s="1" t="s">
        <v>786</v>
      </c>
      <c r="D49" s="1" t="s">
        <v>224</v>
      </c>
      <c r="E49" s="1" t="s">
        <v>250</v>
      </c>
      <c r="F49" s="1" t="s">
        <v>134</v>
      </c>
      <c r="G49" s="1" t="s">
        <v>81</v>
      </c>
      <c r="H49" s="1" t="s">
        <v>630</v>
      </c>
      <c r="I49" s="1" t="s">
        <v>787</v>
      </c>
      <c r="J49" s="1" t="s">
        <v>632</v>
      </c>
      <c r="K49" s="1" t="s">
        <v>787</v>
      </c>
      <c r="L49" s="1" t="s">
        <v>787</v>
      </c>
      <c r="M49" s="1" t="s">
        <v>633</v>
      </c>
      <c r="N49" s="1" t="s">
        <v>633</v>
      </c>
      <c r="O49" s="1" t="s">
        <v>634</v>
      </c>
      <c r="P49" s="1" t="s">
        <v>635</v>
      </c>
      <c r="Q49" s="1" t="s">
        <v>636</v>
      </c>
      <c r="R49" s="1" t="s">
        <v>788</v>
      </c>
      <c r="S49" s="1" t="s">
        <v>73</v>
      </c>
      <c r="T49" s="1" t="s">
        <v>35</v>
      </c>
      <c r="U49" s="1" t="s">
        <v>638</v>
      </c>
    </row>
    <row r="50" s="1" customFormat="1" spans="1:21">
      <c r="A50" s="1" t="s">
        <v>296</v>
      </c>
      <c r="B50" s="1" t="s">
        <v>134</v>
      </c>
      <c r="C50" s="1" t="s">
        <v>789</v>
      </c>
      <c r="D50" s="1" t="s">
        <v>298</v>
      </c>
      <c r="E50" s="1" t="s">
        <v>299</v>
      </c>
      <c r="F50" s="1" t="s">
        <v>134</v>
      </c>
      <c r="G50" s="1" t="s">
        <v>81</v>
      </c>
      <c r="H50" s="1" t="s">
        <v>630</v>
      </c>
      <c r="I50" s="1" t="s">
        <v>790</v>
      </c>
      <c r="J50" s="1" t="s">
        <v>632</v>
      </c>
      <c r="K50" s="1" t="s">
        <v>790</v>
      </c>
      <c r="L50" s="1" t="s">
        <v>790</v>
      </c>
      <c r="M50" s="1" t="s">
        <v>633</v>
      </c>
      <c r="N50" s="1" t="s">
        <v>633</v>
      </c>
      <c r="O50" s="1" t="s">
        <v>634</v>
      </c>
      <c r="P50" s="1" t="s">
        <v>635</v>
      </c>
      <c r="Q50" s="1" t="s">
        <v>636</v>
      </c>
      <c r="R50" s="1" t="s">
        <v>791</v>
      </c>
      <c r="S50" s="1" t="s">
        <v>73</v>
      </c>
      <c r="T50" s="1" t="s">
        <v>35</v>
      </c>
      <c r="U50" s="1" t="s">
        <v>638</v>
      </c>
    </row>
    <row r="51" s="1" customFormat="1" spans="1:21">
      <c r="A51" s="1" t="s">
        <v>309</v>
      </c>
      <c r="B51" s="1" t="s">
        <v>134</v>
      </c>
      <c r="C51" s="1" t="s">
        <v>792</v>
      </c>
      <c r="D51" s="1" t="s">
        <v>311</v>
      </c>
      <c r="E51" s="1" t="s">
        <v>312</v>
      </c>
      <c r="F51" s="1" t="s">
        <v>134</v>
      </c>
      <c r="G51" s="1" t="s">
        <v>81</v>
      </c>
      <c r="H51" s="1" t="s">
        <v>630</v>
      </c>
      <c r="I51" s="1" t="s">
        <v>771</v>
      </c>
      <c r="J51" s="1" t="s">
        <v>632</v>
      </c>
      <c r="K51" s="1" t="s">
        <v>771</v>
      </c>
      <c r="L51" s="1" t="s">
        <v>771</v>
      </c>
      <c r="M51" s="1" t="s">
        <v>633</v>
      </c>
      <c r="N51" s="1" t="s">
        <v>633</v>
      </c>
      <c r="O51" s="1" t="s">
        <v>634</v>
      </c>
      <c r="P51" s="1" t="s">
        <v>635</v>
      </c>
      <c r="Q51" s="1" t="s">
        <v>636</v>
      </c>
      <c r="R51" s="1" t="s">
        <v>793</v>
      </c>
      <c r="S51" s="1" t="s">
        <v>73</v>
      </c>
      <c r="T51" s="1" t="s">
        <v>35</v>
      </c>
      <c r="U51" s="1" t="s">
        <v>638</v>
      </c>
    </row>
    <row r="52" s="1" customFormat="1" spans="1:21">
      <c r="A52" s="1" t="s">
        <v>229</v>
      </c>
      <c r="B52" s="1" t="s">
        <v>134</v>
      </c>
      <c r="C52" s="1" t="s">
        <v>794</v>
      </c>
      <c r="D52" s="1" t="s">
        <v>231</v>
      </c>
      <c r="E52" s="1" t="s">
        <v>232</v>
      </c>
      <c r="F52" s="1" t="s">
        <v>134</v>
      </c>
      <c r="G52" s="1" t="s">
        <v>81</v>
      </c>
      <c r="H52" s="1" t="s">
        <v>630</v>
      </c>
      <c r="I52" s="1" t="s">
        <v>795</v>
      </c>
      <c r="J52" s="1" t="s">
        <v>632</v>
      </c>
      <c r="K52" s="1" t="s">
        <v>795</v>
      </c>
      <c r="L52" s="1" t="s">
        <v>795</v>
      </c>
      <c r="M52" s="1" t="s">
        <v>633</v>
      </c>
      <c r="N52" s="1" t="s">
        <v>633</v>
      </c>
      <c r="O52" s="1" t="s">
        <v>634</v>
      </c>
      <c r="P52" s="1" t="s">
        <v>635</v>
      </c>
      <c r="Q52" s="1" t="s">
        <v>636</v>
      </c>
      <c r="R52" s="1" t="s">
        <v>796</v>
      </c>
      <c r="S52" s="1" t="s">
        <v>73</v>
      </c>
      <c r="T52" s="1" t="s">
        <v>35</v>
      </c>
      <c r="U52" s="1" t="s">
        <v>638</v>
      </c>
    </row>
    <row r="53" s="1" customFormat="1" spans="1:21">
      <c r="A53" s="1" t="s">
        <v>797</v>
      </c>
      <c r="B53" s="1" t="s">
        <v>134</v>
      </c>
      <c r="C53" s="1" t="s">
        <v>798</v>
      </c>
      <c r="D53" s="1" t="s">
        <v>510</v>
      </c>
      <c r="E53" s="1" t="s">
        <v>799</v>
      </c>
      <c r="F53" s="1" t="s">
        <v>134</v>
      </c>
      <c r="G53" s="1" t="s">
        <v>81</v>
      </c>
      <c r="H53" s="1" t="s">
        <v>630</v>
      </c>
      <c r="I53" s="1" t="s">
        <v>634</v>
      </c>
      <c r="J53" s="1" t="s">
        <v>632</v>
      </c>
      <c r="K53" s="1" t="s">
        <v>634</v>
      </c>
      <c r="L53" s="1" t="s">
        <v>634</v>
      </c>
      <c r="M53" s="1" t="s">
        <v>633</v>
      </c>
      <c r="N53" s="1" t="s">
        <v>633</v>
      </c>
      <c r="O53" s="1" t="s">
        <v>634</v>
      </c>
      <c r="P53" s="1" t="s">
        <v>635</v>
      </c>
      <c r="Q53" s="1" t="s">
        <v>636</v>
      </c>
      <c r="R53" s="1" t="s">
        <v>800</v>
      </c>
      <c r="S53" s="1" t="s">
        <v>73</v>
      </c>
      <c r="T53" s="1" t="s">
        <v>35</v>
      </c>
      <c r="U53" s="1" t="s">
        <v>638</v>
      </c>
    </row>
    <row r="54" s="1" customFormat="1" spans="1:21">
      <c r="A54" s="1" t="s">
        <v>508</v>
      </c>
      <c r="B54" s="1" t="s">
        <v>134</v>
      </c>
      <c r="C54" s="1" t="s">
        <v>801</v>
      </c>
      <c r="D54" s="1" t="s">
        <v>510</v>
      </c>
      <c r="E54" s="1" t="s">
        <v>511</v>
      </c>
      <c r="F54" s="1" t="s">
        <v>134</v>
      </c>
      <c r="G54" s="1" t="s">
        <v>81</v>
      </c>
      <c r="H54" s="1" t="s">
        <v>630</v>
      </c>
      <c r="I54" s="1" t="s">
        <v>802</v>
      </c>
      <c r="J54" s="1" t="s">
        <v>632</v>
      </c>
      <c r="K54" s="1" t="s">
        <v>802</v>
      </c>
      <c r="L54" s="1" t="s">
        <v>802</v>
      </c>
      <c r="M54" s="1" t="s">
        <v>633</v>
      </c>
      <c r="N54" s="1" t="s">
        <v>633</v>
      </c>
      <c r="O54" s="1" t="s">
        <v>634</v>
      </c>
      <c r="P54" s="1" t="s">
        <v>635</v>
      </c>
      <c r="Q54" s="1" t="s">
        <v>636</v>
      </c>
      <c r="R54" s="1" t="s">
        <v>803</v>
      </c>
      <c r="S54" s="1" t="s">
        <v>73</v>
      </c>
      <c r="T54" s="1" t="s">
        <v>35</v>
      </c>
      <c r="U54" s="1" t="s">
        <v>638</v>
      </c>
    </row>
    <row r="55" s="1" customFormat="1" spans="1:21">
      <c r="A55" s="1" t="s">
        <v>317</v>
      </c>
      <c r="B55" s="1" t="s">
        <v>134</v>
      </c>
      <c r="C55" s="1" t="s">
        <v>804</v>
      </c>
      <c r="D55" s="1" t="s">
        <v>805</v>
      </c>
      <c r="E55" s="1" t="s">
        <v>320</v>
      </c>
      <c r="F55" s="1" t="s">
        <v>134</v>
      </c>
      <c r="G55" s="1" t="s">
        <v>81</v>
      </c>
      <c r="H55" s="1" t="s">
        <v>630</v>
      </c>
      <c r="I55" s="1" t="s">
        <v>806</v>
      </c>
      <c r="J55" s="1" t="s">
        <v>632</v>
      </c>
      <c r="K55" s="1" t="s">
        <v>806</v>
      </c>
      <c r="L55" s="1" t="s">
        <v>806</v>
      </c>
      <c r="M55" s="1" t="s">
        <v>633</v>
      </c>
      <c r="N55" s="1" t="s">
        <v>633</v>
      </c>
      <c r="O55" s="1" t="s">
        <v>634</v>
      </c>
      <c r="P55" s="1" t="s">
        <v>635</v>
      </c>
      <c r="Q55" s="1" t="s">
        <v>636</v>
      </c>
      <c r="R55" s="1" t="s">
        <v>807</v>
      </c>
      <c r="S55" s="1" t="s">
        <v>73</v>
      </c>
      <c r="T55" s="1" t="s">
        <v>35</v>
      </c>
      <c r="U55" s="1" t="s">
        <v>638</v>
      </c>
    </row>
    <row r="56" s="1" customFormat="1" spans="1:21">
      <c r="A56" s="1" t="s">
        <v>593</v>
      </c>
      <c r="B56" s="1" t="s">
        <v>134</v>
      </c>
      <c r="C56" s="1" t="s">
        <v>808</v>
      </c>
      <c r="D56" s="1" t="s">
        <v>595</v>
      </c>
      <c r="E56" s="1" t="s">
        <v>596</v>
      </c>
      <c r="F56" s="1" t="s">
        <v>134</v>
      </c>
      <c r="G56" s="1" t="s">
        <v>81</v>
      </c>
      <c r="H56" s="1" t="s">
        <v>630</v>
      </c>
      <c r="I56" s="1" t="s">
        <v>809</v>
      </c>
      <c r="J56" s="1" t="s">
        <v>632</v>
      </c>
      <c r="K56" s="1" t="s">
        <v>809</v>
      </c>
      <c r="L56" s="1" t="s">
        <v>809</v>
      </c>
      <c r="M56" s="1" t="s">
        <v>633</v>
      </c>
      <c r="N56" s="1" t="s">
        <v>633</v>
      </c>
      <c r="O56" s="1" t="s">
        <v>634</v>
      </c>
      <c r="P56" s="1" t="s">
        <v>635</v>
      </c>
      <c r="Q56" s="1" t="s">
        <v>636</v>
      </c>
      <c r="R56" s="1" t="s">
        <v>810</v>
      </c>
      <c r="S56" s="1" t="s">
        <v>73</v>
      </c>
      <c r="T56" s="1" t="s">
        <v>35</v>
      </c>
      <c r="U56" s="1" t="s">
        <v>638</v>
      </c>
    </row>
    <row r="57" s="1" customFormat="1" spans="1:21">
      <c r="A57" s="1" t="s">
        <v>533</v>
      </c>
      <c r="B57" s="1" t="s">
        <v>134</v>
      </c>
      <c r="C57" s="1" t="s">
        <v>811</v>
      </c>
      <c r="D57" s="1" t="s">
        <v>812</v>
      </c>
      <c r="E57" s="1" t="s">
        <v>536</v>
      </c>
      <c r="F57" s="1" t="s">
        <v>134</v>
      </c>
      <c r="G57" s="1" t="s">
        <v>81</v>
      </c>
      <c r="H57" s="1" t="s">
        <v>630</v>
      </c>
      <c r="I57" s="1" t="s">
        <v>809</v>
      </c>
      <c r="J57" s="1" t="s">
        <v>632</v>
      </c>
      <c r="K57" s="1" t="s">
        <v>809</v>
      </c>
      <c r="L57" s="1" t="s">
        <v>809</v>
      </c>
      <c r="M57" s="1" t="s">
        <v>633</v>
      </c>
      <c r="N57" s="1" t="s">
        <v>633</v>
      </c>
      <c r="O57" s="1" t="s">
        <v>634</v>
      </c>
      <c r="P57" s="1" t="s">
        <v>635</v>
      </c>
      <c r="Q57" s="1" t="s">
        <v>636</v>
      </c>
      <c r="R57" s="1" t="s">
        <v>813</v>
      </c>
      <c r="S57" s="1" t="s">
        <v>73</v>
      </c>
      <c r="T57" s="1" t="s">
        <v>35</v>
      </c>
      <c r="U57" s="1" t="s">
        <v>638</v>
      </c>
    </row>
    <row r="58" s="1" customFormat="1" spans="1:21">
      <c r="A58" s="1" t="s">
        <v>571</v>
      </c>
      <c r="B58" s="1" t="s">
        <v>134</v>
      </c>
      <c r="C58" s="1" t="s">
        <v>814</v>
      </c>
      <c r="D58" s="1" t="s">
        <v>573</v>
      </c>
      <c r="E58" s="1" t="s">
        <v>574</v>
      </c>
      <c r="F58" s="1" t="s">
        <v>134</v>
      </c>
      <c r="G58" s="1" t="s">
        <v>81</v>
      </c>
      <c r="H58" s="1" t="s">
        <v>630</v>
      </c>
      <c r="I58" s="1" t="s">
        <v>815</v>
      </c>
      <c r="J58" s="1" t="s">
        <v>632</v>
      </c>
      <c r="K58" s="1" t="s">
        <v>815</v>
      </c>
      <c r="L58" s="1" t="s">
        <v>815</v>
      </c>
      <c r="M58" s="1" t="s">
        <v>633</v>
      </c>
      <c r="N58" s="1" t="s">
        <v>633</v>
      </c>
      <c r="O58" s="1" t="s">
        <v>634</v>
      </c>
      <c r="P58" s="1" t="s">
        <v>635</v>
      </c>
      <c r="Q58" s="1" t="s">
        <v>636</v>
      </c>
      <c r="R58" s="1" t="s">
        <v>816</v>
      </c>
      <c r="S58" s="1" t="s">
        <v>73</v>
      </c>
      <c r="T58" s="1" t="s">
        <v>35</v>
      </c>
      <c r="U58" s="1" t="s">
        <v>638</v>
      </c>
    </row>
    <row r="59" s="1" customFormat="1" spans="1:21">
      <c r="A59" s="1" t="s">
        <v>531</v>
      </c>
      <c r="B59" s="1" t="s">
        <v>134</v>
      </c>
      <c r="C59" s="1" t="s">
        <v>817</v>
      </c>
      <c r="D59" s="1" t="s">
        <v>236</v>
      </c>
      <c r="E59" s="1" t="s">
        <v>532</v>
      </c>
      <c r="F59" s="1" t="s">
        <v>134</v>
      </c>
      <c r="G59" s="1" t="s">
        <v>81</v>
      </c>
      <c r="H59" s="1" t="s">
        <v>630</v>
      </c>
      <c r="I59" s="1" t="s">
        <v>711</v>
      </c>
      <c r="J59" s="1" t="s">
        <v>632</v>
      </c>
      <c r="K59" s="1" t="s">
        <v>711</v>
      </c>
      <c r="L59" s="1" t="s">
        <v>711</v>
      </c>
      <c r="M59" s="1" t="s">
        <v>633</v>
      </c>
      <c r="N59" s="1" t="s">
        <v>633</v>
      </c>
      <c r="O59" s="1" t="s">
        <v>634</v>
      </c>
      <c r="P59" s="1" t="s">
        <v>635</v>
      </c>
      <c r="Q59" s="1" t="s">
        <v>636</v>
      </c>
      <c r="R59" s="1" t="s">
        <v>818</v>
      </c>
      <c r="S59" s="1" t="s">
        <v>73</v>
      </c>
      <c r="T59" s="1" t="s">
        <v>35</v>
      </c>
      <c r="U59" s="1" t="s">
        <v>638</v>
      </c>
    </row>
    <row r="60" s="1" customFormat="1" spans="1:21">
      <c r="A60" s="1" t="s">
        <v>350</v>
      </c>
      <c r="B60" s="1" t="s">
        <v>134</v>
      </c>
      <c r="C60" s="1" t="s">
        <v>819</v>
      </c>
      <c r="D60" s="1" t="s">
        <v>224</v>
      </c>
      <c r="E60" s="1" t="s">
        <v>351</v>
      </c>
      <c r="F60" s="1" t="s">
        <v>134</v>
      </c>
      <c r="G60" s="1" t="s">
        <v>81</v>
      </c>
      <c r="H60" s="1" t="s">
        <v>630</v>
      </c>
      <c r="I60" s="1" t="s">
        <v>815</v>
      </c>
      <c r="J60" s="1" t="s">
        <v>632</v>
      </c>
      <c r="K60" s="1" t="s">
        <v>815</v>
      </c>
      <c r="L60" s="1" t="s">
        <v>815</v>
      </c>
      <c r="M60" s="1" t="s">
        <v>633</v>
      </c>
      <c r="N60" s="1" t="s">
        <v>633</v>
      </c>
      <c r="O60" s="1" t="s">
        <v>634</v>
      </c>
      <c r="P60" s="1" t="s">
        <v>635</v>
      </c>
      <c r="Q60" s="1" t="s">
        <v>636</v>
      </c>
      <c r="R60" s="1" t="s">
        <v>820</v>
      </c>
      <c r="S60" s="1" t="s">
        <v>73</v>
      </c>
      <c r="T60" s="1" t="s">
        <v>35</v>
      </c>
      <c r="U60" s="1" t="s">
        <v>638</v>
      </c>
    </row>
    <row r="61" s="1" customFormat="1" spans="1:21">
      <c r="A61" s="1" t="s">
        <v>559</v>
      </c>
      <c r="B61" s="1" t="s">
        <v>134</v>
      </c>
      <c r="C61" s="1" t="s">
        <v>821</v>
      </c>
      <c r="D61" s="1" t="s">
        <v>561</v>
      </c>
      <c r="E61" s="1" t="s">
        <v>562</v>
      </c>
      <c r="F61" s="1" t="s">
        <v>134</v>
      </c>
      <c r="G61" s="1" t="s">
        <v>81</v>
      </c>
      <c r="H61" s="1" t="s">
        <v>630</v>
      </c>
      <c r="I61" s="1" t="s">
        <v>822</v>
      </c>
      <c r="J61" s="1" t="s">
        <v>632</v>
      </c>
      <c r="K61" s="1" t="s">
        <v>822</v>
      </c>
      <c r="L61" s="1" t="s">
        <v>822</v>
      </c>
      <c r="M61" s="1" t="s">
        <v>633</v>
      </c>
      <c r="N61" s="1" t="s">
        <v>633</v>
      </c>
      <c r="O61" s="1" t="s">
        <v>634</v>
      </c>
      <c r="P61" s="1" t="s">
        <v>635</v>
      </c>
      <c r="Q61" s="1" t="s">
        <v>636</v>
      </c>
      <c r="R61" s="1" t="s">
        <v>823</v>
      </c>
      <c r="S61" s="1" t="s">
        <v>73</v>
      </c>
      <c r="T61" s="1" t="s">
        <v>35</v>
      </c>
      <c r="U61" s="1" t="s">
        <v>638</v>
      </c>
    </row>
    <row r="62" s="1" customFormat="1" spans="1:21">
      <c r="A62" s="1" t="s">
        <v>222</v>
      </c>
      <c r="B62" s="1" t="s">
        <v>134</v>
      </c>
      <c r="C62" s="1" t="s">
        <v>824</v>
      </c>
      <c r="D62" s="1" t="s">
        <v>224</v>
      </c>
      <c r="E62" s="1" t="s">
        <v>225</v>
      </c>
      <c r="F62" s="1" t="s">
        <v>134</v>
      </c>
      <c r="G62" s="1" t="s">
        <v>81</v>
      </c>
      <c r="H62" s="1" t="s">
        <v>630</v>
      </c>
      <c r="I62" s="1" t="s">
        <v>815</v>
      </c>
      <c r="J62" s="1" t="s">
        <v>632</v>
      </c>
      <c r="K62" s="1" t="s">
        <v>815</v>
      </c>
      <c r="L62" s="1" t="s">
        <v>815</v>
      </c>
      <c r="M62" s="1" t="s">
        <v>633</v>
      </c>
      <c r="N62" s="1" t="s">
        <v>633</v>
      </c>
      <c r="O62" s="1" t="s">
        <v>634</v>
      </c>
      <c r="P62" s="1" t="s">
        <v>635</v>
      </c>
      <c r="Q62" s="1" t="s">
        <v>636</v>
      </c>
      <c r="R62" s="1" t="s">
        <v>825</v>
      </c>
      <c r="S62" s="1" t="s">
        <v>73</v>
      </c>
      <c r="T62" s="1" t="s">
        <v>35</v>
      </c>
      <c r="U62" s="1" t="s">
        <v>638</v>
      </c>
    </row>
    <row r="63" s="1" customFormat="1" spans="1:21">
      <c r="A63" s="1" t="s">
        <v>214</v>
      </c>
      <c r="B63" s="1" t="s">
        <v>134</v>
      </c>
      <c r="C63" s="1" t="s">
        <v>826</v>
      </c>
      <c r="D63" s="1" t="s">
        <v>735</v>
      </c>
      <c r="E63" s="1" t="s">
        <v>217</v>
      </c>
      <c r="F63" s="1" t="s">
        <v>134</v>
      </c>
      <c r="G63" s="1" t="s">
        <v>81</v>
      </c>
      <c r="H63" s="1" t="s">
        <v>630</v>
      </c>
      <c r="I63" s="1" t="s">
        <v>747</v>
      </c>
      <c r="J63" s="1" t="s">
        <v>632</v>
      </c>
      <c r="K63" s="1" t="s">
        <v>747</v>
      </c>
      <c r="L63" s="1" t="s">
        <v>747</v>
      </c>
      <c r="M63" s="1" t="s">
        <v>633</v>
      </c>
      <c r="N63" s="1" t="s">
        <v>633</v>
      </c>
      <c r="O63" s="1" t="s">
        <v>634</v>
      </c>
      <c r="P63" s="1" t="s">
        <v>635</v>
      </c>
      <c r="Q63" s="1" t="s">
        <v>636</v>
      </c>
      <c r="R63" s="1" t="s">
        <v>827</v>
      </c>
      <c r="S63" s="1" t="s">
        <v>73</v>
      </c>
      <c r="T63" s="1" t="s">
        <v>35</v>
      </c>
      <c r="U63" s="1" t="s">
        <v>638</v>
      </c>
    </row>
    <row r="64" s="1" customFormat="1" spans="1:21">
      <c r="A64" s="1" t="s">
        <v>457</v>
      </c>
      <c r="B64" s="1" t="s">
        <v>134</v>
      </c>
      <c r="C64" s="1" t="s">
        <v>828</v>
      </c>
      <c r="D64" s="1" t="s">
        <v>829</v>
      </c>
      <c r="E64" s="1" t="s">
        <v>460</v>
      </c>
      <c r="F64" s="1" t="s">
        <v>134</v>
      </c>
      <c r="G64" s="1" t="s">
        <v>81</v>
      </c>
      <c r="H64" s="1" t="s">
        <v>630</v>
      </c>
      <c r="I64" s="1" t="s">
        <v>747</v>
      </c>
      <c r="J64" s="1" t="s">
        <v>632</v>
      </c>
      <c r="K64" s="1" t="s">
        <v>747</v>
      </c>
      <c r="L64" s="1" t="s">
        <v>747</v>
      </c>
      <c r="M64" s="1" t="s">
        <v>633</v>
      </c>
      <c r="N64" s="1" t="s">
        <v>633</v>
      </c>
      <c r="O64" s="1" t="s">
        <v>634</v>
      </c>
      <c r="P64" s="1" t="s">
        <v>635</v>
      </c>
      <c r="Q64" s="1" t="s">
        <v>636</v>
      </c>
      <c r="R64" s="1" t="s">
        <v>830</v>
      </c>
      <c r="S64" s="1" t="s">
        <v>73</v>
      </c>
      <c r="T64" s="1" t="s">
        <v>35</v>
      </c>
      <c r="U64" s="1" t="s">
        <v>638</v>
      </c>
    </row>
    <row r="65" s="1" customFormat="1" spans="1:21">
      <c r="A65" s="1" t="s">
        <v>339</v>
      </c>
      <c r="B65" s="1" t="s">
        <v>134</v>
      </c>
      <c r="C65" s="1" t="s">
        <v>831</v>
      </c>
      <c r="D65" s="1" t="s">
        <v>341</v>
      </c>
      <c r="E65" s="1" t="s">
        <v>342</v>
      </c>
      <c r="F65" s="1" t="s">
        <v>134</v>
      </c>
      <c r="G65" s="1" t="s">
        <v>81</v>
      </c>
      <c r="H65" s="1" t="s">
        <v>630</v>
      </c>
      <c r="I65" s="1" t="s">
        <v>832</v>
      </c>
      <c r="J65" s="1" t="s">
        <v>632</v>
      </c>
      <c r="K65" s="1" t="s">
        <v>832</v>
      </c>
      <c r="L65" s="1" t="s">
        <v>832</v>
      </c>
      <c r="M65" s="1" t="s">
        <v>633</v>
      </c>
      <c r="N65" s="1" t="s">
        <v>633</v>
      </c>
      <c r="O65" s="1" t="s">
        <v>634</v>
      </c>
      <c r="P65" s="1" t="s">
        <v>635</v>
      </c>
      <c r="Q65" s="1" t="s">
        <v>636</v>
      </c>
      <c r="R65" s="1" t="s">
        <v>833</v>
      </c>
      <c r="S65" s="1" t="s">
        <v>73</v>
      </c>
      <c r="T65" s="1" t="s">
        <v>35</v>
      </c>
      <c r="U65" s="1" t="s">
        <v>638</v>
      </c>
    </row>
    <row r="66" s="1" customFormat="1" spans="1:21">
      <c r="A66" s="1" t="s">
        <v>425</v>
      </c>
      <c r="B66" s="1" t="s">
        <v>134</v>
      </c>
      <c r="C66" s="1" t="s">
        <v>834</v>
      </c>
      <c r="D66" s="1" t="s">
        <v>341</v>
      </c>
      <c r="E66" s="1" t="s">
        <v>426</v>
      </c>
      <c r="F66" s="1" t="s">
        <v>134</v>
      </c>
      <c r="G66" s="1" t="s">
        <v>81</v>
      </c>
      <c r="H66" s="1" t="s">
        <v>630</v>
      </c>
      <c r="I66" s="1" t="s">
        <v>832</v>
      </c>
      <c r="J66" s="1" t="s">
        <v>632</v>
      </c>
      <c r="K66" s="1" t="s">
        <v>832</v>
      </c>
      <c r="L66" s="1" t="s">
        <v>832</v>
      </c>
      <c r="M66" s="1" t="s">
        <v>633</v>
      </c>
      <c r="N66" s="1" t="s">
        <v>633</v>
      </c>
      <c r="O66" s="1" t="s">
        <v>634</v>
      </c>
      <c r="P66" s="1" t="s">
        <v>635</v>
      </c>
      <c r="Q66" s="1" t="s">
        <v>636</v>
      </c>
      <c r="R66" s="1" t="s">
        <v>835</v>
      </c>
      <c r="S66" s="1" t="s">
        <v>73</v>
      </c>
      <c r="T66" s="1" t="s">
        <v>35</v>
      </c>
      <c r="U66" s="1" t="s">
        <v>638</v>
      </c>
    </row>
    <row r="67" s="1" customFormat="1" spans="1:21">
      <c r="A67" s="1" t="s">
        <v>277</v>
      </c>
      <c r="B67" s="1" t="s">
        <v>134</v>
      </c>
      <c r="C67" s="1" t="s">
        <v>836</v>
      </c>
      <c r="D67" s="1" t="s">
        <v>244</v>
      </c>
      <c r="E67" s="1" t="s">
        <v>278</v>
      </c>
      <c r="F67" s="1" t="s">
        <v>134</v>
      </c>
      <c r="G67" s="1" t="s">
        <v>81</v>
      </c>
      <c r="H67" s="1" t="s">
        <v>630</v>
      </c>
      <c r="I67" s="1" t="s">
        <v>718</v>
      </c>
      <c r="J67" s="1" t="s">
        <v>632</v>
      </c>
      <c r="K67" s="1" t="s">
        <v>718</v>
      </c>
      <c r="L67" s="1" t="s">
        <v>718</v>
      </c>
      <c r="M67" s="1" t="s">
        <v>633</v>
      </c>
      <c r="N67" s="1" t="s">
        <v>633</v>
      </c>
      <c r="O67" s="1" t="s">
        <v>634</v>
      </c>
      <c r="P67" s="1" t="s">
        <v>635</v>
      </c>
      <c r="Q67" s="1" t="s">
        <v>636</v>
      </c>
      <c r="R67" s="1" t="s">
        <v>837</v>
      </c>
      <c r="S67" s="1" t="s">
        <v>73</v>
      </c>
      <c r="T67" s="1" t="s">
        <v>35</v>
      </c>
      <c r="U67" s="1" t="s">
        <v>638</v>
      </c>
    </row>
    <row r="68" s="1" customFormat="1" spans="1:21">
      <c r="A68" s="1" t="s">
        <v>394</v>
      </c>
      <c r="B68" s="1" t="s">
        <v>134</v>
      </c>
      <c r="C68" s="1" t="s">
        <v>838</v>
      </c>
      <c r="D68" s="1" t="s">
        <v>839</v>
      </c>
      <c r="E68" s="1" t="s">
        <v>397</v>
      </c>
      <c r="F68" s="1" t="s">
        <v>134</v>
      </c>
      <c r="G68" s="1" t="s">
        <v>81</v>
      </c>
      <c r="H68" s="1" t="s">
        <v>630</v>
      </c>
      <c r="I68" s="1" t="s">
        <v>840</v>
      </c>
      <c r="J68" s="1" t="s">
        <v>632</v>
      </c>
      <c r="K68" s="1" t="s">
        <v>840</v>
      </c>
      <c r="L68" s="1" t="s">
        <v>840</v>
      </c>
      <c r="M68" s="1" t="s">
        <v>633</v>
      </c>
      <c r="N68" s="1" t="s">
        <v>633</v>
      </c>
      <c r="O68" s="1" t="s">
        <v>634</v>
      </c>
      <c r="P68" s="1" t="s">
        <v>635</v>
      </c>
      <c r="Q68" s="1" t="s">
        <v>636</v>
      </c>
      <c r="R68" s="1" t="s">
        <v>841</v>
      </c>
      <c r="S68" s="1" t="s">
        <v>73</v>
      </c>
      <c r="T68" s="1" t="s">
        <v>35</v>
      </c>
      <c r="U68" s="1" t="s">
        <v>638</v>
      </c>
    </row>
    <row r="69" s="1" customFormat="1" spans="1:21">
      <c r="A69" s="1" t="s">
        <v>576</v>
      </c>
      <c r="B69" s="1" t="s">
        <v>134</v>
      </c>
      <c r="C69" s="1" t="s">
        <v>842</v>
      </c>
      <c r="D69" s="1" t="s">
        <v>125</v>
      </c>
      <c r="E69" s="1" t="s">
        <v>843</v>
      </c>
      <c r="F69" s="1" t="s">
        <v>134</v>
      </c>
      <c r="G69" s="1" t="s">
        <v>81</v>
      </c>
      <c r="H69" s="1" t="s">
        <v>630</v>
      </c>
      <c r="I69" s="1" t="s">
        <v>844</v>
      </c>
      <c r="J69" s="1" t="s">
        <v>632</v>
      </c>
      <c r="K69" s="1" t="s">
        <v>844</v>
      </c>
      <c r="L69" s="1" t="s">
        <v>844</v>
      </c>
      <c r="M69" s="1" t="s">
        <v>633</v>
      </c>
      <c r="N69" s="1" t="s">
        <v>633</v>
      </c>
      <c r="O69" s="1" t="s">
        <v>634</v>
      </c>
      <c r="P69" s="1" t="s">
        <v>635</v>
      </c>
      <c r="Q69" s="1" t="s">
        <v>636</v>
      </c>
      <c r="R69" s="1" t="s">
        <v>845</v>
      </c>
      <c r="S69" s="1" t="s">
        <v>73</v>
      </c>
      <c r="T69" s="1" t="s">
        <v>35</v>
      </c>
      <c r="U69" s="1" t="s">
        <v>638</v>
      </c>
    </row>
    <row r="70" s="1" customFormat="1" spans="1:21">
      <c r="A70" s="1" t="s">
        <v>286</v>
      </c>
      <c r="B70" s="1" t="s">
        <v>134</v>
      </c>
      <c r="C70" s="1" t="s">
        <v>846</v>
      </c>
      <c r="D70" s="1" t="s">
        <v>288</v>
      </c>
      <c r="E70" s="1" t="s">
        <v>289</v>
      </c>
      <c r="F70" s="1" t="s">
        <v>134</v>
      </c>
      <c r="G70" s="1" t="s">
        <v>81</v>
      </c>
      <c r="H70" s="1" t="s">
        <v>630</v>
      </c>
      <c r="I70" s="1" t="s">
        <v>847</v>
      </c>
      <c r="J70" s="1" t="s">
        <v>632</v>
      </c>
      <c r="K70" s="1" t="s">
        <v>847</v>
      </c>
      <c r="L70" s="1" t="s">
        <v>847</v>
      </c>
      <c r="M70" s="1" t="s">
        <v>633</v>
      </c>
      <c r="N70" s="1" t="s">
        <v>633</v>
      </c>
      <c r="O70" s="1" t="s">
        <v>634</v>
      </c>
      <c r="P70" s="1" t="s">
        <v>635</v>
      </c>
      <c r="Q70" s="1" t="s">
        <v>636</v>
      </c>
      <c r="R70" s="1" t="s">
        <v>848</v>
      </c>
      <c r="S70" s="1" t="s">
        <v>73</v>
      </c>
      <c r="T70" s="1" t="s">
        <v>35</v>
      </c>
      <c r="U70" s="1" t="s">
        <v>638</v>
      </c>
    </row>
    <row r="71" s="1" customFormat="1" spans="1:21">
      <c r="A71" s="1" t="s">
        <v>406</v>
      </c>
      <c r="B71" s="1" t="s">
        <v>134</v>
      </c>
      <c r="C71" s="1" t="s">
        <v>849</v>
      </c>
      <c r="D71" s="1" t="s">
        <v>850</v>
      </c>
      <c r="E71" s="1" t="s">
        <v>409</v>
      </c>
      <c r="F71" s="1" t="s">
        <v>134</v>
      </c>
      <c r="G71" s="1" t="s">
        <v>81</v>
      </c>
      <c r="H71" s="1" t="s">
        <v>630</v>
      </c>
      <c r="I71" s="1" t="s">
        <v>708</v>
      </c>
      <c r="J71" s="1" t="s">
        <v>632</v>
      </c>
      <c r="K71" s="1" t="s">
        <v>708</v>
      </c>
      <c r="L71" s="1" t="s">
        <v>708</v>
      </c>
      <c r="M71" s="1" t="s">
        <v>633</v>
      </c>
      <c r="N71" s="1" t="s">
        <v>633</v>
      </c>
      <c r="O71" s="1" t="s">
        <v>634</v>
      </c>
      <c r="P71" s="1" t="s">
        <v>635</v>
      </c>
      <c r="Q71" s="1" t="s">
        <v>636</v>
      </c>
      <c r="R71" s="1" t="s">
        <v>851</v>
      </c>
      <c r="S71" s="1" t="s">
        <v>73</v>
      </c>
      <c r="T71" s="1" t="s">
        <v>35</v>
      </c>
      <c r="U71" s="1" t="s">
        <v>638</v>
      </c>
    </row>
    <row r="72" s="1" customFormat="1" spans="1:21">
      <c r="A72" s="1" t="s">
        <v>852</v>
      </c>
      <c r="B72" s="1" t="s">
        <v>110</v>
      </c>
      <c r="C72" s="1" t="s">
        <v>853</v>
      </c>
      <c r="D72" s="1" t="s">
        <v>854</v>
      </c>
      <c r="E72" s="1" t="s">
        <v>855</v>
      </c>
      <c r="F72" s="1" t="s">
        <v>134</v>
      </c>
      <c r="G72" s="1" t="s">
        <v>81</v>
      </c>
      <c r="H72" s="1" t="s">
        <v>630</v>
      </c>
      <c r="I72" s="1" t="s">
        <v>747</v>
      </c>
      <c r="J72" s="1" t="s">
        <v>632</v>
      </c>
      <c r="K72" s="1" t="s">
        <v>747</v>
      </c>
      <c r="L72" s="1" t="s">
        <v>634</v>
      </c>
      <c r="M72" s="1" t="s">
        <v>856</v>
      </c>
      <c r="N72" s="1" t="s">
        <v>856</v>
      </c>
      <c r="O72" s="1" t="s">
        <v>634</v>
      </c>
      <c r="P72" s="1" t="s">
        <v>635</v>
      </c>
      <c r="Q72" s="1" t="s">
        <v>636</v>
      </c>
      <c r="R72" s="1" t="s">
        <v>857</v>
      </c>
      <c r="S72" s="1" t="s">
        <v>73</v>
      </c>
      <c r="T72" s="1" t="s">
        <v>35</v>
      </c>
      <c r="U72" s="1" t="s">
        <v>638</v>
      </c>
    </row>
    <row r="73" s="1" customFormat="1" spans="1:21">
      <c r="A73" s="1" t="s">
        <v>130</v>
      </c>
      <c r="B73" s="1" t="s">
        <v>110</v>
      </c>
      <c r="C73" s="1" t="s">
        <v>858</v>
      </c>
      <c r="D73" s="1" t="s">
        <v>859</v>
      </c>
      <c r="E73" s="1" t="s">
        <v>133</v>
      </c>
      <c r="F73" s="1" t="s">
        <v>134</v>
      </c>
      <c r="G73" s="1" t="s">
        <v>81</v>
      </c>
      <c r="H73" s="1" t="s">
        <v>630</v>
      </c>
      <c r="I73" s="1" t="s">
        <v>860</v>
      </c>
      <c r="J73" s="1" t="s">
        <v>632</v>
      </c>
      <c r="K73" s="1" t="s">
        <v>860</v>
      </c>
      <c r="L73" s="1" t="s">
        <v>860</v>
      </c>
      <c r="M73" s="1" t="s">
        <v>633</v>
      </c>
      <c r="N73" s="1" t="s">
        <v>633</v>
      </c>
      <c r="O73" s="1" t="s">
        <v>634</v>
      </c>
      <c r="P73" s="1" t="s">
        <v>635</v>
      </c>
      <c r="Q73" s="1" t="s">
        <v>636</v>
      </c>
      <c r="R73" s="1" t="s">
        <v>861</v>
      </c>
      <c r="S73" s="1" t="s">
        <v>73</v>
      </c>
      <c r="T73" s="1" t="s">
        <v>35</v>
      </c>
      <c r="U73" s="1" t="s">
        <v>638</v>
      </c>
    </row>
    <row r="74" s="1" customFormat="1" spans="1:21">
      <c r="A74" s="1" t="s">
        <v>477</v>
      </c>
      <c r="B74" s="1" t="s">
        <v>110</v>
      </c>
      <c r="C74" s="1" t="s">
        <v>862</v>
      </c>
      <c r="D74" s="1" t="s">
        <v>479</v>
      </c>
      <c r="E74" s="1" t="s">
        <v>480</v>
      </c>
      <c r="F74" s="1" t="s">
        <v>134</v>
      </c>
      <c r="G74" s="1" t="s">
        <v>81</v>
      </c>
      <c r="H74" s="1" t="s">
        <v>630</v>
      </c>
      <c r="I74" s="1" t="s">
        <v>863</v>
      </c>
      <c r="J74" s="1" t="s">
        <v>632</v>
      </c>
      <c r="K74" s="1" t="s">
        <v>863</v>
      </c>
      <c r="L74" s="1" t="s">
        <v>863</v>
      </c>
      <c r="M74" s="1" t="s">
        <v>633</v>
      </c>
      <c r="N74" s="1" t="s">
        <v>633</v>
      </c>
      <c r="O74" s="1" t="s">
        <v>634</v>
      </c>
      <c r="P74" s="1" t="s">
        <v>635</v>
      </c>
      <c r="Q74" s="1" t="s">
        <v>636</v>
      </c>
      <c r="R74" s="1" t="s">
        <v>864</v>
      </c>
      <c r="S74" s="1" t="s">
        <v>73</v>
      </c>
      <c r="T74" s="1" t="s">
        <v>35</v>
      </c>
      <c r="U74" s="1" t="s">
        <v>638</v>
      </c>
    </row>
    <row r="75" s="1" customFormat="1" spans="1:21">
      <c r="A75" s="1" t="s">
        <v>138</v>
      </c>
      <c r="B75" s="1" t="s">
        <v>110</v>
      </c>
      <c r="C75" s="1" t="s">
        <v>865</v>
      </c>
      <c r="D75" s="1" t="s">
        <v>140</v>
      </c>
      <c r="E75" s="1" t="s">
        <v>141</v>
      </c>
      <c r="F75" s="1" t="s">
        <v>110</v>
      </c>
      <c r="G75" s="1" t="s">
        <v>81</v>
      </c>
      <c r="H75" s="1" t="s">
        <v>630</v>
      </c>
      <c r="I75" s="1" t="s">
        <v>866</v>
      </c>
      <c r="J75" s="1" t="s">
        <v>632</v>
      </c>
      <c r="K75" s="1" t="s">
        <v>866</v>
      </c>
      <c r="L75" s="1" t="s">
        <v>866</v>
      </c>
      <c r="M75" s="1" t="s">
        <v>633</v>
      </c>
      <c r="N75" s="1" t="s">
        <v>633</v>
      </c>
      <c r="O75" s="1" t="s">
        <v>634</v>
      </c>
      <c r="P75" s="1" t="s">
        <v>635</v>
      </c>
      <c r="Q75" s="1" t="s">
        <v>636</v>
      </c>
      <c r="R75" s="1" t="s">
        <v>867</v>
      </c>
      <c r="S75" s="1" t="s">
        <v>73</v>
      </c>
      <c r="T75" s="1" t="s">
        <v>35</v>
      </c>
      <c r="U75" s="1" t="s">
        <v>638</v>
      </c>
    </row>
    <row r="76" s="1" customFormat="1" spans="1:21">
      <c r="A76" s="1" t="s">
        <v>170</v>
      </c>
      <c r="B76" s="1" t="s">
        <v>110</v>
      </c>
      <c r="C76" s="1" t="s">
        <v>868</v>
      </c>
      <c r="D76" s="1" t="s">
        <v>172</v>
      </c>
      <c r="E76" s="1" t="s">
        <v>173</v>
      </c>
      <c r="F76" s="1" t="s">
        <v>110</v>
      </c>
      <c r="G76" s="1" t="s">
        <v>81</v>
      </c>
      <c r="H76" s="1" t="s">
        <v>630</v>
      </c>
      <c r="I76" s="1" t="s">
        <v>869</v>
      </c>
      <c r="J76" s="1" t="s">
        <v>632</v>
      </c>
      <c r="K76" s="1" t="s">
        <v>869</v>
      </c>
      <c r="L76" s="1" t="s">
        <v>869</v>
      </c>
      <c r="M76" s="1" t="s">
        <v>633</v>
      </c>
      <c r="N76" s="1" t="s">
        <v>633</v>
      </c>
      <c r="O76" s="1" t="s">
        <v>634</v>
      </c>
      <c r="P76" s="1" t="s">
        <v>635</v>
      </c>
      <c r="Q76" s="1" t="s">
        <v>636</v>
      </c>
      <c r="R76" s="1" t="s">
        <v>870</v>
      </c>
      <c r="S76" s="1" t="s">
        <v>73</v>
      </c>
      <c r="T76" s="1" t="s">
        <v>35</v>
      </c>
      <c r="U76" s="1" t="s">
        <v>638</v>
      </c>
    </row>
    <row r="77" s="1" customFormat="1" spans="1:21">
      <c r="A77" s="1" t="s">
        <v>183</v>
      </c>
      <c r="B77" s="1" t="s">
        <v>110</v>
      </c>
      <c r="C77" s="1" t="s">
        <v>871</v>
      </c>
      <c r="D77" s="1" t="s">
        <v>872</v>
      </c>
      <c r="E77" s="1" t="s">
        <v>186</v>
      </c>
      <c r="F77" s="1" t="s">
        <v>110</v>
      </c>
      <c r="G77" s="1" t="s">
        <v>81</v>
      </c>
      <c r="H77" s="1" t="s">
        <v>630</v>
      </c>
      <c r="I77" s="1" t="s">
        <v>873</v>
      </c>
      <c r="J77" s="1" t="s">
        <v>632</v>
      </c>
      <c r="K77" s="1" t="s">
        <v>873</v>
      </c>
      <c r="L77" s="1" t="s">
        <v>832</v>
      </c>
      <c r="M77" s="1" t="s">
        <v>874</v>
      </c>
      <c r="N77" s="1" t="s">
        <v>874</v>
      </c>
      <c r="O77" s="1" t="s">
        <v>634</v>
      </c>
      <c r="P77" s="1" t="s">
        <v>635</v>
      </c>
      <c r="Q77" s="1" t="s">
        <v>636</v>
      </c>
      <c r="R77" s="1" t="s">
        <v>875</v>
      </c>
      <c r="S77" s="1" t="s">
        <v>73</v>
      </c>
      <c r="T77" s="1" t="s">
        <v>35</v>
      </c>
      <c r="U77" s="1" t="s">
        <v>638</v>
      </c>
    </row>
    <row r="78" s="1" customFormat="1" spans="1:21">
      <c r="A78" s="1" t="s">
        <v>144</v>
      </c>
      <c r="B78" s="1" t="s">
        <v>110</v>
      </c>
      <c r="C78" s="1" t="s">
        <v>876</v>
      </c>
      <c r="D78" s="1" t="s">
        <v>146</v>
      </c>
      <c r="E78" s="1" t="s">
        <v>147</v>
      </c>
      <c r="F78" s="1" t="s">
        <v>134</v>
      </c>
      <c r="G78" s="1" t="s">
        <v>81</v>
      </c>
      <c r="H78" s="1" t="s">
        <v>630</v>
      </c>
      <c r="I78" s="1" t="s">
        <v>847</v>
      </c>
      <c r="J78" s="1" t="s">
        <v>632</v>
      </c>
      <c r="K78" s="1" t="s">
        <v>847</v>
      </c>
      <c r="L78" s="1" t="s">
        <v>847</v>
      </c>
      <c r="M78" s="1" t="s">
        <v>633</v>
      </c>
      <c r="N78" s="1" t="s">
        <v>633</v>
      </c>
      <c r="O78" s="1" t="s">
        <v>634</v>
      </c>
      <c r="P78" s="1" t="s">
        <v>635</v>
      </c>
      <c r="Q78" s="1" t="s">
        <v>636</v>
      </c>
      <c r="R78" s="1" t="s">
        <v>877</v>
      </c>
      <c r="S78" s="1" t="s">
        <v>73</v>
      </c>
      <c r="T78" s="1" t="s">
        <v>35</v>
      </c>
      <c r="U78" s="1" t="s">
        <v>638</v>
      </c>
    </row>
    <row r="79" s="1" customFormat="1" spans="1:21">
      <c r="A79" s="1" t="s">
        <v>152</v>
      </c>
      <c r="B79" s="1" t="s">
        <v>110</v>
      </c>
      <c r="C79" s="1" t="s">
        <v>878</v>
      </c>
      <c r="D79" s="1" t="s">
        <v>879</v>
      </c>
      <c r="E79" s="1" t="s">
        <v>155</v>
      </c>
      <c r="F79" s="1" t="s">
        <v>110</v>
      </c>
      <c r="G79" s="1" t="s">
        <v>81</v>
      </c>
      <c r="H79" s="1" t="s">
        <v>630</v>
      </c>
      <c r="I79" s="1" t="s">
        <v>832</v>
      </c>
      <c r="J79" s="1" t="s">
        <v>632</v>
      </c>
      <c r="K79" s="1" t="s">
        <v>832</v>
      </c>
      <c r="L79" s="1" t="s">
        <v>832</v>
      </c>
      <c r="M79" s="1" t="s">
        <v>633</v>
      </c>
      <c r="N79" s="1" t="s">
        <v>633</v>
      </c>
      <c r="O79" s="1" t="s">
        <v>634</v>
      </c>
      <c r="P79" s="1" t="s">
        <v>635</v>
      </c>
      <c r="Q79" s="1" t="s">
        <v>636</v>
      </c>
      <c r="R79" s="1" t="s">
        <v>880</v>
      </c>
      <c r="S79" s="1" t="s">
        <v>73</v>
      </c>
      <c r="T79" s="1" t="s">
        <v>35</v>
      </c>
      <c r="U79" s="1" t="s">
        <v>638</v>
      </c>
    </row>
    <row r="80" s="1" customFormat="1" spans="1:21">
      <c r="A80" s="1" t="s">
        <v>484</v>
      </c>
      <c r="B80" s="1" t="s">
        <v>110</v>
      </c>
      <c r="C80" s="1" t="s">
        <v>881</v>
      </c>
      <c r="D80" s="1" t="s">
        <v>486</v>
      </c>
      <c r="E80" s="1" t="s">
        <v>487</v>
      </c>
      <c r="F80" s="1" t="s">
        <v>110</v>
      </c>
      <c r="G80" s="1" t="s">
        <v>81</v>
      </c>
      <c r="H80" s="1" t="s">
        <v>630</v>
      </c>
      <c r="I80" s="1" t="s">
        <v>882</v>
      </c>
      <c r="J80" s="1" t="s">
        <v>632</v>
      </c>
      <c r="K80" s="1" t="s">
        <v>882</v>
      </c>
      <c r="L80" s="1" t="s">
        <v>882</v>
      </c>
      <c r="M80" s="1" t="s">
        <v>633</v>
      </c>
      <c r="N80" s="1" t="s">
        <v>633</v>
      </c>
      <c r="O80" s="1" t="s">
        <v>634</v>
      </c>
      <c r="P80" s="1" t="s">
        <v>635</v>
      </c>
      <c r="Q80" s="1" t="s">
        <v>636</v>
      </c>
      <c r="R80" s="1" t="s">
        <v>883</v>
      </c>
      <c r="S80" s="1" t="s">
        <v>73</v>
      </c>
      <c r="T80" s="1" t="s">
        <v>35</v>
      </c>
      <c r="U80" s="1" t="s">
        <v>638</v>
      </c>
    </row>
    <row r="81" s="1" customFormat="1" spans="1:21">
      <c r="A81" s="1" t="s">
        <v>168</v>
      </c>
      <c r="B81" s="1" t="s">
        <v>110</v>
      </c>
      <c r="C81" s="1" t="s">
        <v>884</v>
      </c>
      <c r="D81" s="1" t="s">
        <v>162</v>
      </c>
      <c r="E81" s="1" t="s">
        <v>163</v>
      </c>
      <c r="F81" s="1" t="s">
        <v>110</v>
      </c>
      <c r="G81" s="1" t="s">
        <v>81</v>
      </c>
      <c r="H81" s="1" t="s">
        <v>630</v>
      </c>
      <c r="I81" s="1" t="s">
        <v>776</v>
      </c>
      <c r="J81" s="1" t="s">
        <v>632</v>
      </c>
      <c r="K81" s="1" t="s">
        <v>776</v>
      </c>
      <c r="L81" s="1" t="s">
        <v>776</v>
      </c>
      <c r="M81" s="1" t="s">
        <v>633</v>
      </c>
      <c r="N81" s="1" t="s">
        <v>633</v>
      </c>
      <c r="O81" s="1" t="s">
        <v>634</v>
      </c>
      <c r="P81" s="1" t="s">
        <v>635</v>
      </c>
      <c r="Q81" s="1" t="s">
        <v>636</v>
      </c>
      <c r="R81" s="1" t="s">
        <v>885</v>
      </c>
      <c r="S81" s="1" t="s">
        <v>73</v>
      </c>
      <c r="T81" s="1" t="s">
        <v>35</v>
      </c>
      <c r="U81" s="1" t="s">
        <v>638</v>
      </c>
    </row>
    <row r="82" s="1" customFormat="1" spans="1:21">
      <c r="A82" s="1" t="s">
        <v>176</v>
      </c>
      <c r="B82" s="1" t="s">
        <v>110</v>
      </c>
      <c r="C82" s="1" t="s">
        <v>886</v>
      </c>
      <c r="D82" s="1" t="s">
        <v>178</v>
      </c>
      <c r="E82" s="1" t="s">
        <v>179</v>
      </c>
      <c r="F82" s="1" t="s">
        <v>134</v>
      </c>
      <c r="G82" s="1" t="s">
        <v>81</v>
      </c>
      <c r="H82" s="1" t="s">
        <v>630</v>
      </c>
      <c r="I82" s="1" t="s">
        <v>795</v>
      </c>
      <c r="J82" s="1" t="s">
        <v>632</v>
      </c>
      <c r="K82" s="1" t="s">
        <v>795</v>
      </c>
      <c r="L82" s="1" t="s">
        <v>795</v>
      </c>
      <c r="M82" s="1" t="s">
        <v>633</v>
      </c>
      <c r="N82" s="1" t="s">
        <v>633</v>
      </c>
      <c r="O82" s="1" t="s">
        <v>634</v>
      </c>
      <c r="P82" s="1" t="s">
        <v>635</v>
      </c>
      <c r="Q82" s="1" t="s">
        <v>636</v>
      </c>
      <c r="R82" s="1" t="s">
        <v>887</v>
      </c>
      <c r="S82" s="1" t="s">
        <v>73</v>
      </c>
      <c r="T82" s="1" t="s">
        <v>35</v>
      </c>
      <c r="U82" s="1" t="s">
        <v>638</v>
      </c>
    </row>
    <row r="83" s="1" customFormat="1" spans="1:21">
      <c r="A83" s="1" t="s">
        <v>160</v>
      </c>
      <c r="B83" s="1" t="s">
        <v>110</v>
      </c>
      <c r="C83" s="1" t="s">
        <v>888</v>
      </c>
      <c r="D83" s="1" t="s">
        <v>162</v>
      </c>
      <c r="E83" s="1" t="s">
        <v>163</v>
      </c>
      <c r="F83" s="1" t="s">
        <v>110</v>
      </c>
      <c r="G83" s="1" t="s">
        <v>81</v>
      </c>
      <c r="H83" s="1" t="s">
        <v>630</v>
      </c>
      <c r="I83" s="1" t="s">
        <v>776</v>
      </c>
      <c r="J83" s="1" t="s">
        <v>632</v>
      </c>
      <c r="K83" s="1" t="s">
        <v>776</v>
      </c>
      <c r="L83" s="1" t="s">
        <v>776</v>
      </c>
      <c r="M83" s="1" t="s">
        <v>633</v>
      </c>
      <c r="N83" s="1" t="s">
        <v>633</v>
      </c>
      <c r="O83" s="1" t="s">
        <v>634</v>
      </c>
      <c r="P83" s="1" t="s">
        <v>635</v>
      </c>
      <c r="Q83" s="1" t="s">
        <v>636</v>
      </c>
      <c r="R83" s="1" t="s">
        <v>889</v>
      </c>
      <c r="S83" s="1" t="s">
        <v>73</v>
      </c>
      <c r="T83" s="1" t="s">
        <v>35</v>
      </c>
      <c r="U83" s="1" t="s">
        <v>638</v>
      </c>
    </row>
    <row r="84" s="1" customFormat="1" spans="1:21">
      <c r="A84" s="1" t="s">
        <v>470</v>
      </c>
      <c r="B84" s="1" t="s">
        <v>80</v>
      </c>
      <c r="C84" s="1" t="s">
        <v>890</v>
      </c>
      <c r="D84" s="1" t="s">
        <v>472</v>
      </c>
      <c r="E84" s="1" t="s">
        <v>473</v>
      </c>
      <c r="F84" s="1" t="s">
        <v>110</v>
      </c>
      <c r="G84" s="1" t="s">
        <v>81</v>
      </c>
      <c r="H84" s="1" t="s">
        <v>630</v>
      </c>
      <c r="I84" s="1" t="s">
        <v>891</v>
      </c>
      <c r="J84" s="1" t="s">
        <v>632</v>
      </c>
      <c r="K84" s="1" t="s">
        <v>891</v>
      </c>
      <c r="L84" s="1" t="s">
        <v>891</v>
      </c>
      <c r="M84" s="1" t="s">
        <v>633</v>
      </c>
      <c r="N84" s="1" t="s">
        <v>633</v>
      </c>
      <c r="O84" s="1" t="s">
        <v>634</v>
      </c>
      <c r="P84" s="1" t="s">
        <v>635</v>
      </c>
      <c r="Q84" s="1" t="s">
        <v>636</v>
      </c>
      <c r="R84" s="1" t="s">
        <v>892</v>
      </c>
      <c r="S84" s="1" t="s">
        <v>73</v>
      </c>
      <c r="T84" s="1" t="s">
        <v>35</v>
      </c>
      <c r="U84" s="1" t="s">
        <v>638</v>
      </c>
    </row>
    <row r="85" s="1" customFormat="1" spans="1:21">
      <c r="A85" s="1" t="s">
        <v>468</v>
      </c>
      <c r="B85" s="1" t="s">
        <v>80</v>
      </c>
      <c r="C85" s="1" t="s">
        <v>893</v>
      </c>
      <c r="D85" s="1" t="s">
        <v>162</v>
      </c>
      <c r="E85" s="1" t="s">
        <v>469</v>
      </c>
      <c r="F85" s="1" t="s">
        <v>80</v>
      </c>
      <c r="G85" s="1" t="s">
        <v>81</v>
      </c>
      <c r="H85" s="1" t="s">
        <v>630</v>
      </c>
      <c r="I85" s="1" t="s">
        <v>894</v>
      </c>
      <c r="J85" s="1" t="s">
        <v>632</v>
      </c>
      <c r="K85" s="1" t="s">
        <v>894</v>
      </c>
      <c r="L85" s="1" t="s">
        <v>894</v>
      </c>
      <c r="M85" s="1" t="s">
        <v>633</v>
      </c>
      <c r="N85" s="1" t="s">
        <v>633</v>
      </c>
      <c r="O85" s="1" t="s">
        <v>634</v>
      </c>
      <c r="P85" s="1" t="s">
        <v>635</v>
      </c>
      <c r="Q85" s="1" t="s">
        <v>636</v>
      </c>
      <c r="R85" s="1" t="s">
        <v>895</v>
      </c>
      <c r="S85" s="1" t="s">
        <v>73</v>
      </c>
      <c r="T85" s="1" t="s">
        <v>35</v>
      </c>
      <c r="U85" s="1" t="s">
        <v>638</v>
      </c>
    </row>
    <row r="86" s="1" customFormat="1" spans="1:21">
      <c r="A86" s="1" t="s">
        <v>87</v>
      </c>
      <c r="B86" s="1" t="s">
        <v>80</v>
      </c>
      <c r="C86" s="1" t="s">
        <v>896</v>
      </c>
      <c r="D86" s="1" t="s">
        <v>89</v>
      </c>
      <c r="E86" s="1" t="s">
        <v>90</v>
      </c>
      <c r="F86" s="1" t="s">
        <v>80</v>
      </c>
      <c r="G86" s="1" t="s">
        <v>81</v>
      </c>
      <c r="H86" s="1" t="s">
        <v>630</v>
      </c>
      <c r="I86" s="1" t="s">
        <v>894</v>
      </c>
      <c r="J86" s="1" t="s">
        <v>632</v>
      </c>
      <c r="K86" s="1" t="s">
        <v>894</v>
      </c>
      <c r="L86" s="1" t="s">
        <v>894</v>
      </c>
      <c r="M86" s="1" t="s">
        <v>633</v>
      </c>
      <c r="N86" s="1" t="s">
        <v>633</v>
      </c>
      <c r="O86" s="1" t="s">
        <v>634</v>
      </c>
      <c r="P86" s="1" t="s">
        <v>635</v>
      </c>
      <c r="Q86" s="1" t="s">
        <v>636</v>
      </c>
      <c r="R86" s="1" t="s">
        <v>897</v>
      </c>
      <c r="S86" s="1" t="s">
        <v>73</v>
      </c>
      <c r="T86" s="1" t="s">
        <v>35</v>
      </c>
      <c r="U86" s="1" t="s">
        <v>638</v>
      </c>
    </row>
    <row r="87" s="1" customFormat="1" spans="1:21">
      <c r="A87" s="1" t="s">
        <v>123</v>
      </c>
      <c r="B87" s="1" t="s">
        <v>80</v>
      </c>
      <c r="C87" s="1" t="s">
        <v>898</v>
      </c>
      <c r="D87" s="1" t="s">
        <v>125</v>
      </c>
      <c r="E87" s="1" t="s">
        <v>126</v>
      </c>
      <c r="F87" s="1" t="s">
        <v>80</v>
      </c>
      <c r="G87" s="1" t="s">
        <v>81</v>
      </c>
      <c r="H87" s="1" t="s">
        <v>630</v>
      </c>
      <c r="I87" s="1" t="s">
        <v>899</v>
      </c>
      <c r="J87" s="1" t="s">
        <v>632</v>
      </c>
      <c r="K87" s="1" t="s">
        <v>899</v>
      </c>
      <c r="L87" s="1" t="s">
        <v>899</v>
      </c>
      <c r="M87" s="1" t="s">
        <v>633</v>
      </c>
      <c r="N87" s="1" t="s">
        <v>633</v>
      </c>
      <c r="O87" s="1" t="s">
        <v>634</v>
      </c>
      <c r="P87" s="1" t="s">
        <v>635</v>
      </c>
      <c r="Q87" s="1" t="s">
        <v>636</v>
      </c>
      <c r="R87" s="1" t="s">
        <v>900</v>
      </c>
      <c r="S87" s="1" t="s">
        <v>73</v>
      </c>
      <c r="T87" s="1" t="s">
        <v>35</v>
      </c>
      <c r="U87" s="1" t="s">
        <v>638</v>
      </c>
    </row>
    <row r="88" s="1" customFormat="1" spans="1:21">
      <c r="A88" s="1" t="s">
        <v>106</v>
      </c>
      <c r="B88" s="1" t="s">
        <v>80</v>
      </c>
      <c r="C88" s="1" t="s">
        <v>901</v>
      </c>
      <c r="D88" s="1" t="s">
        <v>902</v>
      </c>
      <c r="E88" s="1" t="s">
        <v>109</v>
      </c>
      <c r="F88" s="1" t="s">
        <v>110</v>
      </c>
      <c r="G88" s="1" t="s">
        <v>81</v>
      </c>
      <c r="H88" s="1" t="s">
        <v>630</v>
      </c>
      <c r="I88" s="1" t="s">
        <v>903</v>
      </c>
      <c r="J88" s="1" t="s">
        <v>632</v>
      </c>
      <c r="K88" s="1" t="s">
        <v>903</v>
      </c>
      <c r="L88" s="1" t="s">
        <v>903</v>
      </c>
      <c r="M88" s="1" t="s">
        <v>633</v>
      </c>
      <c r="N88" s="1" t="s">
        <v>633</v>
      </c>
      <c r="O88" s="1" t="s">
        <v>634</v>
      </c>
      <c r="P88" s="1" t="s">
        <v>635</v>
      </c>
      <c r="Q88" s="1" t="s">
        <v>636</v>
      </c>
      <c r="R88" s="1" t="s">
        <v>904</v>
      </c>
      <c r="S88" s="1" t="s">
        <v>73</v>
      </c>
      <c r="T88" s="1" t="s">
        <v>35</v>
      </c>
      <c r="U88" s="1" t="s">
        <v>638</v>
      </c>
    </row>
    <row r="89" s="1" customFormat="1" spans="1:21">
      <c r="A89" s="1" t="s">
        <v>95</v>
      </c>
      <c r="B89" s="1" t="s">
        <v>80</v>
      </c>
      <c r="C89" s="1" t="s">
        <v>905</v>
      </c>
      <c r="D89" s="1" t="s">
        <v>97</v>
      </c>
      <c r="E89" s="1" t="s">
        <v>98</v>
      </c>
      <c r="F89" s="1" t="s">
        <v>80</v>
      </c>
      <c r="G89" s="1" t="s">
        <v>81</v>
      </c>
      <c r="H89" s="1" t="s">
        <v>630</v>
      </c>
      <c r="I89" s="1" t="s">
        <v>906</v>
      </c>
      <c r="J89" s="1" t="s">
        <v>632</v>
      </c>
      <c r="K89" s="1" t="s">
        <v>906</v>
      </c>
      <c r="L89" s="1" t="s">
        <v>907</v>
      </c>
      <c r="M89" s="1" t="s">
        <v>908</v>
      </c>
      <c r="N89" s="1" t="s">
        <v>908</v>
      </c>
      <c r="O89" s="1" t="s">
        <v>634</v>
      </c>
      <c r="P89" s="1" t="s">
        <v>635</v>
      </c>
      <c r="Q89" s="1" t="s">
        <v>636</v>
      </c>
      <c r="R89" s="1" t="s">
        <v>909</v>
      </c>
      <c r="S89" s="1" t="s">
        <v>73</v>
      </c>
      <c r="T89" s="1" t="s">
        <v>35</v>
      </c>
      <c r="U89" s="1" t="s">
        <v>638</v>
      </c>
    </row>
    <row r="90" s="1" customFormat="1" spans="1:21">
      <c r="A90" s="1" t="s">
        <v>115</v>
      </c>
      <c r="B90" s="1" t="s">
        <v>80</v>
      </c>
      <c r="C90" s="1" t="s">
        <v>910</v>
      </c>
      <c r="D90" s="1" t="s">
        <v>911</v>
      </c>
      <c r="E90" s="1" t="s">
        <v>118</v>
      </c>
      <c r="F90" s="1" t="s">
        <v>80</v>
      </c>
      <c r="G90" s="1" t="s">
        <v>81</v>
      </c>
      <c r="H90" s="1" t="s">
        <v>630</v>
      </c>
      <c r="I90" s="1" t="s">
        <v>912</v>
      </c>
      <c r="J90" s="1" t="s">
        <v>632</v>
      </c>
      <c r="K90" s="1" t="s">
        <v>912</v>
      </c>
      <c r="L90" s="1" t="s">
        <v>912</v>
      </c>
      <c r="M90" s="1" t="s">
        <v>633</v>
      </c>
      <c r="N90" s="1" t="s">
        <v>633</v>
      </c>
      <c r="O90" s="1" t="s">
        <v>634</v>
      </c>
      <c r="P90" s="1" t="s">
        <v>635</v>
      </c>
      <c r="Q90" s="1" t="s">
        <v>636</v>
      </c>
      <c r="R90" s="1" t="s">
        <v>913</v>
      </c>
      <c r="S90" s="1" t="s">
        <v>73</v>
      </c>
      <c r="T90" s="1" t="s">
        <v>35</v>
      </c>
      <c r="U90" s="1" t="s">
        <v>638</v>
      </c>
    </row>
    <row r="91" s="1" customFormat="1" spans="1:21">
      <c r="A91" s="1" t="s">
        <v>71</v>
      </c>
      <c r="B91" s="1" t="s">
        <v>79</v>
      </c>
      <c r="C91" s="1" t="s">
        <v>914</v>
      </c>
      <c r="D91" s="1" t="s">
        <v>76</v>
      </c>
      <c r="E91" s="1" t="s">
        <v>78</v>
      </c>
      <c r="F91" s="1" t="s">
        <v>80</v>
      </c>
      <c r="G91" s="1" t="s">
        <v>81</v>
      </c>
      <c r="H91" s="1" t="s">
        <v>630</v>
      </c>
      <c r="I91" s="1" t="s">
        <v>915</v>
      </c>
      <c r="J91" s="1" t="s">
        <v>632</v>
      </c>
      <c r="K91" s="1" t="s">
        <v>915</v>
      </c>
      <c r="L91" s="1" t="s">
        <v>915</v>
      </c>
      <c r="M91" s="1" t="s">
        <v>633</v>
      </c>
      <c r="N91" s="1" t="s">
        <v>633</v>
      </c>
      <c r="O91" s="1" t="s">
        <v>634</v>
      </c>
      <c r="P91" s="1" t="s">
        <v>635</v>
      </c>
      <c r="Q91" s="1" t="s">
        <v>636</v>
      </c>
      <c r="R91" s="1" t="s">
        <v>916</v>
      </c>
      <c r="S91" s="1" t="s">
        <v>73</v>
      </c>
      <c r="T91" s="1" t="s">
        <v>35</v>
      </c>
      <c r="U91" s="1" t="s">
        <v>638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2022-04-28T02:11:20Z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DD55E44547624F10ACE1CE524D88EBAA</vt:lpwstr>
  </property>
</Properties>
</file>