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<sst xmlns="http://schemas.openxmlformats.org/spreadsheetml/2006/main" count="118" uniqueCount="83">
  <si>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</si>
  <si>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</si>
  <si>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</si>
  <si>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</si>
  <si>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</si>
  <si>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</si>
  <si>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</si>
  <si>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</si>
  <si>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</si>
  <si>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</si>
  <si>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</si>
  <si>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</si>
  <si>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</si>
  <si>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</si>
  <si>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</si>
  <si>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</si>
  <si>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</si>
  <si>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</si>
  <si>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</si>
  <si>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</si>
  <si>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</si>
  <si>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</si>
  <si>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</si>
  <si>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</si>
  <si>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</si>
  <si>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17835761925	</t>
  </si>
  <si>
    <t>Ctrip</t>
  </si>
  <si>
    <t>正常</t>
  </si>
  <si>
    <t>[成都]城市便捷酒店(西华大学红光大道店)(78098487)</t>
  </si>
  <si>
    <t>标准大床房&lt;双人入住&gt;&lt;内宾&gt;&lt;预付&gt;&lt;双早&gt;</t>
  </si>
  <si>
    <t>CNY</t>
  </si>
  <si>
    <t>朱剑</t>
  </si>
  <si>
    <t>CA11323220428CNY</t>
  </si>
  <si>
    <t>未提现</t>
  </si>
  <si>
    <t>携程开票</t>
  </si>
  <si>
    <t xml:space="preserve">	</t>
  </si>
  <si>
    <t xml:space="preserve">17842885898	</t>
  </si>
  <si>
    <t>[高安]城市便捷酒店(宜春高安大道店)(72816346)</t>
  </si>
  <si>
    <t>城景大床房&lt;双人入住&gt;&lt;内宾&gt;&lt;预付&gt;&lt;双早&gt;</t>
  </si>
  <si>
    <t>丁雪伟</t>
  </si>
  <si>
    <t xml:space="preserve">2523223	</t>
  </si>
  <si>
    <t>，</t>
  </si>
  <si>
    <t>A220428095146481</t>
  </si>
  <si>
    <t>CNY / HKD 当前参考汇率: 1.190836161</t>
  </si>
  <si>
    <t>总计： 421.23 CNY/
501.62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</si>
  <si>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</si>
  <si>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</si>
  <si>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</si>
  <si>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</si>
  <si>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</si>
  <si>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</si>
  <si>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</si>
  <si>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</si>
  <si>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</si>
  <si>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</si>
  <si>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</si>
  <si>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</si>
  <si>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</si>
  <si>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</si>
  <si>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</si>
  <si>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</si>
  <si>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</si>
  <si>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</si>
  <si>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2022-04-24</t>
  </si>
  <si>
    <t>2523223</t>
  </si>
  <si>
    <t>城市便捷酒店(宜春高安大道店)</t>
  </si>
  <si>
    <t>2022-04-25</t>
  </si>
  <si>
    <t>退房日月结</t>
  </si>
  <si>
    <t>136.01</t>
  </si>
  <si>
    <t>RMB</t>
  </si>
  <si>
    <t>0</t>
  </si>
  <si>
    <t>0.00</t>
  </si>
  <si>
    <t>携程汇智国内直连</t>
  </si>
  <si>
    <t>1861</t>
  </si>
  <si>
    <t>2022-04-24 19:00:54</t>
  </si>
  <si>
    <t>否</t>
  </si>
  <si>
    <t>汇智国际旅游发展有限公司</t>
  </si>
  <si>
    <t>直连</t>
  </si>
  <si>
    <t>2022-04-23</t>
  </si>
  <si>
    <t>2521265</t>
  </si>
  <si>
    <t>城市便捷酒店(成都红光大道店)</t>
  </si>
  <si>
    <t>285.22</t>
  </si>
  <si>
    <t>2022-04-23 09:50:56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</si>
</sst>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rgb="FFFF0000"/>
      <name val="宋体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4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14" fontId="4" fillId="0" borderId="0" xfId="0" applyNumberFormat="1" applyFont="1" applyFill="1" applyAlignment="1">
      <alignment vertical="center"/>
    </xf>
    <xf numFmtId="22" fontId="4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44674</v>
      </c>
      <c r="G2" s="7">
        <v>44676</v>
      </c>
      <c r="H2" s="5">
        <v>1</v>
      </c>
      <c r="I2" s="5">
        <v>2</v>
      </c>
      <c r="J2" s="5">
        <v>2</v>
      </c>
      <c r="K2" s="5" t="s">
        <v>30</v>
      </c>
      <c r="L2" s="5">
        <v>285.22</v>
      </c>
      <c r="M2" s="5">
        <v>285.22</v>
      </c>
      <c r="N2" s="5" t="s">
        <v>31</v>
      </c>
      <c r="O2" s="5" t="s">
        <v>32</v>
      </c>
      <c r="P2" s="5" t="s">
        <v>33</v>
      </c>
      <c r="Q2" s="5">
        <v>0</v>
      </c>
      <c r="R2" s="8">
        <v>44674</v>
      </c>
      <c r="S2" s="7">
        <v>44679</v>
      </c>
      <c r="T2" s="5" t="s">
        <v>34</v>
      </c>
      <c r="U2" s="5">
        <v>285.22</v>
      </c>
      <c r="V2" s="5">
        <v>0</v>
      </c>
      <c r="W2" s="5">
        <v>0</v>
      </c>
      <c r="X2" s="5" t="s">
        <v>35</v>
      </c>
      <c r="Y2" s="5" t="s">
        <v>35</v>
      </c>
    </row>
    <row r="3" s="5" customFormat="1" spans="1:25">
      <c r="A3" s="5" t="s">
        <v>36</v>
      </c>
      <c r="B3" s="5" t="s">
        <v>26</v>
      </c>
      <c r="C3" s="5" t="s">
        <v>27</v>
      </c>
      <c r="D3" s="5" t="s">
        <v>37</v>
      </c>
      <c r="E3" s="5" t="s">
        <v>38</v>
      </c>
      <c r="F3" s="7">
        <v>44675</v>
      </c>
      <c r="G3" s="7">
        <v>44676</v>
      </c>
      <c r="H3" s="5">
        <v>1</v>
      </c>
      <c r="I3" s="5">
        <v>1</v>
      </c>
      <c r="J3" s="5">
        <v>1</v>
      </c>
      <c r="K3" s="5" t="s">
        <v>30</v>
      </c>
      <c r="L3" s="5">
        <v>136.01</v>
      </c>
      <c r="M3" s="5">
        <v>136.01</v>
      </c>
      <c r="N3" s="5" t="s">
        <v>39</v>
      </c>
      <c r="O3" s="5" t="s">
        <v>32</v>
      </c>
      <c r="P3" s="5" t="s">
        <v>33</v>
      </c>
      <c r="Q3" s="5">
        <v>0</v>
      </c>
      <c r="R3" s="8">
        <v>44675</v>
      </c>
      <c r="S3" s="7">
        <v>44679</v>
      </c>
      <c r="T3" s="5" t="s">
        <v>34</v>
      </c>
      <c r="U3" s="5">
        <v>136.01</v>
      </c>
      <c r="V3" s="5">
        <v>0</v>
      </c>
      <c r="W3" s="5">
        <v>0</v>
      </c>
      <c r="X3" s="5" t="s">
        <v>40</v>
      </c>
      <c r="Y3" s="5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5"/>
    <col min="2" max="3" width="10.375" style="5"/>
    <col min="4" max="16362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41</v>
      </c>
    </row>
    <row r="2" s="5" customFormat="1" spans="1:9">
      <c r="A2" s="6">
        <v>17835761925</v>
      </c>
      <c r="B2" s="7">
        <v>44674</v>
      </c>
      <c r="C2" s="7">
        <v>44676</v>
      </c>
      <c r="D2" s="5">
        <v>285.22</v>
      </c>
      <c r="E2" s="5" t="str">
        <f>VLOOKUP(A2,HOP!A:L,12,0)</f>
        <v>285.22</v>
      </c>
      <c r="F2" s="5" t="str">
        <f>VLOOKUP(A2,HOP!A:C,3,0)</f>
        <v>2521265</v>
      </c>
      <c r="G2" s="5">
        <f>D2-E2</f>
        <v>0</v>
      </c>
      <c r="H2" s="5" t="str">
        <f>$H$1&amp;F2</f>
        <v>，2521265</v>
      </c>
      <c r="I2" s="5" t="str">
        <f>VLOOKUP(A2,HOP!A:U,21,0)</f>
        <v>直连</v>
      </c>
    </row>
    <row r="3" s="5" customFormat="1" spans="1:9">
      <c r="A3" s="6">
        <v>17842885898</v>
      </c>
      <c r="B3" s="7">
        <v>44675</v>
      </c>
      <c r="C3" s="7">
        <v>44676</v>
      </c>
      <c r="D3" s="5">
        <v>136.01</v>
      </c>
      <c r="E3" s="5" t="str">
        <f>VLOOKUP(A3,HOP!A:L,12,0)</f>
        <v>136.01</v>
      </c>
      <c r="F3" s="5" t="str">
        <f>VLOOKUP(A3,HOP!A:C,3,0)</f>
        <v>2523223</v>
      </c>
      <c r="G3" s="5">
        <f>D3-E3</f>
        <v>0</v>
      </c>
      <c r="H3" s="5" t="str">
        <f>$H$1&amp;F3</f>
        <v>，2523223</v>
      </c>
      <c r="I3" s="5" t="str">
        <f>VLOOKUP(A3,HOP!A:U,21,0)</f>
        <v>直连</v>
      </c>
    </row>
    <row r="5" spans="4:4">
      <c r="D5" s="5">
        <f>SUM(D2:D4)</f>
        <v>421.23</v>
      </c>
    </row>
    <row r="9" spans="1:1">
      <c r="A9" s="5" t="s">
        <v>42</v>
      </c>
    </row>
    <row r="10" spans="1:1">
      <c r="A10" s="5" t="s">
        <v>43</v>
      </c>
    </row>
    <row r="11" spans="1:1">
      <c r="A11" s="5" t="s">
        <v>44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G34" sqref="G34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45</v>
      </c>
      <c r="B1" s="3" t="s">
        <v>46</v>
      </c>
      <c r="C1" s="3" t="s">
        <v>47</v>
      </c>
      <c r="D1" s="3" t="s">
        <v>48</v>
      </c>
      <c r="E1" s="3" t="s">
        <v>13</v>
      </c>
      <c r="F1" s="3" t="s">
        <v>5</v>
      </c>
      <c r="G1" s="3" t="s">
        <v>6</v>
      </c>
      <c r="H1" s="3" t="s">
        <v>49</v>
      </c>
      <c r="I1" s="3" t="s">
        <v>50</v>
      </c>
      <c r="J1" s="3" t="s">
        <v>51</v>
      </c>
      <c r="K1" s="3" t="s">
        <v>52</v>
      </c>
      <c r="L1" s="3" t="s">
        <v>53</v>
      </c>
      <c r="M1" s="3" t="s">
        <v>54</v>
      </c>
      <c r="N1" s="3" t="s">
        <v>55</v>
      </c>
      <c r="O1" s="3" t="s">
        <v>56</v>
      </c>
      <c r="P1" s="3" t="s">
        <v>57</v>
      </c>
      <c r="Q1" s="3" t="s">
        <v>58</v>
      </c>
      <c r="R1" s="3" t="s">
        <v>59</v>
      </c>
      <c r="S1" s="3" t="s">
        <v>60</v>
      </c>
      <c r="T1" s="3" t="s">
        <v>61</v>
      </c>
      <c r="U1" s="3" t="s">
        <v>62</v>
      </c>
    </row>
    <row r="2" s="1" customFormat="1" spans="1:21">
      <c r="A2" s="4">
        <v>17842885898</v>
      </c>
      <c r="B2" s="1" t="s">
        <v>63</v>
      </c>
      <c r="C2" s="1" t="s">
        <v>64</v>
      </c>
      <c r="D2" s="1" t="s">
        <v>65</v>
      </c>
      <c r="E2" s="1" t="s">
        <v>39</v>
      </c>
      <c r="F2" s="1" t="s">
        <v>63</v>
      </c>
      <c r="G2" s="1" t="s">
        <v>66</v>
      </c>
      <c r="H2" s="1" t="s">
        <v>67</v>
      </c>
      <c r="I2" s="1" t="s">
        <v>68</v>
      </c>
      <c r="J2" s="1" t="s">
        <v>69</v>
      </c>
      <c r="K2" s="1" t="s">
        <v>68</v>
      </c>
      <c r="L2" s="1" t="s">
        <v>68</v>
      </c>
      <c r="M2" s="1" t="s">
        <v>70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 t="s">
        <v>77</v>
      </c>
    </row>
    <row r="3" s="1" customFormat="1" spans="1:21">
      <c r="A3" s="4">
        <v>17835761925</v>
      </c>
      <c r="B3" s="1" t="s">
        <v>78</v>
      </c>
      <c r="C3" s="1" t="s">
        <v>79</v>
      </c>
      <c r="D3" s="1" t="s">
        <v>80</v>
      </c>
      <c r="E3" s="1" t="s">
        <v>31</v>
      </c>
      <c r="F3" s="1" t="s">
        <v>78</v>
      </c>
      <c r="G3" s="1" t="s">
        <v>66</v>
      </c>
      <c r="H3" s="1" t="s">
        <v>67</v>
      </c>
      <c r="I3" s="1" t="s">
        <v>81</v>
      </c>
      <c r="J3" s="1" t="s">
        <v>69</v>
      </c>
      <c r="K3" s="1" t="s">
        <v>81</v>
      </c>
      <c r="L3" s="1" t="s">
        <v>81</v>
      </c>
      <c r="M3" s="1" t="s">
        <v>70</v>
      </c>
      <c r="N3" s="1" t="s">
        <v>70</v>
      </c>
      <c r="O3" s="1" t="s">
        <v>71</v>
      </c>
      <c r="P3" s="1" t="s">
        <v>72</v>
      </c>
      <c r="Q3" s="1" t="s">
        <v>73</v>
      </c>
      <c r="R3" s="1" t="s">
        <v>82</v>
      </c>
      <c r="S3" s="1" t="s">
        <v>75</v>
      </c>
      <c r="T3" s="1" t="s">
        <v>76</v>
      </c>
      <c r="U3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2022-04-28T01:42:15Z</dcterms:created>
  <dcterms:modified xsi:type="dcterms:W3CDTF">2022-04-28T01:49:37Z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AEAB9C62CC7143FE950E38A2CF61B6C6</vt:lpwstr>
  </property>
  <property fmtid="{D5CDD505-2E9C-101B-9397-08002B2CF9AE}" pid="3" name="KSOProductBuildVer">
    <vt:lpwstr>2052-11.1.0.11636</vt:lpwstr>
  </property>
</Properties>
</file>