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对账!$1:$39</definedName>
  </definedNames>
  <calcPr calcId="144525"/>
</workbook>
</file>

<file path=xl/sharedStrings.xml><?xml version="1.0" encoding="utf-8"?>
<sst xmlns="http://schemas.openxmlformats.org/spreadsheetml/2006/main" count="1178" uniqueCount="362">
  <si>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</si>
  <si>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</si>
  <si>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</si>
  <si>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</si>
  <si>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</si>
  <si>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</si>
  <si>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</si>
  <si>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</si>
  <si>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</si>
  <si>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</si>
  <si>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</si>
  <si>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</si>
  <si>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</si>
  <si>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</si>
  <si>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</si>
  <si>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</si>
  <si>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</si>
  <si>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</si>
  <si>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</si>
  <si>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</si>
  <si>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</si>
  <si>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</si>
  <si>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</si>
  <si>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</si>
  <si>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</si>
  <si>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17657023786	</t>
  </si>
  <si>
    <t>Ctrip</t>
  </si>
  <si>
    <t>正常</t>
  </si>
  <si>
    <t>[台北]Hotel M 台北摩莎精品旅店(Taipei M Hotel - Main Station)(80941622)</t>
  </si>
  <si>
    <t>时尚大床房&lt;2人入住&gt;</t>
  </si>
  <si>
    <t>CNY</t>
  </si>
  <si>
    <t>LIU/HE  FENG</t>
  </si>
  <si>
    <t>CA13744220429CNY</t>
  </si>
  <si>
    <t>未提现</t>
  </si>
  <si>
    <t>携程开票</t>
  </si>
  <si>
    <t xml:space="preserve">	</t>
  </si>
  <si>
    <t xml:space="preserve">20220316-028	</t>
  </si>
  <si>
    <t xml:space="preserve">17778974866	</t>
  </si>
  <si>
    <t>[广州]IU酒店(广州高铁南站钟村地铁站店)(80246370)</t>
  </si>
  <si>
    <t>小U精致大床房(无窗)&lt;2人入住&gt;</t>
  </si>
  <si>
    <t>何钊</t>
  </si>
  <si>
    <t xml:space="preserve">17779185330	</t>
  </si>
  <si>
    <t>[台北]台北美仑大饭店(Park Taipei Hotel)(82340188)</t>
  </si>
  <si>
    <t>标准大床房&lt;2人入住&gt;</t>
  </si>
  <si>
    <t>HSU/CHIHYUAN</t>
  </si>
  <si>
    <t xml:space="preserve">35169632	</t>
  </si>
  <si>
    <t xml:space="preserve">17779229967	</t>
  </si>
  <si>
    <t>[香港]香港珀丽酒店(Rosedale Hotel Hong Kong)(76255176)</t>
  </si>
  <si>
    <t>行政房&lt;2人入住&gt;</t>
  </si>
  <si>
    <t>YU/CHUN WAI THOMAS</t>
  </si>
  <si>
    <t xml:space="preserve">2503212	</t>
  </si>
  <si>
    <t xml:space="preserve">DEB220408160341732	</t>
  </si>
  <si>
    <t xml:space="preserve">17780806805	</t>
  </si>
  <si>
    <t>[香港]木的地酒店-中环(Hotel Madera Hollywood)(80247290)</t>
  </si>
  <si>
    <t>豪华套房&lt;2人入住&gt;</t>
  </si>
  <si>
    <t>Wong/Ka Man</t>
  </si>
  <si>
    <t xml:space="preserve">2503946	</t>
  </si>
  <si>
    <t>退单</t>
  </si>
  <si>
    <t xml:space="preserve">17791209275	</t>
  </si>
  <si>
    <t>[杭州]全季酒店(杭州西湖龙翔桥地铁站店)(77170684)</t>
  </si>
  <si>
    <t>榻榻米房&lt;2人入住&gt;</t>
  </si>
  <si>
    <t>洪霞</t>
  </si>
  <si>
    <t xml:space="preserve">2506862	</t>
  </si>
  <si>
    <t xml:space="preserve">R8000151082452260001	</t>
  </si>
  <si>
    <t xml:space="preserve">17791490114	</t>
  </si>
  <si>
    <t>[沛县]喆·啡酒店(沛县新城区九龙城店)(76478694)</t>
  </si>
  <si>
    <t>啡凡体验房&lt;2人入住&gt;</t>
  </si>
  <si>
    <t>许学沛</t>
  </si>
  <si>
    <t xml:space="preserve">2506964	</t>
  </si>
  <si>
    <t xml:space="preserve">104363429464	</t>
  </si>
  <si>
    <t xml:space="preserve">17792404635	</t>
  </si>
  <si>
    <t>[台南]泊乐行旅-赤崁店(Hotel Brown)(80941744)</t>
  </si>
  <si>
    <t>标准双人房&lt;2人入住&gt;</t>
  </si>
  <si>
    <t>LAI/HAO-YI</t>
  </si>
  <si>
    <t xml:space="preserve">17792413356	</t>
  </si>
  <si>
    <t>[香港]灏美连锁式旅舍 - 北角(Homy Inn North Point)(77154822)</t>
  </si>
  <si>
    <t>标准双人间&lt;2人入住&gt;</t>
  </si>
  <si>
    <t>zhang/congwei</t>
  </si>
  <si>
    <t xml:space="preserve">17792957447	</t>
  </si>
  <si>
    <t>[香港]铜锣湾迷你精品酒店(Mini Hotel Causeway Bay)(80247418)</t>
  </si>
  <si>
    <t>迷你双床房&lt;2人入住&gt;</t>
  </si>
  <si>
    <t>Chan/Yuk Man</t>
  </si>
  <si>
    <t xml:space="preserve">17796362650	</t>
  </si>
  <si>
    <t>黄飞育</t>
  </si>
  <si>
    <t xml:space="preserve">2508260	</t>
  </si>
  <si>
    <t xml:space="preserve">17796654175	</t>
  </si>
  <si>
    <t>白利明</t>
  </si>
  <si>
    <t xml:space="preserve">17796758996	</t>
  </si>
  <si>
    <t>[null](88620714)</t>
  </si>
  <si>
    <t xml:space="preserve">17796888930	</t>
  </si>
  <si>
    <t>邱祥安</t>
  </si>
  <si>
    <t xml:space="preserve">17796897296	</t>
  </si>
  <si>
    <t>[深州]尚客优快捷酒店(深州店)(80248557)</t>
  </si>
  <si>
    <t>特价房&lt;2人入住&gt;</t>
  </si>
  <si>
    <t>李玉龙</t>
  </si>
  <si>
    <t xml:space="preserve">(THK)YD00680220413102839586;	</t>
  </si>
  <si>
    <t xml:space="preserve">17796956103	</t>
  </si>
  <si>
    <t>醇享大床房&lt;2人入住&gt;</t>
  </si>
  <si>
    <t>李彦祥</t>
  </si>
  <si>
    <t xml:space="preserve">2508580	</t>
  </si>
  <si>
    <t xml:space="preserve">104364797784	</t>
  </si>
  <si>
    <t xml:space="preserve">17797379657	</t>
  </si>
  <si>
    <t>[香港]旭逸酒店 · 荃湾(Hotel Ease · Tsuen Wan)(80247247)</t>
  </si>
  <si>
    <t>标准客房&lt;2人入住&gt;</t>
  </si>
  <si>
    <t>Chan/Ka Ho</t>
  </si>
  <si>
    <t xml:space="preserve">2508863	</t>
  </si>
  <si>
    <t xml:space="preserve">79426656	</t>
  </si>
  <si>
    <t xml:space="preserve">17797382240	</t>
  </si>
  <si>
    <t>[遵义]7天连锁酒店(遵义医学院店)(83900128)</t>
  </si>
  <si>
    <t>经济房&lt;2人入住&gt;</t>
  </si>
  <si>
    <t>樊石明</t>
  </si>
  <si>
    <t xml:space="preserve">17797518573	</t>
  </si>
  <si>
    <t>[淮安]格林豪泰(淮安经济开发区和畅路商务酒店)(76549517)</t>
  </si>
  <si>
    <t>双床房&lt;2人入住&gt;</t>
  </si>
  <si>
    <t>丁宇</t>
  </si>
  <si>
    <t xml:space="preserve">(GRT)75959327	</t>
  </si>
  <si>
    <t xml:space="preserve">17797554528	</t>
  </si>
  <si>
    <t>[台中]薆悦酒店(台中馆)(Inhouse Hotel Taichung)(80941408)</t>
  </si>
  <si>
    <t>精品大床房&lt;2人入住&gt;</t>
  </si>
  <si>
    <t>LIN/CHIAJU</t>
  </si>
  <si>
    <t xml:space="preserve">17797595631	</t>
  </si>
  <si>
    <t>[香港]香港瑞生尖沙咀酒店(Attitude on Granville)(80243671)</t>
  </si>
  <si>
    <t>大床套房&lt;2人入住&gt;</t>
  </si>
  <si>
    <t>Wu/Tsz Man Felix</t>
  </si>
  <si>
    <t xml:space="preserve">2509016	</t>
  </si>
  <si>
    <t xml:space="preserve">EXP-1924980100	</t>
  </si>
  <si>
    <t xml:space="preserve">17797602413	</t>
  </si>
  <si>
    <t>[合肥]合肥宜洁宾馆(88988850)</t>
  </si>
  <si>
    <t>标准双床房&lt;2人入住&gt;</t>
  </si>
  <si>
    <t>颉洋</t>
  </si>
  <si>
    <t xml:space="preserve">2509019	</t>
  </si>
  <si>
    <t xml:space="preserve">17797682830	</t>
  </si>
  <si>
    <t>[佛山]骏福酒店(佛山小塘店)(81209484)</t>
  </si>
  <si>
    <t>豪华单床房&lt;2人入住&gt;&lt;早餐&gt;</t>
  </si>
  <si>
    <t>李奕生</t>
  </si>
  <si>
    <t xml:space="preserve">17797838322	</t>
  </si>
  <si>
    <t>王云飞</t>
  </si>
  <si>
    <t xml:space="preserve">2509206	</t>
  </si>
  <si>
    <t xml:space="preserve">17797860448	</t>
  </si>
  <si>
    <t>[北京]京康隆酒店(北京二外南门一店）(88634209)</t>
  </si>
  <si>
    <t>大床房&lt;2人入住&gt;</t>
  </si>
  <si>
    <t>王新宇</t>
  </si>
  <si>
    <t xml:space="preserve">2509226	</t>
  </si>
  <si>
    <t xml:space="preserve">17797865185	</t>
  </si>
  <si>
    <t>[武义]骏怡精选酒店(武义温泉公交总站店)(82341218)</t>
  </si>
  <si>
    <t>梦百合零压商务双床房&lt;2人入住&gt;&lt;早餐&gt;</t>
  </si>
  <si>
    <t>俞敏捷</t>
  </si>
  <si>
    <t xml:space="preserve">2509233	</t>
  </si>
  <si>
    <t xml:space="preserve">(THK)YD02793220413172719456	</t>
  </si>
  <si>
    <t xml:space="preserve">17797866749	</t>
  </si>
  <si>
    <t>俞国秀</t>
  </si>
  <si>
    <t xml:space="preserve">2509236	</t>
  </si>
  <si>
    <t xml:space="preserve">(THK)YD02793220413172801245	</t>
  </si>
  <si>
    <t xml:space="preserve">17798000537	</t>
  </si>
  <si>
    <t>[北京]派酒店(北京石景山八角游乐园地铁站店)(83902473)</t>
  </si>
  <si>
    <t>惠选大床&lt;2人入住&gt;</t>
  </si>
  <si>
    <t>郝菲</t>
  </si>
  <si>
    <t xml:space="preserve">104365433874	</t>
  </si>
  <si>
    <t xml:space="preserve">17798154110	</t>
  </si>
  <si>
    <t>[深圳]博客精品连锁酒店(深圳龙岗店)(80243886)</t>
  </si>
  <si>
    <t>豪华双人房&lt;2人入住&gt;</t>
  </si>
  <si>
    <t>凌敬韬</t>
  </si>
  <si>
    <t xml:space="preserve">2509486	</t>
  </si>
  <si>
    <t xml:space="preserve">17798278001	</t>
  </si>
  <si>
    <t>[台北]台北凯达大饭店(Caesar Metro Taipei)(80941669)</t>
  </si>
  <si>
    <t>精致双床房&lt;2人入住&gt;</t>
  </si>
  <si>
    <t>HSU/YALAN</t>
  </si>
  <si>
    <t xml:space="preserve">EXP-1925066946	</t>
  </si>
  <si>
    <t xml:space="preserve">17798414472	</t>
  </si>
  <si>
    <t>[清远]清远城市便捷酒店和富东成店(82340797)</t>
  </si>
  <si>
    <t>朱小慧</t>
  </si>
  <si>
    <t xml:space="preserve">2509671	</t>
  </si>
  <si>
    <t xml:space="preserve">R_0763006_2546570	</t>
  </si>
  <si>
    <t xml:space="preserve">17798605524	</t>
  </si>
  <si>
    <t>[深圳]维也纳3好酒店(深圳龙华大浪商业中心店)(68341220)</t>
  </si>
  <si>
    <t>标准大床房(无窗)&lt;2人入住&gt;&lt;钻石会员&gt;&lt;交叉用户机票，高铁，汽车，船票，用车&gt;</t>
  </si>
  <si>
    <t>李声健</t>
  </si>
  <si>
    <t xml:space="preserve">2509788	</t>
  </si>
  <si>
    <t xml:space="preserve">17798606697	</t>
  </si>
  <si>
    <t>[无锡]尚客优连锁酒店(无锡高铁东站红豆广场店)(81209166)</t>
  </si>
  <si>
    <t>石志强</t>
  </si>
  <si>
    <t xml:space="preserve">(THK)YD03497220413230723368	</t>
  </si>
  <si>
    <t xml:space="preserve">17798613270	</t>
  </si>
  <si>
    <t>[null](80249368)</t>
  </si>
  <si>
    <t xml:space="preserve">17798622013	</t>
  </si>
  <si>
    <t>小U舒适大床房&lt;2人入住&gt;</t>
  </si>
  <si>
    <t>连宗泽</t>
  </si>
  <si>
    <t>取消</t>
  </si>
  <si>
    <t>，</t>
  </si>
  <si>
    <t xml:space="preserve"> 7991 CNY</t>
  </si>
  <si>
    <t>A220429092939481</t>
  </si>
  <si>
    <t>总计：7991元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</si>
  <si>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</si>
  <si>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</si>
  <si>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</si>
  <si>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</si>
  <si>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</si>
  <si>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</si>
  <si>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</si>
  <si>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</si>
  <si>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</si>
  <si>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</si>
  <si>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</si>
  <si>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</si>
  <si>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</si>
  <si>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</si>
  <si>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</si>
  <si>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</si>
  <si>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</si>
  <si>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</si>
  <si>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2022-04-13</t>
  </si>
  <si>
    <t>2509798</t>
  </si>
  <si>
    <t>IU酒店(广州高铁南站钟村地铁站店)</t>
  </si>
  <si>
    <t>2022-04-14</t>
  </si>
  <si>
    <t>退房日月结</t>
  </si>
  <si>
    <t>85.00</t>
  </si>
  <si>
    <t>RMB</t>
  </si>
  <si>
    <t>0</t>
  </si>
  <si>
    <t>0.00</t>
  </si>
  <si>
    <t>携程汇登国内直连</t>
  </si>
  <si>
    <t>01.011264</t>
  </si>
  <si>
    <t>2022-04-13 23:19:17</t>
  </si>
  <si>
    <t>否</t>
  </si>
  <si>
    <t>广州汇登信息科技有限公司</t>
  </si>
  <si>
    <t>直连</t>
  </si>
  <si>
    <t>2509792</t>
  </si>
  <si>
    <t>派酒店（广州大石地铁站番禺马戏店）</t>
  </si>
  <si>
    <t>孙培奇</t>
  </si>
  <si>
    <t>103.00</t>
  </si>
  <si>
    <t>2022-04-13 23:14:13</t>
  </si>
  <si>
    <t>2509671</t>
  </si>
  <si>
    <t>清远城市便捷酒店和富东成店</t>
  </si>
  <si>
    <t>156.00</t>
  </si>
  <si>
    <t>2022-04-13 21:31:09</t>
  </si>
  <si>
    <t>2509570</t>
  </si>
  <si>
    <t>台北凯达大饭店</t>
  </si>
  <si>
    <t>HSU YALAN</t>
  </si>
  <si>
    <t>305.00</t>
  </si>
  <si>
    <t>2022-04-13 20:35:18</t>
  </si>
  <si>
    <t>2509486</t>
  </si>
  <si>
    <t>博客精品连锁酒店(深圳龙岗店)</t>
  </si>
  <si>
    <t>223.00</t>
  </si>
  <si>
    <t>2022-04-13 19:33:59</t>
  </si>
  <si>
    <t>2509359</t>
  </si>
  <si>
    <t>派酒店(北京石景山八角游乐园地铁站店)</t>
  </si>
  <si>
    <t>226.00</t>
  </si>
  <si>
    <t>2022-04-13 18:26:24</t>
  </si>
  <si>
    <t>2509236</t>
  </si>
  <si>
    <t>骏怡精选酒店(武义温泉公交总站店)</t>
  </si>
  <si>
    <t>131.00</t>
  </si>
  <si>
    <t>2022-04-13 17:28:12</t>
  </si>
  <si>
    <t>2509233</t>
  </si>
  <si>
    <t>2022-04-13 17:27:30</t>
  </si>
  <si>
    <t>2509226</t>
  </si>
  <si>
    <t>京康隆酒店（二外南门店）</t>
  </si>
  <si>
    <t>101.00</t>
  </si>
  <si>
    <t>2022-04-13 17:25:16</t>
  </si>
  <si>
    <t>2509206</t>
  </si>
  <si>
    <t>77.00</t>
  </si>
  <si>
    <t>2022-04-13 17:14:45</t>
  </si>
  <si>
    <t>2509084</t>
  </si>
  <si>
    <t>骏福酒店(佛山小塘店)</t>
  </si>
  <si>
    <t>142.00</t>
  </si>
  <si>
    <t>2022-04-13 16:00:40</t>
  </si>
  <si>
    <t>2509019</t>
  </si>
  <si>
    <t>合肥宜洁宾馆</t>
  </si>
  <si>
    <t>60.00</t>
  </si>
  <si>
    <t>2022-04-13 15:18:36</t>
  </si>
  <si>
    <t>2509016</t>
  </si>
  <si>
    <t>香港瑞生尖沙咀酒店</t>
  </si>
  <si>
    <t>Wu Tsz Man Felix</t>
  </si>
  <si>
    <t>553.00</t>
  </si>
  <si>
    <t>2022-04-13 15:18:57</t>
  </si>
  <si>
    <t>2508998</t>
  </si>
  <si>
    <t>薆悦酒店(台中馆)</t>
  </si>
  <si>
    <t>LIN CHIAJU</t>
  </si>
  <si>
    <t>259.00</t>
  </si>
  <si>
    <t>2022-04-13 15:03:03</t>
  </si>
  <si>
    <t>2508958</t>
  </si>
  <si>
    <t>格林豪泰(淮安经济开发区和畅路商务酒店)</t>
  </si>
  <si>
    <t>143.00</t>
  </si>
  <si>
    <t>2022-04-13 14:34:48</t>
  </si>
  <si>
    <t>2508864</t>
  </si>
  <si>
    <t>7天连锁酒店(遵义医学院店)</t>
  </si>
  <si>
    <t>89.00</t>
  </si>
  <si>
    <t>2022-04-13 13:34:01</t>
  </si>
  <si>
    <t>2508863</t>
  </si>
  <si>
    <t>旭逸酒店 · 荃湾</t>
  </si>
  <si>
    <t>Chan Ka Ho</t>
  </si>
  <si>
    <t>350.00</t>
  </si>
  <si>
    <t>2022-04-13 13:33:37</t>
  </si>
  <si>
    <t>2508580</t>
  </si>
  <si>
    <t>喆·啡酒店(沛县新城区九龙城店)</t>
  </si>
  <si>
    <t>186.00</t>
  </si>
  <si>
    <t>2022-04-13 10:54:43</t>
  </si>
  <si>
    <t>2508539</t>
  </si>
  <si>
    <t>尚客优快捷酒店(深州店)</t>
  </si>
  <si>
    <t>75.00</t>
  </si>
  <si>
    <t>2022-04-13 10:28:41</t>
  </si>
  <si>
    <t>2508531</t>
  </si>
  <si>
    <t>2022-04-13 10:24:56</t>
  </si>
  <si>
    <t>2508469</t>
  </si>
  <si>
    <t>深圳徽商168快捷酒店</t>
  </si>
  <si>
    <t>王鑫</t>
  </si>
  <si>
    <t>134.00</t>
  </si>
  <si>
    <t>2022-04-13 09:21:42</t>
  </si>
  <si>
    <t>2508409</t>
  </si>
  <si>
    <t>2022-04-13 08:21:45</t>
  </si>
  <si>
    <t>2508260</t>
  </si>
  <si>
    <t>2022-04-13 01:42:54</t>
  </si>
  <si>
    <t>2022-04-12</t>
  </si>
  <si>
    <t>2508068</t>
  </si>
  <si>
    <t>铜锣湾迷你精品酒店</t>
  </si>
  <si>
    <t>Chan Yuk Man</t>
  </si>
  <si>
    <t>125.00</t>
  </si>
  <si>
    <t>2022-04-12 22:23:02</t>
  </si>
  <si>
    <t>2507618</t>
  </si>
  <si>
    <t>灏美连锁式旅舍 - 北角</t>
  </si>
  <si>
    <t>zhang congwei</t>
  </si>
  <si>
    <t>2022-04-12 18:12:33</t>
  </si>
  <si>
    <t>2507612</t>
  </si>
  <si>
    <t>泊乐行旅 - 赤崁店</t>
  </si>
  <si>
    <t>LAI HAO-YI</t>
  </si>
  <si>
    <t>532.00</t>
  </si>
  <si>
    <t>2022-04-12 18:08:47</t>
  </si>
  <si>
    <t>2506964</t>
  </si>
  <si>
    <t>318.00</t>
  </si>
  <si>
    <t>159.00</t>
  </si>
  <si>
    <t>-159</t>
  </si>
  <si>
    <t>2022-04-12 11:07:38</t>
  </si>
  <si>
    <t>2506862</t>
  </si>
  <si>
    <t>全季酒店(杭州西湖平海路店)</t>
  </si>
  <si>
    <t>215.00</t>
  </si>
  <si>
    <t>2022-04-12 07:24:27</t>
  </si>
  <si>
    <t>2022-04-09</t>
  </si>
  <si>
    <t>2503946</t>
  </si>
  <si>
    <t>木的地酒店-中环</t>
  </si>
  <si>
    <t>Wong Ka Man</t>
  </si>
  <si>
    <t>1306.00</t>
  </si>
  <si>
    <t>2022-04-09 10:48:20</t>
  </si>
  <si>
    <t>2022-04-08</t>
  </si>
  <si>
    <t>2503212</t>
  </si>
  <si>
    <t>香港珀丽酒店</t>
  </si>
  <si>
    <t>YU CHUN WAI THOMAS</t>
  </si>
  <si>
    <t>252.00</t>
  </si>
  <si>
    <t>2022-04-08 16:03:46</t>
  </si>
  <si>
    <t>2503198</t>
  </si>
  <si>
    <t>台北美仑大饭店</t>
  </si>
  <si>
    <t>HSU CHIHYUAN</t>
  </si>
  <si>
    <t>1140.00</t>
  </si>
  <si>
    <t>2022-04-08 15:48:05</t>
  </si>
  <si>
    <t>2503109</t>
  </si>
  <si>
    <t>447.00</t>
  </si>
  <si>
    <t>223.50</t>
  </si>
  <si>
    <t>-223</t>
  </si>
  <si>
    <t>2022-04-08 14:34:43</t>
  </si>
  <si>
    <t>2022-03-16</t>
  </si>
  <si>
    <t>2468994</t>
  </si>
  <si>
    <t>Hotel M 台北摩莎精品旅店</t>
  </si>
  <si>
    <t>LIU HE  FENG</t>
  </si>
  <si>
    <t>136.00</t>
  </si>
  <si>
    <t>2022-03-16 06:57:44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</si>
</sst>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0" borderId="2" applyNumberFormat="0" applyFon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4" fillId="13" borderId="3" applyNumberFormat="0" applyAlignment="0" applyProtection="0">
      <alignment vertical="center"/>
    </xf>
    <xf numFmtId="0" fontId="16" fillId="13" borderId="1" applyNumberFormat="0" applyAlignment="0" applyProtection="0">
      <alignment vertical="center"/>
    </xf>
    <xf numFmtId="0" fontId="19" fillId="19" borderId="5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44664</v>
      </c>
      <c r="G2" s="6">
        <v>44665</v>
      </c>
      <c r="H2" s="4">
        <v>1</v>
      </c>
      <c r="I2" s="4">
        <v>1</v>
      </c>
      <c r="J2" s="4">
        <v>1</v>
      </c>
      <c r="K2" s="4" t="s">
        <v>30</v>
      </c>
      <c r="L2" s="4">
        <v>136</v>
      </c>
      <c r="M2" s="4">
        <v>136</v>
      </c>
      <c r="N2" s="4" t="s">
        <v>31</v>
      </c>
      <c r="O2" s="4" t="s">
        <v>32</v>
      </c>
      <c r="P2" s="4" t="s">
        <v>33</v>
      </c>
      <c r="Q2" s="4">
        <v>0</v>
      </c>
      <c r="R2" s="7">
        <v>44636</v>
      </c>
      <c r="S2" s="6">
        <v>44680</v>
      </c>
      <c r="T2" s="4" t="s">
        <v>34</v>
      </c>
      <c r="U2" s="4">
        <v>136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44659</v>
      </c>
      <c r="G3" s="6">
        <v>44665</v>
      </c>
      <c r="H3" s="4">
        <v>1</v>
      </c>
      <c r="I3" s="4">
        <v>6</v>
      </c>
      <c r="J3" s="4">
        <v>6</v>
      </c>
      <c r="K3" s="4" t="s">
        <v>30</v>
      </c>
      <c r="L3" s="4">
        <v>447</v>
      </c>
      <c r="M3" s="4">
        <v>447</v>
      </c>
      <c r="N3" s="4" t="s">
        <v>40</v>
      </c>
      <c r="O3" s="4" t="s">
        <v>32</v>
      </c>
      <c r="P3" s="4" t="s">
        <v>33</v>
      </c>
      <c r="Q3" s="4">
        <v>0</v>
      </c>
      <c r="R3" s="7">
        <v>44659</v>
      </c>
      <c r="S3" s="6">
        <v>44680</v>
      </c>
      <c r="T3" s="4" t="s">
        <v>34</v>
      </c>
      <c r="U3" s="4">
        <v>447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44663</v>
      </c>
      <c r="G4" s="6">
        <v>44665</v>
      </c>
      <c r="H4" s="4">
        <v>1</v>
      </c>
      <c r="I4" s="4">
        <v>2</v>
      </c>
      <c r="J4" s="4">
        <v>2</v>
      </c>
      <c r="K4" s="4" t="s">
        <v>30</v>
      </c>
      <c r="L4" s="4">
        <v>1140</v>
      </c>
      <c r="M4" s="4">
        <v>1140</v>
      </c>
      <c r="N4" s="4" t="s">
        <v>44</v>
      </c>
      <c r="O4" s="4" t="s">
        <v>32</v>
      </c>
      <c r="P4" s="4" t="s">
        <v>33</v>
      </c>
      <c r="Q4" s="4">
        <v>0</v>
      </c>
      <c r="R4" s="7">
        <v>44659</v>
      </c>
      <c r="S4" s="6">
        <v>44680</v>
      </c>
      <c r="T4" s="4" t="s">
        <v>34</v>
      </c>
      <c r="U4" s="4">
        <v>1140</v>
      </c>
      <c r="V4" s="4">
        <v>0</v>
      </c>
      <c r="W4" s="4">
        <v>0</v>
      </c>
      <c r="X4" s="4" t="s">
        <v>35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44664</v>
      </c>
      <c r="G5" s="6">
        <v>44665</v>
      </c>
      <c r="H5" s="4">
        <v>1</v>
      </c>
      <c r="I5" s="4">
        <v>1</v>
      </c>
      <c r="J5" s="4">
        <v>1</v>
      </c>
      <c r="K5" s="4" t="s">
        <v>30</v>
      </c>
      <c r="L5" s="4">
        <v>252</v>
      </c>
      <c r="M5" s="4">
        <v>252</v>
      </c>
      <c r="N5" s="4" t="s">
        <v>49</v>
      </c>
      <c r="O5" s="4" t="s">
        <v>32</v>
      </c>
      <c r="P5" s="4" t="s">
        <v>33</v>
      </c>
      <c r="Q5" s="4">
        <v>0</v>
      </c>
      <c r="R5" s="7">
        <v>44659</v>
      </c>
      <c r="S5" s="6">
        <v>44680</v>
      </c>
      <c r="T5" s="4" t="s">
        <v>34</v>
      </c>
      <c r="U5" s="4">
        <v>252</v>
      </c>
      <c r="V5" s="4">
        <v>0</v>
      </c>
      <c r="W5" s="4">
        <v>0</v>
      </c>
      <c r="X5" s="4" t="s">
        <v>50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44663</v>
      </c>
      <c r="G6" s="6">
        <v>44665</v>
      </c>
      <c r="H6" s="4">
        <v>1</v>
      </c>
      <c r="I6" s="4">
        <v>2</v>
      </c>
      <c r="J6" s="4">
        <v>2</v>
      </c>
      <c r="K6" s="4" t="s">
        <v>30</v>
      </c>
      <c r="L6" s="4">
        <v>1306</v>
      </c>
      <c r="M6" s="4">
        <v>1306</v>
      </c>
      <c r="N6" s="4" t="s">
        <v>55</v>
      </c>
      <c r="O6" s="4" t="s">
        <v>32</v>
      </c>
      <c r="P6" s="4" t="s">
        <v>33</v>
      </c>
      <c r="Q6" s="4">
        <v>0</v>
      </c>
      <c r="R6" s="7">
        <v>44660</v>
      </c>
      <c r="S6" s="6">
        <v>44680</v>
      </c>
      <c r="T6" s="4" t="s">
        <v>34</v>
      </c>
      <c r="U6" s="4">
        <v>1306</v>
      </c>
      <c r="V6" s="4">
        <v>0</v>
      </c>
      <c r="W6" s="4">
        <v>0</v>
      </c>
      <c r="X6" s="4" t="s">
        <v>56</v>
      </c>
      <c r="Y6" s="4" t="s">
        <v>35</v>
      </c>
    </row>
    <row r="7" s="4" customFormat="1" spans="1:25">
      <c r="A7" s="4" t="s">
        <v>37</v>
      </c>
      <c r="B7" s="4" t="s">
        <v>26</v>
      </c>
      <c r="C7" s="4" t="s">
        <v>57</v>
      </c>
      <c r="D7" s="4" t="s">
        <v>38</v>
      </c>
      <c r="E7" s="4" t="s">
        <v>39</v>
      </c>
      <c r="F7" s="6">
        <v>44659</v>
      </c>
      <c r="G7" s="6">
        <v>44665</v>
      </c>
      <c r="H7" s="4">
        <v>1</v>
      </c>
      <c r="I7" s="4">
        <v>6</v>
      </c>
      <c r="J7" s="4">
        <v>6</v>
      </c>
      <c r="K7" s="4" t="s">
        <v>30</v>
      </c>
      <c r="L7" s="4">
        <v>-222</v>
      </c>
      <c r="M7" s="4">
        <v>-222</v>
      </c>
      <c r="N7" s="4" t="s">
        <v>40</v>
      </c>
      <c r="O7" s="4" t="s">
        <v>32</v>
      </c>
      <c r="P7" s="4" t="s">
        <v>33</v>
      </c>
      <c r="Q7" s="4">
        <v>0</v>
      </c>
      <c r="R7" s="7">
        <v>44659</v>
      </c>
      <c r="S7" s="6">
        <v>44680</v>
      </c>
      <c r="T7" s="4" t="s">
        <v>34</v>
      </c>
      <c r="U7" s="4">
        <v>-222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58</v>
      </c>
      <c r="B8" s="4" t="s">
        <v>26</v>
      </c>
      <c r="C8" s="4" t="s">
        <v>27</v>
      </c>
      <c r="D8" s="4" t="s">
        <v>59</v>
      </c>
      <c r="E8" s="4" t="s">
        <v>60</v>
      </c>
      <c r="F8" s="6">
        <v>44664</v>
      </c>
      <c r="G8" s="6">
        <v>44665</v>
      </c>
      <c r="H8" s="4">
        <v>1</v>
      </c>
      <c r="I8" s="4">
        <v>1</v>
      </c>
      <c r="J8" s="4">
        <v>1</v>
      </c>
      <c r="K8" s="4" t="s">
        <v>30</v>
      </c>
      <c r="L8" s="4">
        <v>215</v>
      </c>
      <c r="M8" s="4">
        <v>215</v>
      </c>
      <c r="N8" s="4" t="s">
        <v>61</v>
      </c>
      <c r="O8" s="4" t="s">
        <v>32</v>
      </c>
      <c r="P8" s="4" t="s">
        <v>33</v>
      </c>
      <c r="Q8" s="4">
        <v>0</v>
      </c>
      <c r="R8" s="7">
        <v>44663</v>
      </c>
      <c r="S8" s="6">
        <v>44680</v>
      </c>
      <c r="T8" s="4" t="s">
        <v>34</v>
      </c>
      <c r="U8" s="4">
        <v>215</v>
      </c>
      <c r="V8" s="4">
        <v>0</v>
      </c>
      <c r="W8" s="4">
        <v>0</v>
      </c>
      <c r="X8" s="4" t="s">
        <v>62</v>
      </c>
      <c r="Y8" s="4" t="s">
        <v>63</v>
      </c>
    </row>
    <row r="9" s="4" customFormat="1" spans="1:25">
      <c r="A9" s="4" t="s">
        <v>64</v>
      </c>
      <c r="B9" s="4" t="s">
        <v>26</v>
      </c>
      <c r="C9" s="4" t="s">
        <v>27</v>
      </c>
      <c r="D9" s="4" t="s">
        <v>65</v>
      </c>
      <c r="E9" s="4" t="s">
        <v>66</v>
      </c>
      <c r="F9" s="6">
        <v>44663</v>
      </c>
      <c r="G9" s="6">
        <v>44665</v>
      </c>
      <c r="H9" s="4">
        <v>1</v>
      </c>
      <c r="I9" s="4">
        <v>2</v>
      </c>
      <c r="J9" s="4">
        <v>2</v>
      </c>
      <c r="K9" s="4" t="s">
        <v>30</v>
      </c>
      <c r="L9" s="4">
        <v>318</v>
      </c>
      <c r="M9" s="4">
        <v>318</v>
      </c>
      <c r="N9" s="4" t="s">
        <v>67</v>
      </c>
      <c r="O9" s="4" t="s">
        <v>32</v>
      </c>
      <c r="P9" s="4" t="s">
        <v>33</v>
      </c>
      <c r="Q9" s="4">
        <v>0</v>
      </c>
      <c r="R9" s="7">
        <v>44663</v>
      </c>
      <c r="S9" s="6">
        <v>44680</v>
      </c>
      <c r="T9" s="4" t="s">
        <v>34</v>
      </c>
      <c r="U9" s="4">
        <v>318</v>
      </c>
      <c r="V9" s="4">
        <v>0</v>
      </c>
      <c r="W9" s="4">
        <v>0</v>
      </c>
      <c r="X9" s="4" t="s">
        <v>68</v>
      </c>
      <c r="Y9" s="4" t="s">
        <v>69</v>
      </c>
    </row>
    <row r="10" s="4" customFormat="1" spans="1:25">
      <c r="A10" s="4" t="s">
        <v>70</v>
      </c>
      <c r="B10" s="4" t="s">
        <v>26</v>
      </c>
      <c r="C10" s="4" t="s">
        <v>27</v>
      </c>
      <c r="D10" s="4" t="s">
        <v>71</v>
      </c>
      <c r="E10" s="4" t="s">
        <v>72</v>
      </c>
      <c r="F10" s="6">
        <v>44663</v>
      </c>
      <c r="G10" s="6">
        <v>44665</v>
      </c>
      <c r="H10" s="4">
        <v>1</v>
      </c>
      <c r="I10" s="4">
        <v>2</v>
      </c>
      <c r="J10" s="4">
        <v>2</v>
      </c>
      <c r="K10" s="4" t="s">
        <v>30</v>
      </c>
      <c r="L10" s="4">
        <v>532</v>
      </c>
      <c r="M10" s="4">
        <v>532</v>
      </c>
      <c r="N10" s="4" t="s">
        <v>73</v>
      </c>
      <c r="O10" s="4" t="s">
        <v>32</v>
      </c>
      <c r="P10" s="4" t="s">
        <v>33</v>
      </c>
      <c r="Q10" s="4">
        <v>0</v>
      </c>
      <c r="R10" s="7">
        <v>44663</v>
      </c>
      <c r="S10" s="6">
        <v>44680</v>
      </c>
      <c r="T10" s="4" t="s">
        <v>34</v>
      </c>
      <c r="U10" s="4">
        <v>532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74</v>
      </c>
      <c r="B11" s="4" t="s">
        <v>26</v>
      </c>
      <c r="C11" s="4" t="s">
        <v>27</v>
      </c>
      <c r="D11" s="4" t="s">
        <v>75</v>
      </c>
      <c r="E11" s="4" t="s">
        <v>76</v>
      </c>
      <c r="F11" s="6">
        <v>44664</v>
      </c>
      <c r="G11" s="6">
        <v>44665</v>
      </c>
      <c r="H11" s="4">
        <v>1</v>
      </c>
      <c r="I11" s="4">
        <v>1</v>
      </c>
      <c r="J11" s="4">
        <v>1</v>
      </c>
      <c r="K11" s="4" t="s">
        <v>30</v>
      </c>
      <c r="L11" s="4">
        <v>143</v>
      </c>
      <c r="M11" s="4">
        <v>143</v>
      </c>
      <c r="N11" s="4" t="s">
        <v>77</v>
      </c>
      <c r="O11" s="4" t="s">
        <v>32</v>
      </c>
      <c r="P11" s="4" t="s">
        <v>33</v>
      </c>
      <c r="Q11" s="4">
        <v>0</v>
      </c>
      <c r="R11" s="7">
        <v>44663</v>
      </c>
      <c r="S11" s="6">
        <v>44680</v>
      </c>
      <c r="T11" s="4" t="s">
        <v>34</v>
      </c>
      <c r="U11" s="4">
        <v>143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78</v>
      </c>
      <c r="B12" s="4" t="s">
        <v>26</v>
      </c>
      <c r="C12" s="4" t="s">
        <v>27</v>
      </c>
      <c r="D12" s="4" t="s">
        <v>79</v>
      </c>
      <c r="E12" s="4" t="s">
        <v>80</v>
      </c>
      <c r="F12" s="6">
        <v>44664</v>
      </c>
      <c r="G12" s="6">
        <v>44665</v>
      </c>
      <c r="H12" s="4">
        <v>1</v>
      </c>
      <c r="I12" s="4">
        <v>1</v>
      </c>
      <c r="J12" s="4">
        <v>1</v>
      </c>
      <c r="K12" s="4" t="s">
        <v>30</v>
      </c>
      <c r="L12" s="4">
        <v>125</v>
      </c>
      <c r="M12" s="4">
        <v>125</v>
      </c>
      <c r="N12" s="4" t="s">
        <v>81</v>
      </c>
      <c r="O12" s="4" t="s">
        <v>32</v>
      </c>
      <c r="P12" s="4" t="s">
        <v>33</v>
      </c>
      <c r="Q12" s="4">
        <v>0</v>
      </c>
      <c r="R12" s="7">
        <v>44663</v>
      </c>
      <c r="S12" s="6">
        <v>44680</v>
      </c>
      <c r="T12" s="4" t="s">
        <v>34</v>
      </c>
      <c r="U12" s="4">
        <v>125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82</v>
      </c>
      <c r="B13" s="4" t="s">
        <v>26</v>
      </c>
      <c r="C13" s="4" t="s">
        <v>27</v>
      </c>
      <c r="D13" s="4" t="s">
        <v>38</v>
      </c>
      <c r="E13" s="4" t="s">
        <v>39</v>
      </c>
      <c r="F13" s="6">
        <v>44664</v>
      </c>
      <c r="G13" s="6">
        <v>44665</v>
      </c>
      <c r="H13" s="4">
        <v>1</v>
      </c>
      <c r="I13" s="4">
        <v>1</v>
      </c>
      <c r="J13" s="4">
        <v>1</v>
      </c>
      <c r="K13" s="4" t="s">
        <v>30</v>
      </c>
      <c r="L13" s="4">
        <v>77</v>
      </c>
      <c r="M13" s="4">
        <v>77</v>
      </c>
      <c r="N13" s="4" t="s">
        <v>83</v>
      </c>
      <c r="O13" s="4" t="s">
        <v>32</v>
      </c>
      <c r="P13" s="4" t="s">
        <v>33</v>
      </c>
      <c r="Q13" s="4">
        <v>0</v>
      </c>
      <c r="R13" s="7">
        <v>44664</v>
      </c>
      <c r="S13" s="6">
        <v>44680</v>
      </c>
      <c r="T13" s="4" t="s">
        <v>34</v>
      </c>
      <c r="U13" s="4">
        <v>77</v>
      </c>
      <c r="V13" s="4">
        <v>0</v>
      </c>
      <c r="W13" s="4">
        <v>0</v>
      </c>
      <c r="X13" s="4" t="s">
        <v>84</v>
      </c>
      <c r="Y13" s="4" t="s">
        <v>35</v>
      </c>
    </row>
    <row r="14" s="4" customFormat="1" spans="1:25">
      <c r="A14" s="4" t="s">
        <v>85</v>
      </c>
      <c r="B14" s="4" t="s">
        <v>26</v>
      </c>
      <c r="C14" s="4" t="s">
        <v>27</v>
      </c>
      <c r="D14" s="4" t="s">
        <v>38</v>
      </c>
      <c r="E14" s="4" t="s">
        <v>39</v>
      </c>
      <c r="F14" s="6">
        <v>44664</v>
      </c>
      <c r="G14" s="6">
        <v>44665</v>
      </c>
      <c r="H14" s="4">
        <v>1</v>
      </c>
      <c r="I14" s="4">
        <v>1</v>
      </c>
      <c r="J14" s="4">
        <v>1</v>
      </c>
      <c r="K14" s="4" t="s">
        <v>30</v>
      </c>
      <c r="L14" s="4">
        <v>77</v>
      </c>
      <c r="M14" s="4">
        <v>77</v>
      </c>
      <c r="N14" s="4" t="s">
        <v>86</v>
      </c>
      <c r="O14" s="4" t="s">
        <v>32</v>
      </c>
      <c r="P14" s="4" t="s">
        <v>33</v>
      </c>
      <c r="Q14" s="4">
        <v>0</v>
      </c>
      <c r="R14" s="7">
        <v>44664</v>
      </c>
      <c r="S14" s="6">
        <v>44680</v>
      </c>
      <c r="T14" s="4" t="s">
        <v>34</v>
      </c>
      <c r="U14" s="4">
        <v>77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87</v>
      </c>
      <c r="B15" s="4" t="s">
        <v>26</v>
      </c>
      <c r="C15" s="4" t="s">
        <v>27</v>
      </c>
      <c r="D15" s="4" t="s">
        <v>88</v>
      </c>
      <c r="E15" s="4"/>
      <c r="F15" s="6">
        <v>44664</v>
      </c>
      <c r="G15" s="6">
        <v>44665</v>
      </c>
      <c r="H15" s="4">
        <v>0</v>
      </c>
      <c r="I15" s="4">
        <v>1</v>
      </c>
      <c r="J15" s="4">
        <v>0</v>
      </c>
      <c r="K15" s="4" t="s">
        <v>30</v>
      </c>
      <c r="L15" s="4">
        <v>134</v>
      </c>
      <c r="M15" s="4">
        <v>134</v>
      </c>
      <c r="N15" s="4"/>
      <c r="O15" s="4" t="s">
        <v>32</v>
      </c>
      <c r="P15" s="4" t="s">
        <v>33</v>
      </c>
      <c r="Q15" s="4">
        <v>0</v>
      </c>
      <c r="R15" s="7">
        <v>44664</v>
      </c>
      <c r="S15" s="6">
        <v>44680</v>
      </c>
      <c r="T15" s="4" t="s">
        <v>34</v>
      </c>
      <c r="U15" s="4">
        <v>134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89</v>
      </c>
      <c r="B16" s="4" t="s">
        <v>26</v>
      </c>
      <c r="C16" s="4" t="s">
        <v>27</v>
      </c>
      <c r="D16" s="4" t="s">
        <v>38</v>
      </c>
      <c r="E16" s="4" t="s">
        <v>39</v>
      </c>
      <c r="F16" s="6">
        <v>44664</v>
      </c>
      <c r="G16" s="6">
        <v>44665</v>
      </c>
      <c r="H16" s="4">
        <v>1</v>
      </c>
      <c r="I16" s="4">
        <v>1</v>
      </c>
      <c r="J16" s="4">
        <v>1</v>
      </c>
      <c r="K16" s="4" t="s">
        <v>30</v>
      </c>
      <c r="L16" s="4">
        <v>77</v>
      </c>
      <c r="M16" s="4">
        <v>77</v>
      </c>
      <c r="N16" s="4" t="s">
        <v>90</v>
      </c>
      <c r="O16" s="4" t="s">
        <v>32</v>
      </c>
      <c r="P16" s="4" t="s">
        <v>33</v>
      </c>
      <c r="Q16" s="4">
        <v>0</v>
      </c>
      <c r="R16" s="7">
        <v>44664</v>
      </c>
      <c r="S16" s="6">
        <v>44680</v>
      </c>
      <c r="T16" s="4" t="s">
        <v>34</v>
      </c>
      <c r="U16" s="4">
        <v>77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91</v>
      </c>
      <c r="B17" s="4" t="s">
        <v>26</v>
      </c>
      <c r="C17" s="4" t="s">
        <v>27</v>
      </c>
      <c r="D17" s="4" t="s">
        <v>92</v>
      </c>
      <c r="E17" s="4" t="s">
        <v>93</v>
      </c>
      <c r="F17" s="6">
        <v>44664</v>
      </c>
      <c r="G17" s="6">
        <v>44665</v>
      </c>
      <c r="H17" s="4">
        <v>1</v>
      </c>
      <c r="I17" s="4">
        <v>1</v>
      </c>
      <c r="J17" s="4">
        <v>1</v>
      </c>
      <c r="K17" s="4" t="s">
        <v>30</v>
      </c>
      <c r="L17" s="4">
        <v>75</v>
      </c>
      <c r="M17" s="4">
        <v>75</v>
      </c>
      <c r="N17" s="4" t="s">
        <v>94</v>
      </c>
      <c r="O17" s="4" t="s">
        <v>32</v>
      </c>
      <c r="P17" s="4" t="s">
        <v>33</v>
      </c>
      <c r="Q17" s="4">
        <v>0</v>
      </c>
      <c r="R17" s="7">
        <v>44664</v>
      </c>
      <c r="S17" s="6">
        <v>44680</v>
      </c>
      <c r="T17" s="4" t="s">
        <v>34</v>
      </c>
      <c r="U17" s="4">
        <v>75</v>
      </c>
      <c r="V17" s="4">
        <v>0</v>
      </c>
      <c r="W17" s="4">
        <v>0</v>
      </c>
      <c r="X17" s="4" t="s">
        <v>35</v>
      </c>
      <c r="Y17" s="4" t="s">
        <v>95</v>
      </c>
    </row>
    <row r="18" s="4" customFormat="1" spans="1:25">
      <c r="A18" s="4" t="s">
        <v>96</v>
      </c>
      <c r="B18" s="4" t="s">
        <v>26</v>
      </c>
      <c r="C18" s="4" t="s">
        <v>27</v>
      </c>
      <c r="D18" s="4" t="s">
        <v>65</v>
      </c>
      <c r="E18" s="4" t="s">
        <v>97</v>
      </c>
      <c r="F18" s="6">
        <v>44664</v>
      </c>
      <c r="G18" s="6">
        <v>44665</v>
      </c>
      <c r="H18" s="4">
        <v>1</v>
      </c>
      <c r="I18" s="4">
        <v>1</v>
      </c>
      <c r="J18" s="4">
        <v>1</v>
      </c>
      <c r="K18" s="4" t="s">
        <v>30</v>
      </c>
      <c r="L18" s="4">
        <v>186</v>
      </c>
      <c r="M18" s="4">
        <v>186</v>
      </c>
      <c r="N18" s="4" t="s">
        <v>98</v>
      </c>
      <c r="O18" s="4" t="s">
        <v>32</v>
      </c>
      <c r="P18" s="4" t="s">
        <v>33</v>
      </c>
      <c r="Q18" s="4">
        <v>0</v>
      </c>
      <c r="R18" s="7">
        <v>44664</v>
      </c>
      <c r="S18" s="6">
        <v>44680</v>
      </c>
      <c r="T18" s="4" t="s">
        <v>34</v>
      </c>
      <c r="U18" s="4">
        <v>186</v>
      </c>
      <c r="V18" s="4">
        <v>0</v>
      </c>
      <c r="W18" s="4">
        <v>0</v>
      </c>
      <c r="X18" s="4" t="s">
        <v>99</v>
      </c>
      <c r="Y18" s="4" t="s">
        <v>100</v>
      </c>
    </row>
    <row r="19" s="4" customFormat="1" spans="1:25">
      <c r="A19" s="4" t="s">
        <v>64</v>
      </c>
      <c r="B19" s="4" t="s">
        <v>26</v>
      </c>
      <c r="C19" s="4" t="s">
        <v>57</v>
      </c>
      <c r="D19" s="4" t="s">
        <v>65</v>
      </c>
      <c r="E19" s="4" t="s">
        <v>66</v>
      </c>
      <c r="F19" s="6">
        <v>44663</v>
      </c>
      <c r="G19" s="6">
        <v>44665</v>
      </c>
      <c r="H19" s="4">
        <v>1</v>
      </c>
      <c r="I19" s="4">
        <v>2</v>
      </c>
      <c r="J19" s="4">
        <v>2</v>
      </c>
      <c r="K19" s="4" t="s">
        <v>30</v>
      </c>
      <c r="L19" s="4">
        <v>-161</v>
      </c>
      <c r="M19" s="4">
        <v>-161</v>
      </c>
      <c r="N19" s="4" t="s">
        <v>67</v>
      </c>
      <c r="O19" s="4" t="s">
        <v>32</v>
      </c>
      <c r="P19" s="4" t="s">
        <v>33</v>
      </c>
      <c r="Q19" s="4">
        <v>0</v>
      </c>
      <c r="R19" s="7">
        <v>44663</v>
      </c>
      <c r="S19" s="6">
        <v>44680</v>
      </c>
      <c r="T19" s="4" t="s">
        <v>34</v>
      </c>
      <c r="U19" s="4">
        <v>-161</v>
      </c>
      <c r="V19" s="4">
        <v>0</v>
      </c>
      <c r="W19" s="4">
        <v>0</v>
      </c>
      <c r="X19" s="4" t="s">
        <v>68</v>
      </c>
      <c r="Y19" s="4" t="s">
        <v>69</v>
      </c>
    </row>
    <row r="20" s="4" customFormat="1" spans="1:25">
      <c r="A20" s="4" t="s">
        <v>101</v>
      </c>
      <c r="B20" s="4" t="s">
        <v>26</v>
      </c>
      <c r="C20" s="4" t="s">
        <v>27</v>
      </c>
      <c r="D20" s="4" t="s">
        <v>102</v>
      </c>
      <c r="E20" s="4" t="s">
        <v>103</v>
      </c>
      <c r="F20" s="6">
        <v>44664</v>
      </c>
      <c r="G20" s="6">
        <v>44665</v>
      </c>
      <c r="H20" s="4">
        <v>1</v>
      </c>
      <c r="I20" s="4">
        <v>1</v>
      </c>
      <c r="J20" s="4">
        <v>1</v>
      </c>
      <c r="K20" s="4" t="s">
        <v>30</v>
      </c>
      <c r="L20" s="4">
        <v>350</v>
      </c>
      <c r="M20" s="4">
        <v>350</v>
      </c>
      <c r="N20" s="4" t="s">
        <v>104</v>
      </c>
      <c r="O20" s="4" t="s">
        <v>32</v>
      </c>
      <c r="P20" s="4" t="s">
        <v>33</v>
      </c>
      <c r="Q20" s="4">
        <v>0</v>
      </c>
      <c r="R20" s="7">
        <v>44664</v>
      </c>
      <c r="S20" s="6">
        <v>44680</v>
      </c>
      <c r="T20" s="4" t="s">
        <v>34</v>
      </c>
      <c r="U20" s="4">
        <v>350</v>
      </c>
      <c r="V20" s="4">
        <v>0</v>
      </c>
      <c r="W20" s="4">
        <v>0</v>
      </c>
      <c r="X20" s="4" t="s">
        <v>105</v>
      </c>
      <c r="Y20" s="4" t="s">
        <v>106</v>
      </c>
    </row>
    <row r="21" s="4" customFormat="1" spans="1:25">
      <c r="A21" s="4" t="s">
        <v>107</v>
      </c>
      <c r="B21" s="4" t="s">
        <v>26</v>
      </c>
      <c r="C21" s="4" t="s">
        <v>27</v>
      </c>
      <c r="D21" s="4" t="s">
        <v>108</v>
      </c>
      <c r="E21" s="4" t="s">
        <v>109</v>
      </c>
      <c r="F21" s="6">
        <v>44664</v>
      </c>
      <c r="G21" s="6">
        <v>44665</v>
      </c>
      <c r="H21" s="4">
        <v>1</v>
      </c>
      <c r="I21" s="4">
        <v>1</v>
      </c>
      <c r="J21" s="4">
        <v>1</v>
      </c>
      <c r="K21" s="4" t="s">
        <v>30</v>
      </c>
      <c r="L21" s="4">
        <v>89</v>
      </c>
      <c r="M21" s="4">
        <v>89</v>
      </c>
      <c r="N21" s="4" t="s">
        <v>110</v>
      </c>
      <c r="O21" s="4" t="s">
        <v>32</v>
      </c>
      <c r="P21" s="4" t="s">
        <v>33</v>
      </c>
      <c r="Q21" s="4">
        <v>0</v>
      </c>
      <c r="R21" s="7">
        <v>44664</v>
      </c>
      <c r="S21" s="6">
        <v>44680</v>
      </c>
      <c r="T21" s="4" t="s">
        <v>34</v>
      </c>
      <c r="U21" s="4">
        <v>89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111</v>
      </c>
      <c r="B22" s="4" t="s">
        <v>26</v>
      </c>
      <c r="C22" s="4" t="s">
        <v>27</v>
      </c>
      <c r="D22" s="4" t="s">
        <v>112</v>
      </c>
      <c r="E22" s="4" t="s">
        <v>113</v>
      </c>
      <c r="F22" s="6">
        <v>44664</v>
      </c>
      <c r="G22" s="6">
        <v>44665</v>
      </c>
      <c r="H22" s="4">
        <v>1</v>
      </c>
      <c r="I22" s="4">
        <v>1</v>
      </c>
      <c r="J22" s="4">
        <v>1</v>
      </c>
      <c r="K22" s="4" t="s">
        <v>30</v>
      </c>
      <c r="L22" s="4">
        <v>143</v>
      </c>
      <c r="M22" s="4">
        <v>143</v>
      </c>
      <c r="N22" s="4" t="s">
        <v>114</v>
      </c>
      <c r="O22" s="4" t="s">
        <v>32</v>
      </c>
      <c r="P22" s="4" t="s">
        <v>33</v>
      </c>
      <c r="Q22" s="4">
        <v>0</v>
      </c>
      <c r="R22" s="7">
        <v>44664</v>
      </c>
      <c r="S22" s="6">
        <v>44680</v>
      </c>
      <c r="T22" s="4" t="s">
        <v>34</v>
      </c>
      <c r="U22" s="4">
        <v>143</v>
      </c>
      <c r="V22" s="4">
        <v>0</v>
      </c>
      <c r="W22" s="4">
        <v>0</v>
      </c>
      <c r="X22" s="4" t="s">
        <v>35</v>
      </c>
      <c r="Y22" s="4" t="s">
        <v>115</v>
      </c>
    </row>
    <row r="23" s="4" customFormat="1" spans="1:25">
      <c r="A23" s="4" t="s">
        <v>116</v>
      </c>
      <c r="B23" s="4" t="s">
        <v>26</v>
      </c>
      <c r="C23" s="4" t="s">
        <v>27</v>
      </c>
      <c r="D23" s="4" t="s">
        <v>117</v>
      </c>
      <c r="E23" s="4" t="s">
        <v>118</v>
      </c>
      <c r="F23" s="6">
        <v>44664</v>
      </c>
      <c r="G23" s="6">
        <v>44665</v>
      </c>
      <c r="H23" s="4">
        <v>1</v>
      </c>
      <c r="I23" s="4">
        <v>1</v>
      </c>
      <c r="J23" s="4">
        <v>1</v>
      </c>
      <c r="K23" s="4" t="s">
        <v>30</v>
      </c>
      <c r="L23" s="4">
        <v>259</v>
      </c>
      <c r="M23" s="4">
        <v>259</v>
      </c>
      <c r="N23" s="4" t="s">
        <v>119</v>
      </c>
      <c r="O23" s="4" t="s">
        <v>32</v>
      </c>
      <c r="P23" s="4" t="s">
        <v>33</v>
      </c>
      <c r="Q23" s="4">
        <v>0</v>
      </c>
      <c r="R23" s="7">
        <v>44664</v>
      </c>
      <c r="S23" s="6">
        <v>44680</v>
      </c>
      <c r="T23" s="4" t="s">
        <v>34</v>
      </c>
      <c r="U23" s="4">
        <v>259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120</v>
      </c>
      <c r="B24" s="4" t="s">
        <v>26</v>
      </c>
      <c r="C24" s="4" t="s">
        <v>27</v>
      </c>
      <c r="D24" s="4" t="s">
        <v>121</v>
      </c>
      <c r="E24" s="4" t="s">
        <v>122</v>
      </c>
      <c r="F24" s="6">
        <v>44664</v>
      </c>
      <c r="G24" s="6">
        <v>44665</v>
      </c>
      <c r="H24" s="4">
        <v>1</v>
      </c>
      <c r="I24" s="4">
        <v>1</v>
      </c>
      <c r="J24" s="4">
        <v>1</v>
      </c>
      <c r="K24" s="4" t="s">
        <v>30</v>
      </c>
      <c r="L24" s="4">
        <v>553</v>
      </c>
      <c r="M24" s="4">
        <v>553</v>
      </c>
      <c r="N24" s="4" t="s">
        <v>123</v>
      </c>
      <c r="O24" s="4" t="s">
        <v>32</v>
      </c>
      <c r="P24" s="4" t="s">
        <v>33</v>
      </c>
      <c r="Q24" s="4">
        <v>0</v>
      </c>
      <c r="R24" s="7">
        <v>44664</v>
      </c>
      <c r="S24" s="6">
        <v>44680</v>
      </c>
      <c r="T24" s="4" t="s">
        <v>34</v>
      </c>
      <c r="U24" s="4">
        <v>553</v>
      </c>
      <c r="V24" s="4">
        <v>0</v>
      </c>
      <c r="W24" s="4">
        <v>0</v>
      </c>
      <c r="X24" s="4" t="s">
        <v>124</v>
      </c>
      <c r="Y24" s="4" t="s">
        <v>125</v>
      </c>
    </row>
    <row r="25" s="4" customFormat="1" spans="1:25">
      <c r="A25" s="4" t="s">
        <v>126</v>
      </c>
      <c r="B25" s="4" t="s">
        <v>26</v>
      </c>
      <c r="C25" s="4" t="s">
        <v>27</v>
      </c>
      <c r="D25" s="4" t="s">
        <v>127</v>
      </c>
      <c r="E25" s="4" t="s">
        <v>128</v>
      </c>
      <c r="F25" s="6">
        <v>44664</v>
      </c>
      <c r="G25" s="6">
        <v>44665</v>
      </c>
      <c r="H25" s="4">
        <v>1</v>
      </c>
      <c r="I25" s="4">
        <v>1</v>
      </c>
      <c r="J25" s="4">
        <v>1</v>
      </c>
      <c r="K25" s="4" t="s">
        <v>30</v>
      </c>
      <c r="L25" s="4">
        <v>60</v>
      </c>
      <c r="M25" s="4">
        <v>60</v>
      </c>
      <c r="N25" s="4" t="s">
        <v>129</v>
      </c>
      <c r="O25" s="4" t="s">
        <v>32</v>
      </c>
      <c r="P25" s="4" t="s">
        <v>33</v>
      </c>
      <c r="Q25" s="4">
        <v>0</v>
      </c>
      <c r="R25" s="7">
        <v>44664</v>
      </c>
      <c r="S25" s="6">
        <v>44680</v>
      </c>
      <c r="T25" s="4" t="s">
        <v>34</v>
      </c>
      <c r="U25" s="4">
        <v>60</v>
      </c>
      <c r="V25" s="4">
        <v>0</v>
      </c>
      <c r="W25" s="4">
        <v>0</v>
      </c>
      <c r="X25" s="4" t="s">
        <v>130</v>
      </c>
      <c r="Y25" s="4" t="s">
        <v>35</v>
      </c>
    </row>
    <row r="26" s="4" customFormat="1" spans="1:25">
      <c r="A26" s="4" t="s">
        <v>131</v>
      </c>
      <c r="B26" s="4" t="s">
        <v>26</v>
      </c>
      <c r="C26" s="4" t="s">
        <v>27</v>
      </c>
      <c r="D26" s="4" t="s">
        <v>132</v>
      </c>
      <c r="E26" s="4" t="s">
        <v>133</v>
      </c>
      <c r="F26" s="6">
        <v>44664</v>
      </c>
      <c r="G26" s="6">
        <v>44665</v>
      </c>
      <c r="H26" s="4">
        <v>1</v>
      </c>
      <c r="I26" s="4">
        <v>1</v>
      </c>
      <c r="J26" s="4">
        <v>1</v>
      </c>
      <c r="K26" s="4" t="s">
        <v>30</v>
      </c>
      <c r="L26" s="4">
        <v>142</v>
      </c>
      <c r="M26" s="4">
        <v>142</v>
      </c>
      <c r="N26" s="4" t="s">
        <v>134</v>
      </c>
      <c r="O26" s="4" t="s">
        <v>32</v>
      </c>
      <c r="P26" s="4" t="s">
        <v>33</v>
      </c>
      <c r="Q26" s="4">
        <v>0</v>
      </c>
      <c r="R26" s="7">
        <v>44664</v>
      </c>
      <c r="S26" s="6">
        <v>44680</v>
      </c>
      <c r="T26" s="4" t="s">
        <v>34</v>
      </c>
      <c r="U26" s="4">
        <v>142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135</v>
      </c>
      <c r="B27" s="4" t="s">
        <v>26</v>
      </c>
      <c r="C27" s="4" t="s">
        <v>27</v>
      </c>
      <c r="D27" s="4" t="s">
        <v>38</v>
      </c>
      <c r="E27" s="4" t="s">
        <v>39</v>
      </c>
      <c r="F27" s="6">
        <v>44664</v>
      </c>
      <c r="G27" s="6">
        <v>44665</v>
      </c>
      <c r="H27" s="4">
        <v>1</v>
      </c>
      <c r="I27" s="4">
        <v>1</v>
      </c>
      <c r="J27" s="4">
        <v>1</v>
      </c>
      <c r="K27" s="4" t="s">
        <v>30</v>
      </c>
      <c r="L27" s="4">
        <v>77</v>
      </c>
      <c r="M27" s="4">
        <v>77</v>
      </c>
      <c r="N27" s="4" t="s">
        <v>136</v>
      </c>
      <c r="O27" s="4" t="s">
        <v>32</v>
      </c>
      <c r="P27" s="4" t="s">
        <v>33</v>
      </c>
      <c r="Q27" s="4">
        <v>0</v>
      </c>
      <c r="R27" s="7">
        <v>44664</v>
      </c>
      <c r="S27" s="6">
        <v>44680</v>
      </c>
      <c r="T27" s="4" t="s">
        <v>34</v>
      </c>
      <c r="U27" s="4">
        <v>77</v>
      </c>
      <c r="V27" s="4">
        <v>0</v>
      </c>
      <c r="W27" s="4">
        <v>0</v>
      </c>
      <c r="X27" s="4" t="s">
        <v>137</v>
      </c>
      <c r="Y27" s="4" t="s">
        <v>35</v>
      </c>
    </row>
    <row r="28" s="4" customFormat="1" spans="1:25">
      <c r="A28" s="4" t="s">
        <v>138</v>
      </c>
      <c r="B28" s="4" t="s">
        <v>26</v>
      </c>
      <c r="C28" s="4" t="s">
        <v>27</v>
      </c>
      <c r="D28" s="4" t="s">
        <v>139</v>
      </c>
      <c r="E28" s="4" t="s">
        <v>140</v>
      </c>
      <c r="F28" s="6">
        <v>44664</v>
      </c>
      <c r="G28" s="6">
        <v>44665</v>
      </c>
      <c r="H28" s="4">
        <v>1</v>
      </c>
      <c r="I28" s="4">
        <v>1</v>
      </c>
      <c r="J28" s="4">
        <v>1</v>
      </c>
      <c r="K28" s="4" t="s">
        <v>30</v>
      </c>
      <c r="L28" s="4">
        <v>101</v>
      </c>
      <c r="M28" s="4">
        <v>101</v>
      </c>
      <c r="N28" s="4" t="s">
        <v>141</v>
      </c>
      <c r="O28" s="4" t="s">
        <v>32</v>
      </c>
      <c r="P28" s="4" t="s">
        <v>33</v>
      </c>
      <c r="Q28" s="4">
        <v>0</v>
      </c>
      <c r="R28" s="7">
        <v>44664</v>
      </c>
      <c r="S28" s="6">
        <v>44680</v>
      </c>
      <c r="T28" s="4" t="s">
        <v>34</v>
      </c>
      <c r="U28" s="4">
        <v>101</v>
      </c>
      <c r="V28" s="4">
        <v>0</v>
      </c>
      <c r="W28" s="4">
        <v>0</v>
      </c>
      <c r="X28" s="4" t="s">
        <v>142</v>
      </c>
      <c r="Y28" s="4" t="s">
        <v>35</v>
      </c>
    </row>
    <row r="29" s="4" customFormat="1" spans="1:25">
      <c r="A29" s="4" t="s">
        <v>143</v>
      </c>
      <c r="B29" s="4" t="s">
        <v>26</v>
      </c>
      <c r="C29" s="4" t="s">
        <v>27</v>
      </c>
      <c r="D29" s="4" t="s">
        <v>144</v>
      </c>
      <c r="E29" s="4" t="s">
        <v>145</v>
      </c>
      <c r="F29" s="6">
        <v>44664</v>
      </c>
      <c r="G29" s="6">
        <v>44665</v>
      </c>
      <c r="H29" s="4">
        <v>1</v>
      </c>
      <c r="I29" s="4">
        <v>1</v>
      </c>
      <c r="J29" s="4">
        <v>1</v>
      </c>
      <c r="K29" s="4" t="s">
        <v>30</v>
      </c>
      <c r="L29" s="4">
        <v>131</v>
      </c>
      <c r="M29" s="4">
        <v>131</v>
      </c>
      <c r="N29" s="4" t="s">
        <v>146</v>
      </c>
      <c r="O29" s="4" t="s">
        <v>32</v>
      </c>
      <c r="P29" s="4" t="s">
        <v>33</v>
      </c>
      <c r="Q29" s="4">
        <v>0</v>
      </c>
      <c r="R29" s="7">
        <v>44664</v>
      </c>
      <c r="S29" s="6">
        <v>44680</v>
      </c>
      <c r="T29" s="4" t="s">
        <v>34</v>
      </c>
      <c r="U29" s="4">
        <v>131</v>
      </c>
      <c r="V29" s="4">
        <v>0</v>
      </c>
      <c r="W29" s="4">
        <v>0</v>
      </c>
      <c r="X29" s="4" t="s">
        <v>147</v>
      </c>
      <c r="Y29" s="4" t="s">
        <v>148</v>
      </c>
    </row>
    <row r="30" s="4" customFormat="1" spans="1:25">
      <c r="A30" s="4" t="s">
        <v>149</v>
      </c>
      <c r="B30" s="4" t="s">
        <v>26</v>
      </c>
      <c r="C30" s="4" t="s">
        <v>27</v>
      </c>
      <c r="D30" s="4" t="s">
        <v>144</v>
      </c>
      <c r="E30" s="4" t="s">
        <v>145</v>
      </c>
      <c r="F30" s="6">
        <v>44664</v>
      </c>
      <c r="G30" s="6">
        <v>44665</v>
      </c>
      <c r="H30" s="4">
        <v>1</v>
      </c>
      <c r="I30" s="4">
        <v>1</v>
      </c>
      <c r="J30" s="4">
        <v>1</v>
      </c>
      <c r="K30" s="4" t="s">
        <v>30</v>
      </c>
      <c r="L30" s="4">
        <v>131</v>
      </c>
      <c r="M30" s="4">
        <v>131</v>
      </c>
      <c r="N30" s="4" t="s">
        <v>150</v>
      </c>
      <c r="O30" s="4" t="s">
        <v>32</v>
      </c>
      <c r="P30" s="4" t="s">
        <v>33</v>
      </c>
      <c r="Q30" s="4">
        <v>0</v>
      </c>
      <c r="R30" s="7">
        <v>44664</v>
      </c>
      <c r="S30" s="6">
        <v>44680</v>
      </c>
      <c r="T30" s="4" t="s">
        <v>34</v>
      </c>
      <c r="U30" s="4">
        <v>131</v>
      </c>
      <c r="V30" s="4">
        <v>0</v>
      </c>
      <c r="W30" s="4">
        <v>0</v>
      </c>
      <c r="X30" s="4" t="s">
        <v>151</v>
      </c>
      <c r="Y30" s="4" t="s">
        <v>152</v>
      </c>
    </row>
    <row r="31" s="4" customFormat="1" spans="1:25">
      <c r="A31" s="4" t="s">
        <v>153</v>
      </c>
      <c r="B31" s="4" t="s">
        <v>26</v>
      </c>
      <c r="C31" s="4" t="s">
        <v>27</v>
      </c>
      <c r="D31" s="4" t="s">
        <v>154</v>
      </c>
      <c r="E31" s="4" t="s">
        <v>155</v>
      </c>
      <c r="F31" s="6">
        <v>44664</v>
      </c>
      <c r="G31" s="6">
        <v>44665</v>
      </c>
      <c r="H31" s="4">
        <v>1</v>
      </c>
      <c r="I31" s="4">
        <v>1</v>
      </c>
      <c r="J31" s="4">
        <v>1</v>
      </c>
      <c r="K31" s="4" t="s">
        <v>30</v>
      </c>
      <c r="L31" s="4">
        <v>226</v>
      </c>
      <c r="M31" s="4">
        <v>226</v>
      </c>
      <c r="N31" s="4" t="s">
        <v>156</v>
      </c>
      <c r="O31" s="4" t="s">
        <v>32</v>
      </c>
      <c r="P31" s="4" t="s">
        <v>33</v>
      </c>
      <c r="Q31" s="4">
        <v>0</v>
      </c>
      <c r="R31" s="7">
        <v>44664</v>
      </c>
      <c r="S31" s="6">
        <v>44680</v>
      </c>
      <c r="T31" s="4" t="s">
        <v>34</v>
      </c>
      <c r="U31" s="4">
        <v>226</v>
      </c>
      <c r="V31" s="4">
        <v>0</v>
      </c>
      <c r="W31" s="4">
        <v>0</v>
      </c>
      <c r="X31" s="4" t="s">
        <v>35</v>
      </c>
      <c r="Y31" s="4" t="s">
        <v>157</v>
      </c>
    </row>
    <row r="32" s="4" customFormat="1" spans="1:25">
      <c r="A32" s="4" t="s">
        <v>158</v>
      </c>
      <c r="B32" s="4" t="s">
        <v>26</v>
      </c>
      <c r="C32" s="4" t="s">
        <v>27</v>
      </c>
      <c r="D32" s="4" t="s">
        <v>159</v>
      </c>
      <c r="E32" s="4" t="s">
        <v>160</v>
      </c>
      <c r="F32" s="6">
        <v>44664</v>
      </c>
      <c r="G32" s="6">
        <v>44665</v>
      </c>
      <c r="H32" s="4">
        <v>1</v>
      </c>
      <c r="I32" s="4">
        <v>1</v>
      </c>
      <c r="J32" s="4">
        <v>1</v>
      </c>
      <c r="K32" s="4" t="s">
        <v>30</v>
      </c>
      <c r="L32" s="4">
        <v>223</v>
      </c>
      <c r="M32" s="4">
        <v>223</v>
      </c>
      <c r="N32" s="4" t="s">
        <v>161</v>
      </c>
      <c r="O32" s="4" t="s">
        <v>32</v>
      </c>
      <c r="P32" s="4" t="s">
        <v>33</v>
      </c>
      <c r="Q32" s="4">
        <v>0</v>
      </c>
      <c r="R32" s="7">
        <v>44664</v>
      </c>
      <c r="S32" s="6">
        <v>44680</v>
      </c>
      <c r="T32" s="4" t="s">
        <v>34</v>
      </c>
      <c r="U32" s="4">
        <v>223</v>
      </c>
      <c r="V32" s="4">
        <v>0</v>
      </c>
      <c r="W32" s="4">
        <v>0</v>
      </c>
      <c r="X32" s="4" t="s">
        <v>162</v>
      </c>
      <c r="Y32" s="4" t="s">
        <v>35</v>
      </c>
    </row>
    <row r="33" s="4" customFormat="1" spans="1:25">
      <c r="A33" s="4" t="s">
        <v>163</v>
      </c>
      <c r="B33" s="4" t="s">
        <v>26</v>
      </c>
      <c r="C33" s="4" t="s">
        <v>27</v>
      </c>
      <c r="D33" s="4" t="s">
        <v>164</v>
      </c>
      <c r="E33" s="4" t="s">
        <v>165</v>
      </c>
      <c r="F33" s="6">
        <v>44664</v>
      </c>
      <c r="G33" s="6">
        <v>44665</v>
      </c>
      <c r="H33" s="4">
        <v>1</v>
      </c>
      <c r="I33" s="4">
        <v>1</v>
      </c>
      <c r="J33" s="4">
        <v>1</v>
      </c>
      <c r="K33" s="4" t="s">
        <v>30</v>
      </c>
      <c r="L33" s="4">
        <v>305</v>
      </c>
      <c r="M33" s="4">
        <v>305</v>
      </c>
      <c r="N33" s="4" t="s">
        <v>166</v>
      </c>
      <c r="O33" s="4" t="s">
        <v>32</v>
      </c>
      <c r="P33" s="4" t="s">
        <v>33</v>
      </c>
      <c r="Q33" s="4">
        <v>0</v>
      </c>
      <c r="R33" s="7">
        <v>44664</v>
      </c>
      <c r="S33" s="6">
        <v>44680</v>
      </c>
      <c r="T33" s="4" t="s">
        <v>34</v>
      </c>
      <c r="U33" s="4">
        <v>305</v>
      </c>
      <c r="V33" s="4">
        <v>0</v>
      </c>
      <c r="W33" s="4">
        <v>0</v>
      </c>
      <c r="X33" s="4" t="s">
        <v>35</v>
      </c>
      <c r="Y33" s="4" t="s">
        <v>167</v>
      </c>
    </row>
    <row r="34" s="4" customFormat="1" spans="1:25">
      <c r="A34" s="4" t="s">
        <v>168</v>
      </c>
      <c r="B34" s="4" t="s">
        <v>26</v>
      </c>
      <c r="C34" s="4" t="s">
        <v>27</v>
      </c>
      <c r="D34" s="4" t="s">
        <v>169</v>
      </c>
      <c r="E34" s="4" t="s">
        <v>43</v>
      </c>
      <c r="F34" s="6">
        <v>44664</v>
      </c>
      <c r="G34" s="6">
        <v>44665</v>
      </c>
      <c r="H34" s="4">
        <v>1</v>
      </c>
      <c r="I34" s="4">
        <v>1</v>
      </c>
      <c r="J34" s="4">
        <v>1</v>
      </c>
      <c r="K34" s="4" t="s">
        <v>30</v>
      </c>
      <c r="L34" s="4">
        <v>156</v>
      </c>
      <c r="M34" s="4">
        <v>156</v>
      </c>
      <c r="N34" s="4" t="s">
        <v>170</v>
      </c>
      <c r="O34" s="4" t="s">
        <v>32</v>
      </c>
      <c r="P34" s="4" t="s">
        <v>33</v>
      </c>
      <c r="Q34" s="4">
        <v>0</v>
      </c>
      <c r="R34" s="7">
        <v>44664</v>
      </c>
      <c r="S34" s="6">
        <v>44680</v>
      </c>
      <c r="T34" s="4" t="s">
        <v>34</v>
      </c>
      <c r="U34" s="4">
        <v>156</v>
      </c>
      <c r="V34" s="4">
        <v>0</v>
      </c>
      <c r="W34" s="4">
        <v>0</v>
      </c>
      <c r="X34" s="4" t="s">
        <v>171</v>
      </c>
      <c r="Y34" s="4" t="s">
        <v>172</v>
      </c>
    </row>
    <row r="35" s="4" customFormat="1" spans="1:25">
      <c r="A35" s="4" t="s">
        <v>173</v>
      </c>
      <c r="B35" s="4" t="s">
        <v>26</v>
      </c>
      <c r="C35" s="4" t="s">
        <v>27</v>
      </c>
      <c r="D35" s="4" t="s">
        <v>174</v>
      </c>
      <c r="E35" s="4" t="s">
        <v>175</v>
      </c>
      <c r="F35" s="6">
        <v>44664</v>
      </c>
      <c r="G35" s="6">
        <v>44665</v>
      </c>
      <c r="H35" s="4">
        <v>1</v>
      </c>
      <c r="I35" s="4">
        <v>1</v>
      </c>
      <c r="J35" s="4">
        <v>1</v>
      </c>
      <c r="K35" s="4" t="s">
        <v>30</v>
      </c>
      <c r="L35" s="4">
        <v>242</v>
      </c>
      <c r="M35" s="4">
        <v>242</v>
      </c>
      <c r="N35" s="4" t="s">
        <v>176</v>
      </c>
      <c r="O35" s="4" t="s">
        <v>32</v>
      </c>
      <c r="P35" s="4" t="s">
        <v>33</v>
      </c>
      <c r="Q35" s="4">
        <v>0</v>
      </c>
      <c r="R35" s="7">
        <v>44664</v>
      </c>
      <c r="S35" s="6">
        <v>44680</v>
      </c>
      <c r="T35" s="4" t="s">
        <v>34</v>
      </c>
      <c r="U35" s="4">
        <v>242</v>
      </c>
      <c r="V35" s="4">
        <v>0</v>
      </c>
      <c r="W35" s="4">
        <v>0</v>
      </c>
      <c r="X35" s="4" t="s">
        <v>177</v>
      </c>
      <c r="Y35" s="4" t="s">
        <v>35</v>
      </c>
    </row>
    <row r="36" s="4" customFormat="1" spans="1:25">
      <c r="A36" s="4" t="s">
        <v>178</v>
      </c>
      <c r="B36" s="4" t="s">
        <v>26</v>
      </c>
      <c r="C36" s="4" t="s">
        <v>27</v>
      </c>
      <c r="D36" s="4" t="s">
        <v>179</v>
      </c>
      <c r="E36" s="4" t="s">
        <v>128</v>
      </c>
      <c r="F36" s="6">
        <v>44664</v>
      </c>
      <c r="G36" s="6">
        <v>44665</v>
      </c>
      <c r="H36" s="4">
        <v>1</v>
      </c>
      <c r="I36" s="4">
        <v>1</v>
      </c>
      <c r="J36" s="4">
        <v>1</v>
      </c>
      <c r="K36" s="4" t="s">
        <v>30</v>
      </c>
      <c r="L36" s="4">
        <v>162</v>
      </c>
      <c r="M36" s="4">
        <v>162</v>
      </c>
      <c r="N36" s="4" t="s">
        <v>180</v>
      </c>
      <c r="O36" s="4" t="s">
        <v>32</v>
      </c>
      <c r="P36" s="4" t="s">
        <v>33</v>
      </c>
      <c r="Q36" s="4">
        <v>0</v>
      </c>
      <c r="R36" s="7">
        <v>44664</v>
      </c>
      <c r="S36" s="6">
        <v>44680</v>
      </c>
      <c r="T36" s="4" t="s">
        <v>34</v>
      </c>
      <c r="U36" s="4">
        <v>162</v>
      </c>
      <c r="V36" s="4">
        <v>0</v>
      </c>
      <c r="W36" s="4">
        <v>0</v>
      </c>
      <c r="X36" s="4" t="s">
        <v>35</v>
      </c>
      <c r="Y36" s="4" t="s">
        <v>181</v>
      </c>
    </row>
    <row r="37" s="4" customFormat="1" spans="1:25">
      <c r="A37" s="4" t="s">
        <v>182</v>
      </c>
      <c r="B37" s="4" t="s">
        <v>26</v>
      </c>
      <c r="C37" s="4" t="s">
        <v>27</v>
      </c>
      <c r="D37" s="4" t="s">
        <v>183</v>
      </c>
      <c r="E37" s="4"/>
      <c r="F37" s="6">
        <v>44664</v>
      </c>
      <c r="G37" s="6">
        <v>44665</v>
      </c>
      <c r="H37" s="4">
        <v>0</v>
      </c>
      <c r="I37" s="4">
        <v>1</v>
      </c>
      <c r="J37" s="4">
        <v>0</v>
      </c>
      <c r="K37" s="4" t="s">
        <v>30</v>
      </c>
      <c r="L37" s="4">
        <v>103</v>
      </c>
      <c r="M37" s="4">
        <v>103</v>
      </c>
      <c r="N37" s="4"/>
      <c r="O37" s="4" t="s">
        <v>32</v>
      </c>
      <c r="P37" s="4" t="s">
        <v>33</v>
      </c>
      <c r="Q37" s="4">
        <v>0</v>
      </c>
      <c r="R37" s="7">
        <v>44664</v>
      </c>
      <c r="S37" s="6">
        <v>44680</v>
      </c>
      <c r="T37" s="4" t="s">
        <v>34</v>
      </c>
      <c r="U37" s="4">
        <v>103</v>
      </c>
      <c r="V37" s="4">
        <v>0</v>
      </c>
      <c r="W37" s="4">
        <v>0</v>
      </c>
      <c r="X37" s="4" t="s">
        <v>35</v>
      </c>
      <c r="Y37" s="4" t="s">
        <v>35</v>
      </c>
    </row>
    <row r="38" s="4" customFormat="1" spans="1:25">
      <c r="A38" s="4" t="s">
        <v>184</v>
      </c>
      <c r="B38" s="4" t="s">
        <v>26</v>
      </c>
      <c r="C38" s="4" t="s">
        <v>27</v>
      </c>
      <c r="D38" s="4" t="s">
        <v>38</v>
      </c>
      <c r="E38" s="4" t="s">
        <v>185</v>
      </c>
      <c r="F38" s="6">
        <v>44664</v>
      </c>
      <c r="G38" s="6">
        <v>44665</v>
      </c>
      <c r="H38" s="4">
        <v>1</v>
      </c>
      <c r="I38" s="4">
        <v>1</v>
      </c>
      <c r="J38" s="4">
        <v>1</v>
      </c>
      <c r="K38" s="4" t="s">
        <v>30</v>
      </c>
      <c r="L38" s="4">
        <v>85</v>
      </c>
      <c r="M38" s="4">
        <v>85</v>
      </c>
      <c r="N38" s="4" t="s">
        <v>186</v>
      </c>
      <c r="O38" s="4" t="s">
        <v>32</v>
      </c>
      <c r="P38" s="4" t="s">
        <v>33</v>
      </c>
      <c r="Q38" s="4">
        <v>0</v>
      </c>
      <c r="R38" s="7">
        <v>44664</v>
      </c>
      <c r="S38" s="6">
        <v>44680</v>
      </c>
      <c r="T38" s="4" t="s">
        <v>34</v>
      </c>
      <c r="U38" s="4">
        <v>85</v>
      </c>
      <c r="V38" s="4">
        <v>0</v>
      </c>
      <c r="W38" s="4">
        <v>0</v>
      </c>
      <c r="X38" s="4" t="s">
        <v>35</v>
      </c>
      <c r="Y38" s="4" t="s">
        <v>35</v>
      </c>
    </row>
    <row r="39" s="4" customFormat="1" spans="1:25">
      <c r="A39" s="4" t="s">
        <v>173</v>
      </c>
      <c r="B39" s="4" t="s">
        <v>26</v>
      </c>
      <c r="C39" s="4" t="s">
        <v>187</v>
      </c>
      <c r="D39" s="4" t="s">
        <v>174</v>
      </c>
      <c r="E39" s="4" t="s">
        <v>175</v>
      </c>
      <c r="F39" s="6">
        <v>44664</v>
      </c>
      <c r="G39" s="6">
        <v>44665</v>
      </c>
      <c r="H39" s="4">
        <v>1</v>
      </c>
      <c r="I39" s="4">
        <v>1</v>
      </c>
      <c r="J39" s="4">
        <v>1</v>
      </c>
      <c r="K39" s="4" t="s">
        <v>30</v>
      </c>
      <c r="L39" s="4">
        <v>-242</v>
      </c>
      <c r="M39" s="4">
        <v>-242</v>
      </c>
      <c r="N39" s="4" t="s">
        <v>176</v>
      </c>
      <c r="O39" s="4" t="s">
        <v>32</v>
      </c>
      <c r="P39" s="4" t="s">
        <v>33</v>
      </c>
      <c r="Q39" s="4">
        <v>0</v>
      </c>
      <c r="R39" s="7">
        <v>44664</v>
      </c>
      <c r="S39" s="6">
        <v>44680</v>
      </c>
      <c r="T39" s="4" t="s">
        <v>34</v>
      </c>
      <c r="U39" s="4">
        <v>-242</v>
      </c>
      <c r="V39" s="4">
        <v>0</v>
      </c>
      <c r="W39" s="4">
        <v>0</v>
      </c>
      <c r="X39" s="4" t="s">
        <v>177</v>
      </c>
      <c r="Y39" s="4" t="s">
        <v>35</v>
      </c>
    </row>
    <row r="40" s="4" customFormat="1" spans="1:25">
      <c r="A40" s="4" t="s">
        <v>178</v>
      </c>
      <c r="B40" s="4" t="s">
        <v>26</v>
      </c>
      <c r="C40" s="4" t="s">
        <v>57</v>
      </c>
      <c r="D40" s="4" t="s">
        <v>179</v>
      </c>
      <c r="E40" s="4" t="s">
        <v>128</v>
      </c>
      <c r="F40" s="6">
        <v>44664</v>
      </c>
      <c r="G40" s="6">
        <v>44665</v>
      </c>
      <c r="H40" s="4">
        <v>1</v>
      </c>
      <c r="I40" s="4">
        <v>1</v>
      </c>
      <c r="J40" s="4">
        <v>1</v>
      </c>
      <c r="K40" s="4" t="s">
        <v>30</v>
      </c>
      <c r="L40" s="4">
        <v>-162</v>
      </c>
      <c r="M40" s="4">
        <v>-162</v>
      </c>
      <c r="N40" s="4" t="s">
        <v>180</v>
      </c>
      <c r="O40" s="4" t="s">
        <v>32</v>
      </c>
      <c r="P40" s="4" t="s">
        <v>33</v>
      </c>
      <c r="Q40" s="4">
        <v>0</v>
      </c>
      <c r="R40" s="7">
        <v>44664</v>
      </c>
      <c r="S40" s="6">
        <v>44680</v>
      </c>
      <c r="T40" s="4" t="s">
        <v>34</v>
      </c>
      <c r="U40" s="4">
        <v>-162</v>
      </c>
      <c r="V40" s="4">
        <v>0</v>
      </c>
      <c r="W40" s="4">
        <v>0</v>
      </c>
      <c r="X40" s="4" t="s">
        <v>35</v>
      </c>
      <c r="Y40" s="4" t="s">
        <v>181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4"/>
  <sheetViews>
    <sheetView tabSelected="1" topLeftCell="A10" workbookViewId="0">
      <selection activeCell="A43" sqref="A43:A44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188</v>
      </c>
    </row>
    <row r="2" s="4" customFormat="1" spans="1:9">
      <c r="A2" s="5">
        <v>17657023786</v>
      </c>
      <c r="B2" s="6">
        <v>44664</v>
      </c>
      <c r="C2" s="6">
        <v>44665</v>
      </c>
      <c r="D2" s="4">
        <v>136</v>
      </c>
      <c r="E2" s="4" t="str">
        <f>VLOOKUP(A2,HOP!A:L,12,0)</f>
        <v>136.00</v>
      </c>
      <c r="F2" s="4" t="str">
        <f>VLOOKUP(A2,HOP!A:C,3,0)</f>
        <v>2468994</v>
      </c>
      <c r="G2" s="4">
        <f>D2-E2</f>
        <v>0</v>
      </c>
      <c r="H2" s="4" t="str">
        <f>$H$1&amp;F2</f>
        <v>，2468994</v>
      </c>
      <c r="I2" s="4" t="str">
        <f>VLOOKUP(A2,HOP!A:U,21,0)</f>
        <v>直连</v>
      </c>
    </row>
    <row r="3" s="4" customFormat="1" spans="1:9">
      <c r="A3" s="5">
        <v>17778974866</v>
      </c>
      <c r="B3" s="6">
        <v>44659</v>
      </c>
      <c r="C3" s="6">
        <v>44665</v>
      </c>
      <c r="D3" s="4">
        <v>225</v>
      </c>
      <c r="E3" s="4">
        <v>225</v>
      </c>
      <c r="F3" s="4" t="str">
        <f>VLOOKUP(A3,HOP!A:C,3,0)</f>
        <v>2503109</v>
      </c>
      <c r="G3" s="4">
        <f t="shared" ref="G3:G36" si="0">D3-E3</f>
        <v>0</v>
      </c>
      <c r="H3" s="4" t="str">
        <f t="shared" ref="H3:H36" si="1">$H$1&amp;F3</f>
        <v>，2503109</v>
      </c>
      <c r="I3" s="4" t="str">
        <f>VLOOKUP(A3,HOP!A:U,21,0)</f>
        <v>直连</v>
      </c>
    </row>
    <row r="4" s="4" customFormat="1" spans="1:9">
      <c r="A4" s="5">
        <v>17779185330</v>
      </c>
      <c r="B4" s="6">
        <v>44663</v>
      </c>
      <c r="C4" s="6">
        <v>44665</v>
      </c>
      <c r="D4" s="4">
        <v>1140</v>
      </c>
      <c r="E4" s="4" t="str">
        <f>VLOOKUP(A4,HOP!A:L,12,0)</f>
        <v>1140.00</v>
      </c>
      <c r="F4" s="4" t="str">
        <f>VLOOKUP(A4,HOP!A:C,3,0)</f>
        <v>2503198</v>
      </c>
      <c r="G4" s="4">
        <f t="shared" si="0"/>
        <v>0</v>
      </c>
      <c r="H4" s="4" t="str">
        <f t="shared" si="1"/>
        <v>，2503198</v>
      </c>
      <c r="I4" s="4" t="str">
        <f>VLOOKUP(A4,HOP!A:U,21,0)</f>
        <v>直连</v>
      </c>
    </row>
    <row r="5" s="4" customFormat="1" spans="1:9">
      <c r="A5" s="5">
        <v>17779229967</v>
      </c>
      <c r="B5" s="6">
        <v>44664</v>
      </c>
      <c r="C5" s="6">
        <v>44665</v>
      </c>
      <c r="D5" s="4">
        <v>252</v>
      </c>
      <c r="E5" s="4" t="str">
        <f>VLOOKUP(A5,HOP!A:L,12,0)</f>
        <v>252.00</v>
      </c>
      <c r="F5" s="4" t="str">
        <f>VLOOKUP(A5,HOP!A:C,3,0)</f>
        <v>2503212</v>
      </c>
      <c r="G5" s="4">
        <f t="shared" si="0"/>
        <v>0</v>
      </c>
      <c r="H5" s="4" t="str">
        <f t="shared" si="1"/>
        <v>，2503212</v>
      </c>
      <c r="I5" s="4" t="str">
        <f>VLOOKUP(A5,HOP!A:U,21,0)</f>
        <v>直连</v>
      </c>
    </row>
    <row r="6" s="4" customFormat="1" spans="1:9">
      <c r="A6" s="5">
        <v>17780806805</v>
      </c>
      <c r="B6" s="6">
        <v>44663</v>
      </c>
      <c r="C6" s="6">
        <v>44665</v>
      </c>
      <c r="D6" s="4">
        <v>1306</v>
      </c>
      <c r="E6" s="4" t="str">
        <f>VLOOKUP(A6,HOP!A:L,12,0)</f>
        <v>1306.00</v>
      </c>
      <c r="F6" s="4" t="str">
        <f>VLOOKUP(A6,HOP!A:C,3,0)</f>
        <v>2503946</v>
      </c>
      <c r="G6" s="4">
        <f t="shared" si="0"/>
        <v>0</v>
      </c>
      <c r="H6" s="4" t="str">
        <f t="shared" si="1"/>
        <v>，2503946</v>
      </c>
      <c r="I6" s="4" t="str">
        <f>VLOOKUP(A6,HOP!A:U,21,0)</f>
        <v>直连</v>
      </c>
    </row>
    <row r="7" s="4" customFormat="1" spans="1:9">
      <c r="A7" s="5">
        <v>17791209275</v>
      </c>
      <c r="B7" s="6">
        <v>44664</v>
      </c>
      <c r="C7" s="6">
        <v>44665</v>
      </c>
      <c r="D7" s="4">
        <v>215</v>
      </c>
      <c r="E7" s="4" t="str">
        <f>VLOOKUP(A7,HOP!A:L,12,0)</f>
        <v>215.00</v>
      </c>
      <c r="F7" s="4" t="str">
        <f>VLOOKUP(A7,HOP!A:C,3,0)</f>
        <v>2506862</v>
      </c>
      <c r="G7" s="4">
        <f t="shared" si="0"/>
        <v>0</v>
      </c>
      <c r="H7" s="4" t="str">
        <f t="shared" si="1"/>
        <v>，2506862</v>
      </c>
      <c r="I7" s="4" t="str">
        <f>VLOOKUP(A7,HOP!A:U,21,0)</f>
        <v>直连</v>
      </c>
    </row>
    <row r="8" s="4" customFormat="1" spans="1:9">
      <c r="A8" s="5">
        <v>17791490114</v>
      </c>
      <c r="B8" s="6">
        <v>44663</v>
      </c>
      <c r="C8" s="6">
        <v>44665</v>
      </c>
      <c r="D8" s="4">
        <v>157</v>
      </c>
      <c r="E8" s="4">
        <v>157</v>
      </c>
      <c r="F8" s="4" t="str">
        <f>VLOOKUP(A8,HOP!A:C,3,0)</f>
        <v>2506964</v>
      </c>
      <c r="G8" s="4">
        <f t="shared" si="0"/>
        <v>0</v>
      </c>
      <c r="H8" s="4" t="str">
        <f t="shared" si="1"/>
        <v>，2506964</v>
      </c>
      <c r="I8" s="4" t="str">
        <f>VLOOKUP(A8,HOP!A:U,21,0)</f>
        <v>直连</v>
      </c>
    </row>
    <row r="9" s="4" customFormat="1" spans="1:9">
      <c r="A9" s="5">
        <v>17792404635</v>
      </c>
      <c r="B9" s="6">
        <v>44663</v>
      </c>
      <c r="C9" s="6">
        <v>44665</v>
      </c>
      <c r="D9" s="4">
        <v>532</v>
      </c>
      <c r="E9" s="4" t="str">
        <f>VLOOKUP(A9,HOP!A:L,12,0)</f>
        <v>532.00</v>
      </c>
      <c r="F9" s="4" t="str">
        <f>VLOOKUP(A9,HOP!A:C,3,0)</f>
        <v>2507612</v>
      </c>
      <c r="G9" s="4">
        <f t="shared" si="0"/>
        <v>0</v>
      </c>
      <c r="H9" s="4" t="str">
        <f t="shared" si="1"/>
        <v>，2507612</v>
      </c>
      <c r="I9" s="4" t="str">
        <f>VLOOKUP(A9,HOP!A:U,21,0)</f>
        <v>直连</v>
      </c>
    </row>
    <row r="10" s="4" customFormat="1" spans="1:9">
      <c r="A10" s="5">
        <v>17792413356</v>
      </c>
      <c r="B10" s="6">
        <v>44664</v>
      </c>
      <c r="C10" s="6">
        <v>44665</v>
      </c>
      <c r="D10" s="4">
        <v>143</v>
      </c>
      <c r="E10" s="4" t="str">
        <f>VLOOKUP(A10,HOP!A:L,12,0)</f>
        <v>143.00</v>
      </c>
      <c r="F10" s="4" t="str">
        <f>VLOOKUP(A10,HOP!A:C,3,0)</f>
        <v>2507618</v>
      </c>
      <c r="G10" s="4">
        <f t="shared" si="0"/>
        <v>0</v>
      </c>
      <c r="H10" s="4" t="str">
        <f t="shared" si="1"/>
        <v>，2507618</v>
      </c>
      <c r="I10" s="4" t="str">
        <f>VLOOKUP(A10,HOP!A:U,21,0)</f>
        <v>直连</v>
      </c>
    </row>
    <row r="11" s="4" customFormat="1" spans="1:9">
      <c r="A11" s="5">
        <v>17792957447</v>
      </c>
      <c r="B11" s="6">
        <v>44664</v>
      </c>
      <c r="C11" s="6">
        <v>44665</v>
      </c>
      <c r="D11" s="4">
        <v>125</v>
      </c>
      <c r="E11" s="4" t="str">
        <f>VLOOKUP(A11,HOP!A:L,12,0)</f>
        <v>125.00</v>
      </c>
      <c r="F11" s="4" t="str">
        <f>VLOOKUP(A11,HOP!A:C,3,0)</f>
        <v>2508068</v>
      </c>
      <c r="G11" s="4">
        <f t="shared" si="0"/>
        <v>0</v>
      </c>
      <c r="H11" s="4" t="str">
        <f t="shared" si="1"/>
        <v>，2508068</v>
      </c>
      <c r="I11" s="4" t="str">
        <f>VLOOKUP(A11,HOP!A:U,21,0)</f>
        <v>直连</v>
      </c>
    </row>
    <row r="12" s="4" customFormat="1" spans="1:9">
      <c r="A12" s="5">
        <v>17796362650</v>
      </c>
      <c r="B12" s="6">
        <v>44664</v>
      </c>
      <c r="C12" s="6">
        <v>44665</v>
      </c>
      <c r="D12" s="4">
        <v>77</v>
      </c>
      <c r="E12" s="4" t="str">
        <f>VLOOKUP(A12,HOP!A:L,12,0)</f>
        <v>77.00</v>
      </c>
      <c r="F12" s="4" t="str">
        <f>VLOOKUP(A12,HOP!A:C,3,0)</f>
        <v>2508260</v>
      </c>
      <c r="G12" s="4">
        <f t="shared" si="0"/>
        <v>0</v>
      </c>
      <c r="H12" s="4" t="str">
        <f t="shared" si="1"/>
        <v>，2508260</v>
      </c>
      <c r="I12" s="4" t="str">
        <f>VLOOKUP(A12,HOP!A:U,21,0)</f>
        <v>直连</v>
      </c>
    </row>
    <row r="13" s="4" customFormat="1" spans="1:9">
      <c r="A13" s="5">
        <v>17796654175</v>
      </c>
      <c r="B13" s="6">
        <v>44664</v>
      </c>
      <c r="C13" s="6">
        <v>44665</v>
      </c>
      <c r="D13" s="4">
        <v>77</v>
      </c>
      <c r="E13" s="4" t="str">
        <f>VLOOKUP(A13,HOP!A:L,12,0)</f>
        <v>77.00</v>
      </c>
      <c r="F13" s="4" t="str">
        <f>VLOOKUP(A13,HOP!A:C,3,0)</f>
        <v>2508409</v>
      </c>
      <c r="G13" s="4">
        <f t="shared" si="0"/>
        <v>0</v>
      </c>
      <c r="H13" s="4" t="str">
        <f t="shared" si="1"/>
        <v>，2508409</v>
      </c>
      <c r="I13" s="4" t="str">
        <f>VLOOKUP(A13,HOP!A:U,21,0)</f>
        <v>直连</v>
      </c>
    </row>
    <row r="14" s="4" customFormat="1" spans="1:9">
      <c r="A14" s="5">
        <v>17796758996</v>
      </c>
      <c r="B14" s="6">
        <v>44664</v>
      </c>
      <c r="C14" s="6">
        <v>44665</v>
      </c>
      <c r="D14" s="4">
        <v>134</v>
      </c>
      <c r="E14" s="4" t="str">
        <f>VLOOKUP(A14,HOP!A:L,12,0)</f>
        <v>134.00</v>
      </c>
      <c r="F14" s="4" t="str">
        <f>VLOOKUP(A14,HOP!A:C,3,0)</f>
        <v>2508469</v>
      </c>
      <c r="G14" s="4">
        <f t="shared" si="0"/>
        <v>0</v>
      </c>
      <c r="H14" s="4" t="str">
        <f t="shared" si="1"/>
        <v>，2508469</v>
      </c>
      <c r="I14" s="4" t="str">
        <f>VLOOKUP(A14,HOP!A:U,21,0)</f>
        <v>直连</v>
      </c>
    </row>
    <row r="15" s="4" customFormat="1" spans="1:9">
      <c r="A15" s="5">
        <v>17796888930</v>
      </c>
      <c r="B15" s="6">
        <v>44664</v>
      </c>
      <c r="C15" s="6">
        <v>44665</v>
      </c>
      <c r="D15" s="4">
        <v>77</v>
      </c>
      <c r="E15" s="4" t="str">
        <f>VLOOKUP(A15,HOP!A:L,12,0)</f>
        <v>77.00</v>
      </c>
      <c r="F15" s="4" t="str">
        <f>VLOOKUP(A15,HOP!A:C,3,0)</f>
        <v>2508531</v>
      </c>
      <c r="G15" s="4">
        <f t="shared" si="0"/>
        <v>0</v>
      </c>
      <c r="H15" s="4" t="str">
        <f t="shared" si="1"/>
        <v>，2508531</v>
      </c>
      <c r="I15" s="4" t="str">
        <f>VLOOKUP(A15,HOP!A:U,21,0)</f>
        <v>直连</v>
      </c>
    </row>
    <row r="16" s="4" customFormat="1" spans="1:9">
      <c r="A16" s="5">
        <v>17796897296</v>
      </c>
      <c r="B16" s="6">
        <v>44664</v>
      </c>
      <c r="C16" s="6">
        <v>44665</v>
      </c>
      <c r="D16" s="4">
        <v>75</v>
      </c>
      <c r="E16" s="4" t="str">
        <f>VLOOKUP(A16,HOP!A:L,12,0)</f>
        <v>75.00</v>
      </c>
      <c r="F16" s="4" t="str">
        <f>VLOOKUP(A16,HOP!A:C,3,0)</f>
        <v>2508539</v>
      </c>
      <c r="G16" s="4">
        <f t="shared" si="0"/>
        <v>0</v>
      </c>
      <c r="H16" s="4" t="str">
        <f t="shared" si="1"/>
        <v>，2508539</v>
      </c>
      <c r="I16" s="4" t="str">
        <f>VLOOKUP(A16,HOP!A:U,21,0)</f>
        <v>直连</v>
      </c>
    </row>
    <row r="17" s="4" customFormat="1" spans="1:9">
      <c r="A17" s="5">
        <v>17796956103</v>
      </c>
      <c r="B17" s="6">
        <v>44664</v>
      </c>
      <c r="C17" s="6">
        <v>44665</v>
      </c>
      <c r="D17" s="4">
        <v>186</v>
      </c>
      <c r="E17" s="4" t="str">
        <f>VLOOKUP(A17,HOP!A:L,12,0)</f>
        <v>186.00</v>
      </c>
      <c r="F17" s="4" t="str">
        <f>VLOOKUP(A17,HOP!A:C,3,0)</f>
        <v>2508580</v>
      </c>
      <c r="G17" s="4">
        <f t="shared" si="0"/>
        <v>0</v>
      </c>
      <c r="H17" s="4" t="str">
        <f t="shared" si="1"/>
        <v>，2508580</v>
      </c>
      <c r="I17" s="4" t="str">
        <f>VLOOKUP(A17,HOP!A:U,21,0)</f>
        <v>直连</v>
      </c>
    </row>
    <row r="18" s="4" customFormat="1" spans="1:9">
      <c r="A18" s="5">
        <v>17797379657</v>
      </c>
      <c r="B18" s="6">
        <v>44664</v>
      </c>
      <c r="C18" s="6">
        <v>44665</v>
      </c>
      <c r="D18" s="4">
        <v>350</v>
      </c>
      <c r="E18" s="4" t="str">
        <f>VLOOKUP(A18,HOP!A:L,12,0)</f>
        <v>350.00</v>
      </c>
      <c r="F18" s="4" t="str">
        <f>VLOOKUP(A18,HOP!A:C,3,0)</f>
        <v>2508863</v>
      </c>
      <c r="G18" s="4">
        <f t="shared" si="0"/>
        <v>0</v>
      </c>
      <c r="H18" s="4" t="str">
        <f t="shared" si="1"/>
        <v>，2508863</v>
      </c>
      <c r="I18" s="4" t="str">
        <f>VLOOKUP(A18,HOP!A:U,21,0)</f>
        <v>直连</v>
      </c>
    </row>
    <row r="19" s="4" customFormat="1" spans="1:9">
      <c r="A19" s="5">
        <v>17797382240</v>
      </c>
      <c r="B19" s="6">
        <v>44664</v>
      </c>
      <c r="C19" s="6">
        <v>44665</v>
      </c>
      <c r="D19" s="4">
        <v>89</v>
      </c>
      <c r="E19" s="4" t="str">
        <f>VLOOKUP(A19,HOP!A:L,12,0)</f>
        <v>89.00</v>
      </c>
      <c r="F19" s="4" t="str">
        <f>VLOOKUP(A19,HOP!A:C,3,0)</f>
        <v>2508864</v>
      </c>
      <c r="G19" s="4">
        <f t="shared" si="0"/>
        <v>0</v>
      </c>
      <c r="H19" s="4" t="str">
        <f t="shared" si="1"/>
        <v>，2508864</v>
      </c>
      <c r="I19" s="4" t="str">
        <f>VLOOKUP(A19,HOP!A:U,21,0)</f>
        <v>直连</v>
      </c>
    </row>
    <row r="20" s="4" customFormat="1" spans="1:9">
      <c r="A20" s="5">
        <v>17797518573</v>
      </c>
      <c r="B20" s="6">
        <v>44664</v>
      </c>
      <c r="C20" s="6">
        <v>44665</v>
      </c>
      <c r="D20" s="4">
        <v>143</v>
      </c>
      <c r="E20" s="4" t="str">
        <f>VLOOKUP(A20,HOP!A:L,12,0)</f>
        <v>143.00</v>
      </c>
      <c r="F20" s="4" t="str">
        <f>VLOOKUP(A20,HOP!A:C,3,0)</f>
        <v>2508958</v>
      </c>
      <c r="G20" s="4">
        <f t="shared" si="0"/>
        <v>0</v>
      </c>
      <c r="H20" s="4" t="str">
        <f t="shared" si="1"/>
        <v>，2508958</v>
      </c>
      <c r="I20" s="4" t="str">
        <f>VLOOKUP(A20,HOP!A:U,21,0)</f>
        <v>直连</v>
      </c>
    </row>
    <row r="21" s="4" customFormat="1" spans="1:9">
      <c r="A21" s="5">
        <v>17797554528</v>
      </c>
      <c r="B21" s="6">
        <v>44664</v>
      </c>
      <c r="C21" s="6">
        <v>44665</v>
      </c>
      <c r="D21" s="4">
        <v>259</v>
      </c>
      <c r="E21" s="4" t="str">
        <f>VLOOKUP(A21,HOP!A:L,12,0)</f>
        <v>259.00</v>
      </c>
      <c r="F21" s="4" t="str">
        <f>VLOOKUP(A21,HOP!A:C,3,0)</f>
        <v>2508998</v>
      </c>
      <c r="G21" s="4">
        <f t="shared" si="0"/>
        <v>0</v>
      </c>
      <c r="H21" s="4" t="str">
        <f t="shared" si="1"/>
        <v>，2508998</v>
      </c>
      <c r="I21" s="4" t="str">
        <f>VLOOKUP(A21,HOP!A:U,21,0)</f>
        <v>直连</v>
      </c>
    </row>
    <row r="22" s="4" customFormat="1" spans="1:9">
      <c r="A22" s="5">
        <v>17797595631</v>
      </c>
      <c r="B22" s="6">
        <v>44664</v>
      </c>
      <c r="C22" s="6">
        <v>44665</v>
      </c>
      <c r="D22" s="4">
        <v>553</v>
      </c>
      <c r="E22" s="4" t="str">
        <f>VLOOKUP(A22,HOP!A:L,12,0)</f>
        <v>553.00</v>
      </c>
      <c r="F22" s="4" t="str">
        <f>VLOOKUP(A22,HOP!A:C,3,0)</f>
        <v>2509016</v>
      </c>
      <c r="G22" s="4">
        <f t="shared" si="0"/>
        <v>0</v>
      </c>
      <c r="H22" s="4" t="str">
        <f t="shared" si="1"/>
        <v>，2509016</v>
      </c>
      <c r="I22" s="4" t="str">
        <f>VLOOKUP(A22,HOP!A:U,21,0)</f>
        <v>直连</v>
      </c>
    </row>
    <row r="23" s="4" customFormat="1" spans="1:9">
      <c r="A23" s="5">
        <v>17797602413</v>
      </c>
      <c r="B23" s="6">
        <v>44664</v>
      </c>
      <c r="C23" s="6">
        <v>44665</v>
      </c>
      <c r="D23" s="4">
        <v>60</v>
      </c>
      <c r="E23" s="4" t="str">
        <f>VLOOKUP(A23,HOP!A:L,12,0)</f>
        <v>60.00</v>
      </c>
      <c r="F23" s="4" t="str">
        <f>VLOOKUP(A23,HOP!A:C,3,0)</f>
        <v>2509019</v>
      </c>
      <c r="G23" s="4">
        <f t="shared" si="0"/>
        <v>0</v>
      </c>
      <c r="H23" s="4" t="str">
        <f t="shared" si="1"/>
        <v>，2509019</v>
      </c>
      <c r="I23" s="4" t="str">
        <f>VLOOKUP(A23,HOP!A:U,21,0)</f>
        <v>直连</v>
      </c>
    </row>
    <row r="24" s="4" customFormat="1" spans="1:9">
      <c r="A24" s="5">
        <v>17797682830</v>
      </c>
      <c r="B24" s="6">
        <v>44664</v>
      </c>
      <c r="C24" s="6">
        <v>44665</v>
      </c>
      <c r="D24" s="4">
        <v>142</v>
      </c>
      <c r="E24" s="4" t="str">
        <f>VLOOKUP(A24,HOP!A:L,12,0)</f>
        <v>142.00</v>
      </c>
      <c r="F24" s="4" t="str">
        <f>VLOOKUP(A24,HOP!A:C,3,0)</f>
        <v>2509084</v>
      </c>
      <c r="G24" s="4">
        <f t="shared" si="0"/>
        <v>0</v>
      </c>
      <c r="H24" s="4" t="str">
        <f t="shared" si="1"/>
        <v>，2509084</v>
      </c>
      <c r="I24" s="4" t="str">
        <f>VLOOKUP(A24,HOP!A:U,21,0)</f>
        <v>直连</v>
      </c>
    </row>
    <row r="25" s="4" customFormat="1" spans="1:9">
      <c r="A25" s="5">
        <v>17797838322</v>
      </c>
      <c r="B25" s="6">
        <v>44664</v>
      </c>
      <c r="C25" s="6">
        <v>44665</v>
      </c>
      <c r="D25" s="4">
        <v>77</v>
      </c>
      <c r="E25" s="4" t="str">
        <f>VLOOKUP(A25,HOP!A:L,12,0)</f>
        <v>77.00</v>
      </c>
      <c r="F25" s="4" t="str">
        <f>VLOOKUP(A25,HOP!A:C,3,0)</f>
        <v>2509206</v>
      </c>
      <c r="G25" s="4">
        <f t="shared" si="0"/>
        <v>0</v>
      </c>
      <c r="H25" s="4" t="str">
        <f t="shared" si="1"/>
        <v>，2509206</v>
      </c>
      <c r="I25" s="4" t="str">
        <f>VLOOKUP(A25,HOP!A:U,21,0)</f>
        <v>直连</v>
      </c>
    </row>
    <row r="26" s="4" customFormat="1" spans="1:9">
      <c r="A26" s="5">
        <v>17797860448</v>
      </c>
      <c r="B26" s="6">
        <v>44664</v>
      </c>
      <c r="C26" s="6">
        <v>44665</v>
      </c>
      <c r="D26" s="4">
        <v>101</v>
      </c>
      <c r="E26" s="4" t="str">
        <f>VLOOKUP(A26,HOP!A:L,12,0)</f>
        <v>101.00</v>
      </c>
      <c r="F26" s="4" t="str">
        <f>VLOOKUP(A26,HOP!A:C,3,0)</f>
        <v>2509226</v>
      </c>
      <c r="G26" s="4">
        <f t="shared" si="0"/>
        <v>0</v>
      </c>
      <c r="H26" s="4" t="str">
        <f t="shared" si="1"/>
        <v>，2509226</v>
      </c>
      <c r="I26" s="4" t="str">
        <f>VLOOKUP(A26,HOP!A:U,21,0)</f>
        <v>直连</v>
      </c>
    </row>
    <row r="27" s="4" customFormat="1" spans="1:9">
      <c r="A27" s="5">
        <v>17797865185</v>
      </c>
      <c r="B27" s="6">
        <v>44664</v>
      </c>
      <c r="C27" s="6">
        <v>44665</v>
      </c>
      <c r="D27" s="4">
        <v>131</v>
      </c>
      <c r="E27" s="4" t="str">
        <f>VLOOKUP(A27,HOP!A:L,12,0)</f>
        <v>131.00</v>
      </c>
      <c r="F27" s="4" t="str">
        <f>VLOOKUP(A27,HOP!A:C,3,0)</f>
        <v>2509233</v>
      </c>
      <c r="G27" s="4">
        <f t="shared" si="0"/>
        <v>0</v>
      </c>
      <c r="H27" s="4" t="str">
        <f t="shared" si="1"/>
        <v>，2509233</v>
      </c>
      <c r="I27" s="4" t="str">
        <f>VLOOKUP(A27,HOP!A:U,21,0)</f>
        <v>直连</v>
      </c>
    </row>
    <row r="28" s="4" customFormat="1" spans="1:9">
      <c r="A28" s="5">
        <v>17797866749</v>
      </c>
      <c r="B28" s="6">
        <v>44664</v>
      </c>
      <c r="C28" s="6">
        <v>44665</v>
      </c>
      <c r="D28" s="4">
        <v>131</v>
      </c>
      <c r="E28" s="4" t="str">
        <f>VLOOKUP(A28,HOP!A:L,12,0)</f>
        <v>131.00</v>
      </c>
      <c r="F28" s="4" t="str">
        <f>VLOOKUP(A28,HOP!A:C,3,0)</f>
        <v>2509236</v>
      </c>
      <c r="G28" s="4">
        <f t="shared" si="0"/>
        <v>0</v>
      </c>
      <c r="H28" s="4" t="str">
        <f t="shared" si="1"/>
        <v>，2509236</v>
      </c>
      <c r="I28" s="4" t="str">
        <f>VLOOKUP(A28,HOP!A:U,21,0)</f>
        <v>直连</v>
      </c>
    </row>
    <row r="29" s="4" customFormat="1" spans="1:9">
      <c r="A29" s="5">
        <v>17798000537</v>
      </c>
      <c r="B29" s="6">
        <v>44664</v>
      </c>
      <c r="C29" s="6">
        <v>44665</v>
      </c>
      <c r="D29" s="4">
        <v>226</v>
      </c>
      <c r="E29" s="4" t="str">
        <f>VLOOKUP(A29,HOP!A:L,12,0)</f>
        <v>226.00</v>
      </c>
      <c r="F29" s="4" t="str">
        <f>VLOOKUP(A29,HOP!A:C,3,0)</f>
        <v>2509359</v>
      </c>
      <c r="G29" s="4">
        <f t="shared" si="0"/>
        <v>0</v>
      </c>
      <c r="H29" s="4" t="str">
        <f t="shared" si="1"/>
        <v>，2509359</v>
      </c>
      <c r="I29" s="4" t="str">
        <f>VLOOKUP(A29,HOP!A:U,21,0)</f>
        <v>直连</v>
      </c>
    </row>
    <row r="30" s="4" customFormat="1" spans="1:9">
      <c r="A30" s="5">
        <v>17798154110</v>
      </c>
      <c r="B30" s="6">
        <v>44664</v>
      </c>
      <c r="C30" s="6">
        <v>44665</v>
      </c>
      <c r="D30" s="4">
        <v>223</v>
      </c>
      <c r="E30" s="4" t="str">
        <f>VLOOKUP(A30,HOP!A:L,12,0)</f>
        <v>223.00</v>
      </c>
      <c r="F30" s="4" t="str">
        <f>VLOOKUP(A30,HOP!A:C,3,0)</f>
        <v>2509486</v>
      </c>
      <c r="G30" s="4">
        <f t="shared" si="0"/>
        <v>0</v>
      </c>
      <c r="H30" s="4" t="str">
        <f t="shared" si="1"/>
        <v>，2509486</v>
      </c>
      <c r="I30" s="4" t="str">
        <f>VLOOKUP(A30,HOP!A:U,21,0)</f>
        <v>直连</v>
      </c>
    </row>
    <row r="31" s="4" customFormat="1" spans="1:9">
      <c r="A31" s="5">
        <v>17798278001</v>
      </c>
      <c r="B31" s="6">
        <v>44664</v>
      </c>
      <c r="C31" s="6">
        <v>44665</v>
      </c>
      <c r="D31" s="4">
        <v>305</v>
      </c>
      <c r="E31" s="4" t="str">
        <f>VLOOKUP(A31,HOP!A:L,12,0)</f>
        <v>305.00</v>
      </c>
      <c r="F31" s="4" t="str">
        <f>VLOOKUP(A31,HOP!A:C,3,0)</f>
        <v>2509570</v>
      </c>
      <c r="G31" s="4">
        <f t="shared" si="0"/>
        <v>0</v>
      </c>
      <c r="H31" s="4" t="str">
        <f t="shared" si="1"/>
        <v>，2509570</v>
      </c>
      <c r="I31" s="4" t="str">
        <f>VLOOKUP(A31,HOP!A:U,21,0)</f>
        <v>直连</v>
      </c>
    </row>
    <row r="32" s="4" customFormat="1" spans="1:9">
      <c r="A32" s="5">
        <v>17798414472</v>
      </c>
      <c r="B32" s="6">
        <v>44664</v>
      </c>
      <c r="C32" s="6">
        <v>44665</v>
      </c>
      <c r="D32" s="4">
        <v>156</v>
      </c>
      <c r="E32" s="4" t="str">
        <f>VLOOKUP(A32,HOP!A:L,12,0)</f>
        <v>156.00</v>
      </c>
      <c r="F32" s="4" t="str">
        <f>VLOOKUP(A32,HOP!A:C,3,0)</f>
        <v>2509671</v>
      </c>
      <c r="G32" s="4">
        <f t="shared" si="0"/>
        <v>0</v>
      </c>
      <c r="H32" s="4" t="str">
        <f t="shared" si="1"/>
        <v>，2509671</v>
      </c>
      <c r="I32" s="4" t="str">
        <f>VLOOKUP(A32,HOP!A:U,21,0)</f>
        <v>直连</v>
      </c>
    </row>
    <row r="33" s="4" customFormat="1" hidden="1" spans="1:9">
      <c r="A33" s="5">
        <v>17798605524</v>
      </c>
      <c r="B33" s="6">
        <v>44664</v>
      </c>
      <c r="C33" s="6">
        <v>44665</v>
      </c>
      <c r="D33" s="4">
        <v>0</v>
      </c>
      <c r="E33" s="4" t="e">
        <f>VLOOKUP(A33,HOP!A:L,12,0)</f>
        <v>#N/A</v>
      </c>
      <c r="F33" s="4" t="e">
        <f>VLOOKUP(A33,HOP!A:C,3,0)</f>
        <v>#N/A</v>
      </c>
      <c r="G33" s="4" t="e">
        <f t="shared" si="0"/>
        <v>#N/A</v>
      </c>
      <c r="H33" s="4" t="e">
        <f t="shared" si="1"/>
        <v>#N/A</v>
      </c>
      <c r="I33" s="4" t="e">
        <f>VLOOKUP(A33,HOP!A:U,21,0)</f>
        <v>#N/A</v>
      </c>
    </row>
    <row r="34" s="4" customFormat="1" hidden="1" spans="1:9">
      <c r="A34" s="5">
        <v>17798606697</v>
      </c>
      <c r="B34" s="6">
        <v>44664</v>
      </c>
      <c r="C34" s="6">
        <v>44665</v>
      </c>
      <c r="D34" s="4">
        <v>0</v>
      </c>
      <c r="E34" s="4" t="e">
        <f>VLOOKUP(A34,HOP!A:L,12,0)</f>
        <v>#N/A</v>
      </c>
      <c r="F34" s="4" t="e">
        <f>VLOOKUP(A34,HOP!A:C,3,0)</f>
        <v>#N/A</v>
      </c>
      <c r="G34" s="4" t="e">
        <f t="shared" si="0"/>
        <v>#N/A</v>
      </c>
      <c r="H34" s="4" t="e">
        <f t="shared" si="1"/>
        <v>#N/A</v>
      </c>
      <c r="I34" s="4" t="e">
        <f>VLOOKUP(A34,HOP!A:U,21,0)</f>
        <v>#N/A</v>
      </c>
    </row>
    <row r="35" s="4" customFormat="1" spans="1:9">
      <c r="A35" s="5">
        <v>17798613270</v>
      </c>
      <c r="B35" s="6">
        <v>44664</v>
      </c>
      <c r="C35" s="6">
        <v>44665</v>
      </c>
      <c r="D35" s="4">
        <v>103</v>
      </c>
      <c r="E35" s="4" t="str">
        <f>VLOOKUP(A35,HOP!A:L,12,0)</f>
        <v>103.00</v>
      </c>
      <c r="F35" s="4" t="str">
        <f>VLOOKUP(A35,HOP!A:C,3,0)</f>
        <v>2509792</v>
      </c>
      <c r="G35" s="4">
        <f t="shared" si="0"/>
        <v>0</v>
      </c>
      <c r="H35" s="4" t="str">
        <f t="shared" si="1"/>
        <v>，2509792</v>
      </c>
      <c r="I35" s="4" t="str">
        <f>VLOOKUP(A35,HOP!A:U,21,0)</f>
        <v>直连</v>
      </c>
    </row>
    <row r="36" s="4" customFormat="1" spans="1:9">
      <c r="A36" s="5">
        <v>17798622013</v>
      </c>
      <c r="B36" s="6">
        <v>44664</v>
      </c>
      <c r="C36" s="6">
        <v>44665</v>
      </c>
      <c r="D36" s="4">
        <v>85</v>
      </c>
      <c r="E36" s="4" t="str">
        <f>VLOOKUP(A36,HOP!A:L,12,0)</f>
        <v>85.00</v>
      </c>
      <c r="F36" s="4" t="str">
        <f>VLOOKUP(A36,HOP!A:C,3,0)</f>
        <v>2509798</v>
      </c>
      <c r="G36" s="4">
        <f t="shared" si="0"/>
        <v>0</v>
      </c>
      <c r="H36" s="4" t="str">
        <f t="shared" si="1"/>
        <v>，2509798</v>
      </c>
      <c r="I36" s="4" t="str">
        <f>VLOOKUP(A36,HOP!A:U,21,0)</f>
        <v>直连</v>
      </c>
    </row>
    <row r="38" spans="4:4">
      <c r="D38" s="4">
        <f>SUM(D2:D37)</f>
        <v>7991</v>
      </c>
    </row>
    <row r="39" spans="4:4">
      <c r="D39" s="4" t="s">
        <v>189</v>
      </c>
    </row>
    <row r="43" spans="1:1">
      <c r="A43" s="4" t="s">
        <v>190</v>
      </c>
    </row>
    <row r="44" spans="1:1">
      <c r="A44" s="4" t="s">
        <v>191</v>
      </c>
    </row>
  </sheetData>
  <autoFilter ref="A1:XFD39">
    <filterColumn colId="3">
      <filters blank="1">
        <filter val="350"/>
        <filter val="7991"/>
        <filter val="252"/>
        <filter val="553"/>
        <filter val="215"/>
        <filter val="156"/>
        <filter val="157"/>
        <filter val="259"/>
        <filter val="60"/>
        <filter val="223"/>
        <filter val="125"/>
        <filter val="225"/>
        <filter val="226"/>
        <filter val="7991 CNY"/>
        <filter val="131"/>
        <filter val="532"/>
        <filter val="134"/>
        <filter val="75"/>
        <filter val="136"/>
        <filter val="77"/>
        <filter val="1140"/>
        <filter val="101"/>
        <filter val="142"/>
        <filter val="103"/>
        <filter val="143"/>
        <filter val="85"/>
        <filter val="305"/>
        <filter val="186"/>
        <filter val="1306"/>
        <filter val="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4"/>
  <sheetViews>
    <sheetView workbookViewId="0">
      <selection activeCell="C39" sqref="C39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192</v>
      </c>
      <c r="B1" s="2" t="s">
        <v>193</v>
      </c>
      <c r="C1" s="2" t="s">
        <v>194</v>
      </c>
      <c r="D1" s="2" t="s">
        <v>195</v>
      </c>
      <c r="E1" s="2" t="s">
        <v>13</v>
      </c>
      <c r="F1" s="2" t="s">
        <v>5</v>
      </c>
      <c r="G1" s="2" t="s">
        <v>6</v>
      </c>
      <c r="H1" s="2" t="s">
        <v>196</v>
      </c>
      <c r="I1" s="2" t="s">
        <v>197</v>
      </c>
      <c r="J1" s="2" t="s">
        <v>198</v>
      </c>
      <c r="K1" s="2" t="s">
        <v>199</v>
      </c>
      <c r="L1" s="2" t="s">
        <v>200</v>
      </c>
      <c r="M1" s="2" t="s">
        <v>201</v>
      </c>
      <c r="N1" s="2" t="s">
        <v>202</v>
      </c>
      <c r="O1" s="2" t="s">
        <v>203</v>
      </c>
      <c r="P1" s="2" t="s">
        <v>204</v>
      </c>
      <c r="Q1" s="2" t="s">
        <v>205</v>
      </c>
      <c r="R1" s="2" t="s">
        <v>206</v>
      </c>
      <c r="S1" s="2" t="s">
        <v>207</v>
      </c>
      <c r="T1" s="2" t="s">
        <v>208</v>
      </c>
      <c r="U1" s="2" t="s">
        <v>209</v>
      </c>
    </row>
    <row r="2" s="1" customFormat="1" spans="1:21">
      <c r="A2" s="3">
        <v>17798622013</v>
      </c>
      <c r="B2" s="1" t="s">
        <v>210</v>
      </c>
      <c r="C2" s="1" t="s">
        <v>211</v>
      </c>
      <c r="D2" s="1" t="s">
        <v>212</v>
      </c>
      <c r="E2" s="1" t="s">
        <v>186</v>
      </c>
      <c r="F2" s="1" t="s">
        <v>210</v>
      </c>
      <c r="G2" s="1" t="s">
        <v>213</v>
      </c>
      <c r="H2" s="1" t="s">
        <v>214</v>
      </c>
      <c r="I2" s="1" t="s">
        <v>215</v>
      </c>
      <c r="J2" s="1" t="s">
        <v>216</v>
      </c>
      <c r="K2" s="1" t="s">
        <v>215</v>
      </c>
      <c r="L2" s="1" t="s">
        <v>215</v>
      </c>
      <c r="M2" s="1" t="s">
        <v>217</v>
      </c>
      <c r="N2" s="1" t="s">
        <v>217</v>
      </c>
      <c r="O2" s="1" t="s">
        <v>218</v>
      </c>
      <c r="P2" s="1" t="s">
        <v>219</v>
      </c>
      <c r="Q2" s="1" t="s">
        <v>220</v>
      </c>
      <c r="R2" s="1" t="s">
        <v>221</v>
      </c>
      <c r="S2" s="1" t="s">
        <v>222</v>
      </c>
      <c r="T2" s="1" t="s">
        <v>223</v>
      </c>
      <c r="U2" s="1" t="s">
        <v>224</v>
      </c>
    </row>
    <row r="3" s="1" customFormat="1" spans="1:21">
      <c r="A3" s="3">
        <v>17798613270</v>
      </c>
      <c r="B3" s="1" t="s">
        <v>210</v>
      </c>
      <c r="C3" s="1" t="s">
        <v>225</v>
      </c>
      <c r="D3" s="1" t="s">
        <v>226</v>
      </c>
      <c r="E3" s="1" t="s">
        <v>227</v>
      </c>
      <c r="F3" s="1" t="s">
        <v>210</v>
      </c>
      <c r="G3" s="1" t="s">
        <v>213</v>
      </c>
      <c r="H3" s="1" t="s">
        <v>214</v>
      </c>
      <c r="I3" s="1" t="s">
        <v>228</v>
      </c>
      <c r="J3" s="1" t="s">
        <v>216</v>
      </c>
      <c r="K3" s="1" t="s">
        <v>228</v>
      </c>
      <c r="L3" s="1" t="s">
        <v>228</v>
      </c>
      <c r="M3" s="1" t="s">
        <v>217</v>
      </c>
      <c r="N3" s="1" t="s">
        <v>217</v>
      </c>
      <c r="O3" s="1" t="s">
        <v>218</v>
      </c>
      <c r="P3" s="1" t="s">
        <v>219</v>
      </c>
      <c r="Q3" s="1" t="s">
        <v>220</v>
      </c>
      <c r="R3" s="1" t="s">
        <v>229</v>
      </c>
      <c r="S3" s="1" t="s">
        <v>222</v>
      </c>
      <c r="T3" s="1" t="s">
        <v>223</v>
      </c>
      <c r="U3" s="1" t="s">
        <v>224</v>
      </c>
    </row>
    <row r="4" s="1" customFormat="1" spans="1:21">
      <c r="A4" s="3">
        <v>17798414472</v>
      </c>
      <c r="B4" s="1" t="s">
        <v>210</v>
      </c>
      <c r="C4" s="1" t="s">
        <v>230</v>
      </c>
      <c r="D4" s="1" t="s">
        <v>231</v>
      </c>
      <c r="E4" s="1" t="s">
        <v>170</v>
      </c>
      <c r="F4" s="1" t="s">
        <v>210</v>
      </c>
      <c r="G4" s="1" t="s">
        <v>213</v>
      </c>
      <c r="H4" s="1" t="s">
        <v>214</v>
      </c>
      <c r="I4" s="1" t="s">
        <v>232</v>
      </c>
      <c r="J4" s="1" t="s">
        <v>216</v>
      </c>
      <c r="K4" s="1" t="s">
        <v>232</v>
      </c>
      <c r="L4" s="1" t="s">
        <v>232</v>
      </c>
      <c r="M4" s="1" t="s">
        <v>217</v>
      </c>
      <c r="N4" s="1" t="s">
        <v>217</v>
      </c>
      <c r="O4" s="1" t="s">
        <v>218</v>
      </c>
      <c r="P4" s="1" t="s">
        <v>219</v>
      </c>
      <c r="Q4" s="1" t="s">
        <v>220</v>
      </c>
      <c r="R4" s="1" t="s">
        <v>233</v>
      </c>
      <c r="S4" s="1" t="s">
        <v>222</v>
      </c>
      <c r="T4" s="1" t="s">
        <v>223</v>
      </c>
      <c r="U4" s="1" t="s">
        <v>224</v>
      </c>
    </row>
    <row r="5" s="1" customFormat="1" spans="1:21">
      <c r="A5" s="3">
        <v>17798278001</v>
      </c>
      <c r="B5" s="1" t="s">
        <v>210</v>
      </c>
      <c r="C5" s="1" t="s">
        <v>234</v>
      </c>
      <c r="D5" s="1" t="s">
        <v>235</v>
      </c>
      <c r="E5" s="1" t="s">
        <v>236</v>
      </c>
      <c r="F5" s="1" t="s">
        <v>210</v>
      </c>
      <c r="G5" s="1" t="s">
        <v>213</v>
      </c>
      <c r="H5" s="1" t="s">
        <v>214</v>
      </c>
      <c r="I5" s="1" t="s">
        <v>237</v>
      </c>
      <c r="J5" s="1" t="s">
        <v>216</v>
      </c>
      <c r="K5" s="1" t="s">
        <v>237</v>
      </c>
      <c r="L5" s="1" t="s">
        <v>237</v>
      </c>
      <c r="M5" s="1" t="s">
        <v>217</v>
      </c>
      <c r="N5" s="1" t="s">
        <v>217</v>
      </c>
      <c r="O5" s="1" t="s">
        <v>218</v>
      </c>
      <c r="P5" s="1" t="s">
        <v>219</v>
      </c>
      <c r="Q5" s="1" t="s">
        <v>220</v>
      </c>
      <c r="R5" s="1" t="s">
        <v>238</v>
      </c>
      <c r="S5" s="1" t="s">
        <v>222</v>
      </c>
      <c r="T5" s="1" t="s">
        <v>223</v>
      </c>
      <c r="U5" s="1" t="s">
        <v>224</v>
      </c>
    </row>
    <row r="6" s="1" customFormat="1" spans="1:21">
      <c r="A6" s="3">
        <v>17798154110</v>
      </c>
      <c r="B6" s="1" t="s">
        <v>210</v>
      </c>
      <c r="C6" s="1" t="s">
        <v>239</v>
      </c>
      <c r="D6" s="1" t="s">
        <v>240</v>
      </c>
      <c r="E6" s="1" t="s">
        <v>161</v>
      </c>
      <c r="F6" s="1" t="s">
        <v>210</v>
      </c>
      <c r="G6" s="1" t="s">
        <v>213</v>
      </c>
      <c r="H6" s="1" t="s">
        <v>214</v>
      </c>
      <c r="I6" s="1" t="s">
        <v>241</v>
      </c>
      <c r="J6" s="1" t="s">
        <v>216</v>
      </c>
      <c r="K6" s="1" t="s">
        <v>241</v>
      </c>
      <c r="L6" s="1" t="s">
        <v>241</v>
      </c>
      <c r="M6" s="1" t="s">
        <v>217</v>
      </c>
      <c r="N6" s="1" t="s">
        <v>217</v>
      </c>
      <c r="O6" s="1" t="s">
        <v>218</v>
      </c>
      <c r="P6" s="1" t="s">
        <v>219</v>
      </c>
      <c r="Q6" s="1" t="s">
        <v>220</v>
      </c>
      <c r="R6" s="1" t="s">
        <v>242</v>
      </c>
      <c r="S6" s="1" t="s">
        <v>222</v>
      </c>
      <c r="T6" s="1" t="s">
        <v>223</v>
      </c>
      <c r="U6" s="1" t="s">
        <v>224</v>
      </c>
    </row>
    <row r="7" s="1" customFormat="1" spans="1:21">
      <c r="A7" s="3">
        <v>17798000537</v>
      </c>
      <c r="B7" s="1" t="s">
        <v>210</v>
      </c>
      <c r="C7" s="1" t="s">
        <v>243</v>
      </c>
      <c r="D7" s="1" t="s">
        <v>244</v>
      </c>
      <c r="E7" s="1" t="s">
        <v>156</v>
      </c>
      <c r="F7" s="1" t="s">
        <v>210</v>
      </c>
      <c r="G7" s="1" t="s">
        <v>213</v>
      </c>
      <c r="H7" s="1" t="s">
        <v>214</v>
      </c>
      <c r="I7" s="1" t="s">
        <v>245</v>
      </c>
      <c r="J7" s="1" t="s">
        <v>216</v>
      </c>
      <c r="K7" s="1" t="s">
        <v>245</v>
      </c>
      <c r="L7" s="1" t="s">
        <v>245</v>
      </c>
      <c r="M7" s="1" t="s">
        <v>217</v>
      </c>
      <c r="N7" s="1" t="s">
        <v>217</v>
      </c>
      <c r="O7" s="1" t="s">
        <v>218</v>
      </c>
      <c r="P7" s="1" t="s">
        <v>219</v>
      </c>
      <c r="Q7" s="1" t="s">
        <v>220</v>
      </c>
      <c r="R7" s="1" t="s">
        <v>246</v>
      </c>
      <c r="S7" s="1" t="s">
        <v>222</v>
      </c>
      <c r="T7" s="1" t="s">
        <v>223</v>
      </c>
      <c r="U7" s="1" t="s">
        <v>224</v>
      </c>
    </row>
    <row r="8" s="1" customFormat="1" spans="1:21">
      <c r="A8" s="3">
        <v>17797866749</v>
      </c>
      <c r="B8" s="1" t="s">
        <v>210</v>
      </c>
      <c r="C8" s="1" t="s">
        <v>247</v>
      </c>
      <c r="D8" s="1" t="s">
        <v>248</v>
      </c>
      <c r="E8" s="1" t="s">
        <v>150</v>
      </c>
      <c r="F8" s="1" t="s">
        <v>210</v>
      </c>
      <c r="G8" s="1" t="s">
        <v>213</v>
      </c>
      <c r="H8" s="1" t="s">
        <v>214</v>
      </c>
      <c r="I8" s="1" t="s">
        <v>249</v>
      </c>
      <c r="J8" s="1" t="s">
        <v>216</v>
      </c>
      <c r="K8" s="1" t="s">
        <v>249</v>
      </c>
      <c r="L8" s="1" t="s">
        <v>249</v>
      </c>
      <c r="M8" s="1" t="s">
        <v>217</v>
      </c>
      <c r="N8" s="1" t="s">
        <v>217</v>
      </c>
      <c r="O8" s="1" t="s">
        <v>218</v>
      </c>
      <c r="P8" s="1" t="s">
        <v>219</v>
      </c>
      <c r="Q8" s="1" t="s">
        <v>220</v>
      </c>
      <c r="R8" s="1" t="s">
        <v>250</v>
      </c>
      <c r="S8" s="1" t="s">
        <v>222</v>
      </c>
      <c r="T8" s="1" t="s">
        <v>223</v>
      </c>
      <c r="U8" s="1" t="s">
        <v>224</v>
      </c>
    </row>
    <row r="9" s="1" customFormat="1" spans="1:21">
      <c r="A9" s="3">
        <v>17797865185</v>
      </c>
      <c r="B9" s="1" t="s">
        <v>210</v>
      </c>
      <c r="C9" s="1" t="s">
        <v>251</v>
      </c>
      <c r="D9" s="1" t="s">
        <v>248</v>
      </c>
      <c r="E9" s="1" t="s">
        <v>146</v>
      </c>
      <c r="F9" s="1" t="s">
        <v>210</v>
      </c>
      <c r="G9" s="1" t="s">
        <v>213</v>
      </c>
      <c r="H9" s="1" t="s">
        <v>214</v>
      </c>
      <c r="I9" s="1" t="s">
        <v>249</v>
      </c>
      <c r="J9" s="1" t="s">
        <v>216</v>
      </c>
      <c r="K9" s="1" t="s">
        <v>249</v>
      </c>
      <c r="L9" s="1" t="s">
        <v>249</v>
      </c>
      <c r="M9" s="1" t="s">
        <v>217</v>
      </c>
      <c r="N9" s="1" t="s">
        <v>217</v>
      </c>
      <c r="O9" s="1" t="s">
        <v>218</v>
      </c>
      <c r="P9" s="1" t="s">
        <v>219</v>
      </c>
      <c r="Q9" s="1" t="s">
        <v>220</v>
      </c>
      <c r="R9" s="1" t="s">
        <v>252</v>
      </c>
      <c r="S9" s="1" t="s">
        <v>222</v>
      </c>
      <c r="T9" s="1" t="s">
        <v>223</v>
      </c>
      <c r="U9" s="1" t="s">
        <v>224</v>
      </c>
    </row>
    <row r="10" s="1" customFormat="1" spans="1:21">
      <c r="A10" s="3">
        <v>17797860448</v>
      </c>
      <c r="B10" s="1" t="s">
        <v>210</v>
      </c>
      <c r="C10" s="1" t="s">
        <v>253</v>
      </c>
      <c r="D10" s="1" t="s">
        <v>254</v>
      </c>
      <c r="E10" s="1" t="s">
        <v>141</v>
      </c>
      <c r="F10" s="1" t="s">
        <v>210</v>
      </c>
      <c r="G10" s="1" t="s">
        <v>213</v>
      </c>
      <c r="H10" s="1" t="s">
        <v>214</v>
      </c>
      <c r="I10" s="1" t="s">
        <v>255</v>
      </c>
      <c r="J10" s="1" t="s">
        <v>216</v>
      </c>
      <c r="K10" s="1" t="s">
        <v>255</v>
      </c>
      <c r="L10" s="1" t="s">
        <v>255</v>
      </c>
      <c r="M10" s="1" t="s">
        <v>217</v>
      </c>
      <c r="N10" s="1" t="s">
        <v>217</v>
      </c>
      <c r="O10" s="1" t="s">
        <v>218</v>
      </c>
      <c r="P10" s="1" t="s">
        <v>219</v>
      </c>
      <c r="Q10" s="1" t="s">
        <v>220</v>
      </c>
      <c r="R10" s="1" t="s">
        <v>256</v>
      </c>
      <c r="S10" s="1" t="s">
        <v>222</v>
      </c>
      <c r="T10" s="1" t="s">
        <v>223</v>
      </c>
      <c r="U10" s="1" t="s">
        <v>224</v>
      </c>
    </row>
    <row r="11" s="1" customFormat="1" spans="1:21">
      <c r="A11" s="3">
        <v>17797838322</v>
      </c>
      <c r="B11" s="1" t="s">
        <v>210</v>
      </c>
      <c r="C11" s="1" t="s">
        <v>257</v>
      </c>
      <c r="D11" s="1" t="s">
        <v>212</v>
      </c>
      <c r="E11" s="1" t="s">
        <v>136</v>
      </c>
      <c r="F11" s="1" t="s">
        <v>210</v>
      </c>
      <c r="G11" s="1" t="s">
        <v>213</v>
      </c>
      <c r="H11" s="1" t="s">
        <v>214</v>
      </c>
      <c r="I11" s="1" t="s">
        <v>258</v>
      </c>
      <c r="J11" s="1" t="s">
        <v>216</v>
      </c>
      <c r="K11" s="1" t="s">
        <v>258</v>
      </c>
      <c r="L11" s="1" t="s">
        <v>258</v>
      </c>
      <c r="M11" s="1" t="s">
        <v>217</v>
      </c>
      <c r="N11" s="1" t="s">
        <v>217</v>
      </c>
      <c r="O11" s="1" t="s">
        <v>218</v>
      </c>
      <c r="P11" s="1" t="s">
        <v>219</v>
      </c>
      <c r="Q11" s="1" t="s">
        <v>220</v>
      </c>
      <c r="R11" s="1" t="s">
        <v>259</v>
      </c>
      <c r="S11" s="1" t="s">
        <v>222</v>
      </c>
      <c r="T11" s="1" t="s">
        <v>223</v>
      </c>
      <c r="U11" s="1" t="s">
        <v>224</v>
      </c>
    </row>
    <row r="12" s="1" customFormat="1" spans="1:21">
      <c r="A12" s="3">
        <v>17797682830</v>
      </c>
      <c r="B12" s="1" t="s">
        <v>210</v>
      </c>
      <c r="C12" s="1" t="s">
        <v>260</v>
      </c>
      <c r="D12" s="1" t="s">
        <v>261</v>
      </c>
      <c r="E12" s="1" t="s">
        <v>134</v>
      </c>
      <c r="F12" s="1" t="s">
        <v>210</v>
      </c>
      <c r="G12" s="1" t="s">
        <v>213</v>
      </c>
      <c r="H12" s="1" t="s">
        <v>214</v>
      </c>
      <c r="I12" s="1" t="s">
        <v>262</v>
      </c>
      <c r="J12" s="1" t="s">
        <v>216</v>
      </c>
      <c r="K12" s="1" t="s">
        <v>262</v>
      </c>
      <c r="L12" s="1" t="s">
        <v>262</v>
      </c>
      <c r="M12" s="1" t="s">
        <v>217</v>
      </c>
      <c r="N12" s="1" t="s">
        <v>217</v>
      </c>
      <c r="O12" s="1" t="s">
        <v>218</v>
      </c>
      <c r="P12" s="1" t="s">
        <v>219</v>
      </c>
      <c r="Q12" s="1" t="s">
        <v>220</v>
      </c>
      <c r="R12" s="1" t="s">
        <v>263</v>
      </c>
      <c r="S12" s="1" t="s">
        <v>222</v>
      </c>
      <c r="T12" s="1" t="s">
        <v>223</v>
      </c>
      <c r="U12" s="1" t="s">
        <v>224</v>
      </c>
    </row>
    <row r="13" s="1" customFormat="1" spans="1:21">
      <c r="A13" s="3">
        <v>17797602413</v>
      </c>
      <c r="B13" s="1" t="s">
        <v>210</v>
      </c>
      <c r="C13" s="1" t="s">
        <v>264</v>
      </c>
      <c r="D13" s="1" t="s">
        <v>265</v>
      </c>
      <c r="E13" s="1" t="s">
        <v>129</v>
      </c>
      <c r="F13" s="1" t="s">
        <v>210</v>
      </c>
      <c r="G13" s="1" t="s">
        <v>213</v>
      </c>
      <c r="H13" s="1" t="s">
        <v>214</v>
      </c>
      <c r="I13" s="1" t="s">
        <v>266</v>
      </c>
      <c r="J13" s="1" t="s">
        <v>216</v>
      </c>
      <c r="K13" s="1" t="s">
        <v>266</v>
      </c>
      <c r="L13" s="1" t="s">
        <v>266</v>
      </c>
      <c r="M13" s="1" t="s">
        <v>217</v>
      </c>
      <c r="N13" s="1" t="s">
        <v>217</v>
      </c>
      <c r="O13" s="1" t="s">
        <v>218</v>
      </c>
      <c r="P13" s="1" t="s">
        <v>219</v>
      </c>
      <c r="Q13" s="1" t="s">
        <v>220</v>
      </c>
      <c r="R13" s="1" t="s">
        <v>267</v>
      </c>
      <c r="S13" s="1" t="s">
        <v>222</v>
      </c>
      <c r="T13" s="1" t="s">
        <v>223</v>
      </c>
      <c r="U13" s="1" t="s">
        <v>224</v>
      </c>
    </row>
    <row r="14" s="1" customFormat="1" spans="1:21">
      <c r="A14" s="3">
        <v>17797595631</v>
      </c>
      <c r="B14" s="1" t="s">
        <v>210</v>
      </c>
      <c r="C14" s="1" t="s">
        <v>268</v>
      </c>
      <c r="D14" s="1" t="s">
        <v>269</v>
      </c>
      <c r="E14" s="1" t="s">
        <v>270</v>
      </c>
      <c r="F14" s="1" t="s">
        <v>210</v>
      </c>
      <c r="G14" s="1" t="s">
        <v>213</v>
      </c>
      <c r="H14" s="1" t="s">
        <v>214</v>
      </c>
      <c r="I14" s="1" t="s">
        <v>271</v>
      </c>
      <c r="J14" s="1" t="s">
        <v>216</v>
      </c>
      <c r="K14" s="1" t="s">
        <v>271</v>
      </c>
      <c r="L14" s="1" t="s">
        <v>271</v>
      </c>
      <c r="M14" s="1" t="s">
        <v>217</v>
      </c>
      <c r="N14" s="1" t="s">
        <v>217</v>
      </c>
      <c r="O14" s="1" t="s">
        <v>218</v>
      </c>
      <c r="P14" s="1" t="s">
        <v>219</v>
      </c>
      <c r="Q14" s="1" t="s">
        <v>220</v>
      </c>
      <c r="R14" s="1" t="s">
        <v>272</v>
      </c>
      <c r="S14" s="1" t="s">
        <v>222</v>
      </c>
      <c r="T14" s="1" t="s">
        <v>223</v>
      </c>
      <c r="U14" s="1" t="s">
        <v>224</v>
      </c>
    </row>
    <row r="15" s="1" customFormat="1" spans="1:21">
      <c r="A15" s="3">
        <v>17797554528</v>
      </c>
      <c r="B15" s="1" t="s">
        <v>210</v>
      </c>
      <c r="C15" s="1" t="s">
        <v>273</v>
      </c>
      <c r="D15" s="1" t="s">
        <v>274</v>
      </c>
      <c r="E15" s="1" t="s">
        <v>275</v>
      </c>
      <c r="F15" s="1" t="s">
        <v>210</v>
      </c>
      <c r="G15" s="1" t="s">
        <v>213</v>
      </c>
      <c r="H15" s="1" t="s">
        <v>214</v>
      </c>
      <c r="I15" s="1" t="s">
        <v>276</v>
      </c>
      <c r="J15" s="1" t="s">
        <v>216</v>
      </c>
      <c r="K15" s="1" t="s">
        <v>276</v>
      </c>
      <c r="L15" s="1" t="s">
        <v>276</v>
      </c>
      <c r="M15" s="1" t="s">
        <v>217</v>
      </c>
      <c r="N15" s="1" t="s">
        <v>217</v>
      </c>
      <c r="O15" s="1" t="s">
        <v>218</v>
      </c>
      <c r="P15" s="1" t="s">
        <v>219</v>
      </c>
      <c r="Q15" s="1" t="s">
        <v>220</v>
      </c>
      <c r="R15" s="1" t="s">
        <v>277</v>
      </c>
      <c r="S15" s="1" t="s">
        <v>222</v>
      </c>
      <c r="T15" s="1" t="s">
        <v>223</v>
      </c>
      <c r="U15" s="1" t="s">
        <v>224</v>
      </c>
    </row>
    <row r="16" s="1" customFormat="1" spans="1:21">
      <c r="A16" s="3">
        <v>17797518573</v>
      </c>
      <c r="B16" s="1" t="s">
        <v>210</v>
      </c>
      <c r="C16" s="1" t="s">
        <v>278</v>
      </c>
      <c r="D16" s="1" t="s">
        <v>279</v>
      </c>
      <c r="E16" s="1" t="s">
        <v>114</v>
      </c>
      <c r="F16" s="1" t="s">
        <v>210</v>
      </c>
      <c r="G16" s="1" t="s">
        <v>213</v>
      </c>
      <c r="H16" s="1" t="s">
        <v>214</v>
      </c>
      <c r="I16" s="1" t="s">
        <v>280</v>
      </c>
      <c r="J16" s="1" t="s">
        <v>216</v>
      </c>
      <c r="K16" s="1" t="s">
        <v>280</v>
      </c>
      <c r="L16" s="1" t="s">
        <v>280</v>
      </c>
      <c r="M16" s="1" t="s">
        <v>217</v>
      </c>
      <c r="N16" s="1" t="s">
        <v>217</v>
      </c>
      <c r="O16" s="1" t="s">
        <v>218</v>
      </c>
      <c r="P16" s="1" t="s">
        <v>219</v>
      </c>
      <c r="Q16" s="1" t="s">
        <v>220</v>
      </c>
      <c r="R16" s="1" t="s">
        <v>281</v>
      </c>
      <c r="S16" s="1" t="s">
        <v>222</v>
      </c>
      <c r="T16" s="1" t="s">
        <v>223</v>
      </c>
      <c r="U16" s="1" t="s">
        <v>224</v>
      </c>
    </row>
    <row r="17" s="1" customFormat="1" spans="1:21">
      <c r="A17" s="3">
        <v>17797382240</v>
      </c>
      <c r="B17" s="1" t="s">
        <v>210</v>
      </c>
      <c r="C17" s="1" t="s">
        <v>282</v>
      </c>
      <c r="D17" s="1" t="s">
        <v>283</v>
      </c>
      <c r="E17" s="1" t="s">
        <v>110</v>
      </c>
      <c r="F17" s="1" t="s">
        <v>210</v>
      </c>
      <c r="G17" s="1" t="s">
        <v>213</v>
      </c>
      <c r="H17" s="1" t="s">
        <v>214</v>
      </c>
      <c r="I17" s="1" t="s">
        <v>284</v>
      </c>
      <c r="J17" s="1" t="s">
        <v>216</v>
      </c>
      <c r="K17" s="1" t="s">
        <v>284</v>
      </c>
      <c r="L17" s="1" t="s">
        <v>284</v>
      </c>
      <c r="M17" s="1" t="s">
        <v>217</v>
      </c>
      <c r="N17" s="1" t="s">
        <v>217</v>
      </c>
      <c r="O17" s="1" t="s">
        <v>218</v>
      </c>
      <c r="P17" s="1" t="s">
        <v>219</v>
      </c>
      <c r="Q17" s="1" t="s">
        <v>220</v>
      </c>
      <c r="R17" s="1" t="s">
        <v>285</v>
      </c>
      <c r="S17" s="1" t="s">
        <v>222</v>
      </c>
      <c r="T17" s="1" t="s">
        <v>223</v>
      </c>
      <c r="U17" s="1" t="s">
        <v>224</v>
      </c>
    </row>
    <row r="18" s="1" customFormat="1" spans="1:21">
      <c r="A18" s="3">
        <v>17797379657</v>
      </c>
      <c r="B18" s="1" t="s">
        <v>210</v>
      </c>
      <c r="C18" s="1" t="s">
        <v>286</v>
      </c>
      <c r="D18" s="1" t="s">
        <v>287</v>
      </c>
      <c r="E18" s="1" t="s">
        <v>288</v>
      </c>
      <c r="F18" s="1" t="s">
        <v>210</v>
      </c>
      <c r="G18" s="1" t="s">
        <v>213</v>
      </c>
      <c r="H18" s="1" t="s">
        <v>214</v>
      </c>
      <c r="I18" s="1" t="s">
        <v>289</v>
      </c>
      <c r="J18" s="1" t="s">
        <v>216</v>
      </c>
      <c r="K18" s="1" t="s">
        <v>289</v>
      </c>
      <c r="L18" s="1" t="s">
        <v>289</v>
      </c>
      <c r="M18" s="1" t="s">
        <v>217</v>
      </c>
      <c r="N18" s="1" t="s">
        <v>217</v>
      </c>
      <c r="O18" s="1" t="s">
        <v>218</v>
      </c>
      <c r="P18" s="1" t="s">
        <v>219</v>
      </c>
      <c r="Q18" s="1" t="s">
        <v>220</v>
      </c>
      <c r="R18" s="1" t="s">
        <v>290</v>
      </c>
      <c r="S18" s="1" t="s">
        <v>222</v>
      </c>
      <c r="T18" s="1" t="s">
        <v>223</v>
      </c>
      <c r="U18" s="1" t="s">
        <v>224</v>
      </c>
    </row>
    <row r="19" s="1" customFormat="1" spans="1:21">
      <c r="A19" s="3">
        <v>17796956103</v>
      </c>
      <c r="B19" s="1" t="s">
        <v>210</v>
      </c>
      <c r="C19" s="1" t="s">
        <v>291</v>
      </c>
      <c r="D19" s="1" t="s">
        <v>292</v>
      </c>
      <c r="E19" s="1" t="s">
        <v>98</v>
      </c>
      <c r="F19" s="1" t="s">
        <v>210</v>
      </c>
      <c r="G19" s="1" t="s">
        <v>213</v>
      </c>
      <c r="H19" s="1" t="s">
        <v>214</v>
      </c>
      <c r="I19" s="1" t="s">
        <v>293</v>
      </c>
      <c r="J19" s="1" t="s">
        <v>216</v>
      </c>
      <c r="K19" s="1" t="s">
        <v>293</v>
      </c>
      <c r="L19" s="1" t="s">
        <v>293</v>
      </c>
      <c r="M19" s="1" t="s">
        <v>217</v>
      </c>
      <c r="N19" s="1" t="s">
        <v>217</v>
      </c>
      <c r="O19" s="1" t="s">
        <v>218</v>
      </c>
      <c r="P19" s="1" t="s">
        <v>219</v>
      </c>
      <c r="Q19" s="1" t="s">
        <v>220</v>
      </c>
      <c r="R19" s="1" t="s">
        <v>294</v>
      </c>
      <c r="S19" s="1" t="s">
        <v>222</v>
      </c>
      <c r="T19" s="1" t="s">
        <v>223</v>
      </c>
      <c r="U19" s="1" t="s">
        <v>224</v>
      </c>
    </row>
    <row r="20" s="1" customFormat="1" spans="1:21">
      <c r="A20" s="3">
        <v>17796897296</v>
      </c>
      <c r="B20" s="1" t="s">
        <v>210</v>
      </c>
      <c r="C20" s="1" t="s">
        <v>295</v>
      </c>
      <c r="D20" s="1" t="s">
        <v>296</v>
      </c>
      <c r="E20" s="1" t="s">
        <v>94</v>
      </c>
      <c r="F20" s="1" t="s">
        <v>210</v>
      </c>
      <c r="G20" s="1" t="s">
        <v>213</v>
      </c>
      <c r="H20" s="1" t="s">
        <v>214</v>
      </c>
      <c r="I20" s="1" t="s">
        <v>297</v>
      </c>
      <c r="J20" s="1" t="s">
        <v>216</v>
      </c>
      <c r="K20" s="1" t="s">
        <v>297</v>
      </c>
      <c r="L20" s="1" t="s">
        <v>297</v>
      </c>
      <c r="M20" s="1" t="s">
        <v>217</v>
      </c>
      <c r="N20" s="1" t="s">
        <v>217</v>
      </c>
      <c r="O20" s="1" t="s">
        <v>218</v>
      </c>
      <c r="P20" s="1" t="s">
        <v>219</v>
      </c>
      <c r="Q20" s="1" t="s">
        <v>220</v>
      </c>
      <c r="R20" s="1" t="s">
        <v>298</v>
      </c>
      <c r="S20" s="1" t="s">
        <v>222</v>
      </c>
      <c r="T20" s="1" t="s">
        <v>223</v>
      </c>
      <c r="U20" s="1" t="s">
        <v>224</v>
      </c>
    </row>
    <row r="21" s="1" customFormat="1" spans="1:21">
      <c r="A21" s="3">
        <v>17796888930</v>
      </c>
      <c r="B21" s="1" t="s">
        <v>210</v>
      </c>
      <c r="C21" s="1" t="s">
        <v>299</v>
      </c>
      <c r="D21" s="1" t="s">
        <v>212</v>
      </c>
      <c r="E21" s="1" t="s">
        <v>90</v>
      </c>
      <c r="F21" s="1" t="s">
        <v>210</v>
      </c>
      <c r="G21" s="1" t="s">
        <v>213</v>
      </c>
      <c r="H21" s="1" t="s">
        <v>214</v>
      </c>
      <c r="I21" s="1" t="s">
        <v>258</v>
      </c>
      <c r="J21" s="1" t="s">
        <v>216</v>
      </c>
      <c r="K21" s="1" t="s">
        <v>258</v>
      </c>
      <c r="L21" s="1" t="s">
        <v>258</v>
      </c>
      <c r="M21" s="1" t="s">
        <v>217</v>
      </c>
      <c r="N21" s="1" t="s">
        <v>217</v>
      </c>
      <c r="O21" s="1" t="s">
        <v>218</v>
      </c>
      <c r="P21" s="1" t="s">
        <v>219</v>
      </c>
      <c r="Q21" s="1" t="s">
        <v>220</v>
      </c>
      <c r="R21" s="1" t="s">
        <v>300</v>
      </c>
      <c r="S21" s="1" t="s">
        <v>222</v>
      </c>
      <c r="T21" s="1" t="s">
        <v>223</v>
      </c>
      <c r="U21" s="1" t="s">
        <v>224</v>
      </c>
    </row>
    <row r="22" s="1" customFormat="1" spans="1:21">
      <c r="A22" s="3">
        <v>17796758996</v>
      </c>
      <c r="B22" s="1" t="s">
        <v>210</v>
      </c>
      <c r="C22" s="1" t="s">
        <v>301</v>
      </c>
      <c r="D22" s="1" t="s">
        <v>302</v>
      </c>
      <c r="E22" s="1" t="s">
        <v>303</v>
      </c>
      <c r="F22" s="1" t="s">
        <v>210</v>
      </c>
      <c r="G22" s="1" t="s">
        <v>213</v>
      </c>
      <c r="H22" s="1" t="s">
        <v>214</v>
      </c>
      <c r="I22" s="1" t="s">
        <v>304</v>
      </c>
      <c r="J22" s="1" t="s">
        <v>216</v>
      </c>
      <c r="K22" s="1" t="s">
        <v>304</v>
      </c>
      <c r="L22" s="1" t="s">
        <v>304</v>
      </c>
      <c r="M22" s="1" t="s">
        <v>217</v>
      </c>
      <c r="N22" s="1" t="s">
        <v>217</v>
      </c>
      <c r="O22" s="1" t="s">
        <v>218</v>
      </c>
      <c r="P22" s="1" t="s">
        <v>219</v>
      </c>
      <c r="Q22" s="1" t="s">
        <v>220</v>
      </c>
      <c r="R22" s="1" t="s">
        <v>305</v>
      </c>
      <c r="S22" s="1" t="s">
        <v>222</v>
      </c>
      <c r="T22" s="1" t="s">
        <v>223</v>
      </c>
      <c r="U22" s="1" t="s">
        <v>224</v>
      </c>
    </row>
    <row r="23" s="1" customFormat="1" spans="1:21">
      <c r="A23" s="3">
        <v>17796654175</v>
      </c>
      <c r="B23" s="1" t="s">
        <v>210</v>
      </c>
      <c r="C23" s="1" t="s">
        <v>306</v>
      </c>
      <c r="D23" s="1" t="s">
        <v>212</v>
      </c>
      <c r="E23" s="1" t="s">
        <v>86</v>
      </c>
      <c r="F23" s="1" t="s">
        <v>210</v>
      </c>
      <c r="G23" s="1" t="s">
        <v>213</v>
      </c>
      <c r="H23" s="1" t="s">
        <v>214</v>
      </c>
      <c r="I23" s="1" t="s">
        <v>258</v>
      </c>
      <c r="J23" s="1" t="s">
        <v>216</v>
      </c>
      <c r="K23" s="1" t="s">
        <v>258</v>
      </c>
      <c r="L23" s="1" t="s">
        <v>258</v>
      </c>
      <c r="M23" s="1" t="s">
        <v>217</v>
      </c>
      <c r="N23" s="1" t="s">
        <v>217</v>
      </c>
      <c r="O23" s="1" t="s">
        <v>218</v>
      </c>
      <c r="P23" s="1" t="s">
        <v>219</v>
      </c>
      <c r="Q23" s="1" t="s">
        <v>220</v>
      </c>
      <c r="R23" s="1" t="s">
        <v>307</v>
      </c>
      <c r="S23" s="1" t="s">
        <v>222</v>
      </c>
      <c r="T23" s="1" t="s">
        <v>223</v>
      </c>
      <c r="U23" s="1" t="s">
        <v>224</v>
      </c>
    </row>
    <row r="24" s="1" customFormat="1" spans="1:21">
      <c r="A24" s="3">
        <v>17796362650</v>
      </c>
      <c r="B24" s="1" t="s">
        <v>210</v>
      </c>
      <c r="C24" s="1" t="s">
        <v>308</v>
      </c>
      <c r="D24" s="1" t="s">
        <v>212</v>
      </c>
      <c r="E24" s="1" t="s">
        <v>83</v>
      </c>
      <c r="F24" s="1" t="s">
        <v>210</v>
      </c>
      <c r="G24" s="1" t="s">
        <v>213</v>
      </c>
      <c r="H24" s="1" t="s">
        <v>214</v>
      </c>
      <c r="I24" s="1" t="s">
        <v>258</v>
      </c>
      <c r="J24" s="1" t="s">
        <v>216</v>
      </c>
      <c r="K24" s="1" t="s">
        <v>258</v>
      </c>
      <c r="L24" s="1" t="s">
        <v>258</v>
      </c>
      <c r="M24" s="1" t="s">
        <v>217</v>
      </c>
      <c r="N24" s="1" t="s">
        <v>217</v>
      </c>
      <c r="O24" s="1" t="s">
        <v>218</v>
      </c>
      <c r="P24" s="1" t="s">
        <v>219</v>
      </c>
      <c r="Q24" s="1" t="s">
        <v>220</v>
      </c>
      <c r="R24" s="1" t="s">
        <v>309</v>
      </c>
      <c r="S24" s="1" t="s">
        <v>222</v>
      </c>
      <c r="T24" s="1" t="s">
        <v>223</v>
      </c>
      <c r="U24" s="1" t="s">
        <v>224</v>
      </c>
    </row>
    <row r="25" s="1" customFormat="1" spans="1:21">
      <c r="A25" s="3">
        <v>17792957447</v>
      </c>
      <c r="B25" s="1" t="s">
        <v>310</v>
      </c>
      <c r="C25" s="1" t="s">
        <v>311</v>
      </c>
      <c r="D25" s="1" t="s">
        <v>312</v>
      </c>
      <c r="E25" s="1" t="s">
        <v>313</v>
      </c>
      <c r="F25" s="1" t="s">
        <v>210</v>
      </c>
      <c r="G25" s="1" t="s">
        <v>213</v>
      </c>
      <c r="H25" s="1" t="s">
        <v>214</v>
      </c>
      <c r="I25" s="1" t="s">
        <v>314</v>
      </c>
      <c r="J25" s="1" t="s">
        <v>216</v>
      </c>
      <c r="K25" s="1" t="s">
        <v>314</v>
      </c>
      <c r="L25" s="1" t="s">
        <v>314</v>
      </c>
      <c r="M25" s="1" t="s">
        <v>217</v>
      </c>
      <c r="N25" s="1" t="s">
        <v>217</v>
      </c>
      <c r="O25" s="1" t="s">
        <v>218</v>
      </c>
      <c r="P25" s="1" t="s">
        <v>219</v>
      </c>
      <c r="Q25" s="1" t="s">
        <v>220</v>
      </c>
      <c r="R25" s="1" t="s">
        <v>315</v>
      </c>
      <c r="S25" s="1" t="s">
        <v>222</v>
      </c>
      <c r="T25" s="1" t="s">
        <v>223</v>
      </c>
      <c r="U25" s="1" t="s">
        <v>224</v>
      </c>
    </row>
    <row r="26" s="1" customFormat="1" spans="1:21">
      <c r="A26" s="3">
        <v>17792413356</v>
      </c>
      <c r="B26" s="1" t="s">
        <v>310</v>
      </c>
      <c r="C26" s="1" t="s">
        <v>316</v>
      </c>
      <c r="D26" s="1" t="s">
        <v>317</v>
      </c>
      <c r="E26" s="1" t="s">
        <v>318</v>
      </c>
      <c r="F26" s="1" t="s">
        <v>210</v>
      </c>
      <c r="G26" s="1" t="s">
        <v>213</v>
      </c>
      <c r="H26" s="1" t="s">
        <v>214</v>
      </c>
      <c r="I26" s="1" t="s">
        <v>280</v>
      </c>
      <c r="J26" s="1" t="s">
        <v>216</v>
      </c>
      <c r="K26" s="1" t="s">
        <v>280</v>
      </c>
      <c r="L26" s="1" t="s">
        <v>280</v>
      </c>
      <c r="M26" s="1" t="s">
        <v>217</v>
      </c>
      <c r="N26" s="1" t="s">
        <v>217</v>
      </c>
      <c r="O26" s="1" t="s">
        <v>218</v>
      </c>
      <c r="P26" s="1" t="s">
        <v>219</v>
      </c>
      <c r="Q26" s="1" t="s">
        <v>220</v>
      </c>
      <c r="R26" s="1" t="s">
        <v>319</v>
      </c>
      <c r="S26" s="1" t="s">
        <v>222</v>
      </c>
      <c r="T26" s="1" t="s">
        <v>223</v>
      </c>
      <c r="U26" s="1" t="s">
        <v>224</v>
      </c>
    </row>
    <row r="27" s="1" customFormat="1" spans="1:21">
      <c r="A27" s="3">
        <v>17792404635</v>
      </c>
      <c r="B27" s="1" t="s">
        <v>310</v>
      </c>
      <c r="C27" s="1" t="s">
        <v>320</v>
      </c>
      <c r="D27" s="1" t="s">
        <v>321</v>
      </c>
      <c r="E27" s="1" t="s">
        <v>322</v>
      </c>
      <c r="F27" s="1" t="s">
        <v>310</v>
      </c>
      <c r="G27" s="1" t="s">
        <v>213</v>
      </c>
      <c r="H27" s="1" t="s">
        <v>214</v>
      </c>
      <c r="I27" s="1" t="s">
        <v>323</v>
      </c>
      <c r="J27" s="1" t="s">
        <v>216</v>
      </c>
      <c r="K27" s="1" t="s">
        <v>323</v>
      </c>
      <c r="L27" s="1" t="s">
        <v>323</v>
      </c>
      <c r="M27" s="1" t="s">
        <v>217</v>
      </c>
      <c r="N27" s="1" t="s">
        <v>217</v>
      </c>
      <c r="O27" s="1" t="s">
        <v>218</v>
      </c>
      <c r="P27" s="1" t="s">
        <v>219</v>
      </c>
      <c r="Q27" s="1" t="s">
        <v>220</v>
      </c>
      <c r="R27" s="1" t="s">
        <v>324</v>
      </c>
      <c r="S27" s="1" t="s">
        <v>222</v>
      </c>
      <c r="T27" s="1" t="s">
        <v>223</v>
      </c>
      <c r="U27" s="1" t="s">
        <v>224</v>
      </c>
    </row>
    <row r="28" s="1" customFormat="1" spans="1:21">
      <c r="A28" s="3">
        <v>17791490114</v>
      </c>
      <c r="B28" s="1" t="s">
        <v>310</v>
      </c>
      <c r="C28" s="1" t="s">
        <v>325</v>
      </c>
      <c r="D28" s="1" t="s">
        <v>292</v>
      </c>
      <c r="E28" s="1" t="s">
        <v>67</v>
      </c>
      <c r="F28" s="1" t="s">
        <v>310</v>
      </c>
      <c r="G28" s="1" t="s">
        <v>213</v>
      </c>
      <c r="H28" s="1" t="s">
        <v>214</v>
      </c>
      <c r="I28" s="1" t="s">
        <v>326</v>
      </c>
      <c r="J28" s="1" t="s">
        <v>216</v>
      </c>
      <c r="K28" s="1" t="s">
        <v>326</v>
      </c>
      <c r="L28" s="1" t="s">
        <v>327</v>
      </c>
      <c r="M28" s="1" t="s">
        <v>328</v>
      </c>
      <c r="N28" s="1" t="s">
        <v>328</v>
      </c>
      <c r="O28" s="1" t="s">
        <v>218</v>
      </c>
      <c r="P28" s="1" t="s">
        <v>219</v>
      </c>
      <c r="Q28" s="1" t="s">
        <v>220</v>
      </c>
      <c r="R28" s="1" t="s">
        <v>329</v>
      </c>
      <c r="S28" s="1" t="s">
        <v>222</v>
      </c>
      <c r="T28" s="1" t="s">
        <v>223</v>
      </c>
      <c r="U28" s="1" t="s">
        <v>224</v>
      </c>
    </row>
    <row r="29" s="1" customFormat="1" spans="1:21">
      <c r="A29" s="3">
        <v>17791209275</v>
      </c>
      <c r="B29" s="1" t="s">
        <v>310</v>
      </c>
      <c r="C29" s="1" t="s">
        <v>330</v>
      </c>
      <c r="D29" s="1" t="s">
        <v>331</v>
      </c>
      <c r="E29" s="1" t="s">
        <v>61</v>
      </c>
      <c r="F29" s="1" t="s">
        <v>210</v>
      </c>
      <c r="G29" s="1" t="s">
        <v>213</v>
      </c>
      <c r="H29" s="1" t="s">
        <v>214</v>
      </c>
      <c r="I29" s="1" t="s">
        <v>332</v>
      </c>
      <c r="J29" s="1" t="s">
        <v>216</v>
      </c>
      <c r="K29" s="1" t="s">
        <v>332</v>
      </c>
      <c r="L29" s="1" t="s">
        <v>332</v>
      </c>
      <c r="M29" s="1" t="s">
        <v>217</v>
      </c>
      <c r="N29" s="1" t="s">
        <v>217</v>
      </c>
      <c r="O29" s="1" t="s">
        <v>218</v>
      </c>
      <c r="P29" s="1" t="s">
        <v>219</v>
      </c>
      <c r="Q29" s="1" t="s">
        <v>220</v>
      </c>
      <c r="R29" s="1" t="s">
        <v>333</v>
      </c>
      <c r="S29" s="1" t="s">
        <v>222</v>
      </c>
      <c r="T29" s="1" t="s">
        <v>223</v>
      </c>
      <c r="U29" s="1" t="s">
        <v>224</v>
      </c>
    </row>
    <row r="30" s="1" customFormat="1" spans="1:21">
      <c r="A30" s="3">
        <v>17780806805</v>
      </c>
      <c r="B30" s="1" t="s">
        <v>334</v>
      </c>
      <c r="C30" s="1" t="s">
        <v>335</v>
      </c>
      <c r="D30" s="1" t="s">
        <v>336</v>
      </c>
      <c r="E30" s="1" t="s">
        <v>337</v>
      </c>
      <c r="F30" s="1" t="s">
        <v>310</v>
      </c>
      <c r="G30" s="1" t="s">
        <v>213</v>
      </c>
      <c r="H30" s="1" t="s">
        <v>214</v>
      </c>
      <c r="I30" s="1" t="s">
        <v>338</v>
      </c>
      <c r="J30" s="1" t="s">
        <v>216</v>
      </c>
      <c r="K30" s="1" t="s">
        <v>338</v>
      </c>
      <c r="L30" s="1" t="s">
        <v>338</v>
      </c>
      <c r="M30" s="1" t="s">
        <v>217</v>
      </c>
      <c r="N30" s="1" t="s">
        <v>217</v>
      </c>
      <c r="O30" s="1" t="s">
        <v>218</v>
      </c>
      <c r="P30" s="1" t="s">
        <v>219</v>
      </c>
      <c r="Q30" s="1" t="s">
        <v>220</v>
      </c>
      <c r="R30" s="1" t="s">
        <v>339</v>
      </c>
      <c r="S30" s="1" t="s">
        <v>222</v>
      </c>
      <c r="T30" s="1" t="s">
        <v>223</v>
      </c>
      <c r="U30" s="1" t="s">
        <v>224</v>
      </c>
    </row>
    <row r="31" s="1" customFormat="1" spans="1:21">
      <c r="A31" s="3">
        <v>17779229967</v>
      </c>
      <c r="B31" s="1" t="s">
        <v>340</v>
      </c>
      <c r="C31" s="1" t="s">
        <v>341</v>
      </c>
      <c r="D31" s="1" t="s">
        <v>342</v>
      </c>
      <c r="E31" s="1" t="s">
        <v>343</v>
      </c>
      <c r="F31" s="1" t="s">
        <v>210</v>
      </c>
      <c r="G31" s="1" t="s">
        <v>213</v>
      </c>
      <c r="H31" s="1" t="s">
        <v>214</v>
      </c>
      <c r="I31" s="1" t="s">
        <v>344</v>
      </c>
      <c r="J31" s="1" t="s">
        <v>216</v>
      </c>
      <c r="K31" s="1" t="s">
        <v>344</v>
      </c>
      <c r="L31" s="1" t="s">
        <v>344</v>
      </c>
      <c r="M31" s="1" t="s">
        <v>217</v>
      </c>
      <c r="N31" s="1" t="s">
        <v>217</v>
      </c>
      <c r="O31" s="1" t="s">
        <v>218</v>
      </c>
      <c r="P31" s="1" t="s">
        <v>219</v>
      </c>
      <c r="Q31" s="1" t="s">
        <v>220</v>
      </c>
      <c r="R31" s="1" t="s">
        <v>345</v>
      </c>
      <c r="S31" s="1" t="s">
        <v>222</v>
      </c>
      <c r="T31" s="1" t="s">
        <v>223</v>
      </c>
      <c r="U31" s="1" t="s">
        <v>224</v>
      </c>
    </row>
    <row r="32" s="1" customFormat="1" spans="1:21">
      <c r="A32" s="3">
        <v>17779185330</v>
      </c>
      <c r="B32" s="1" t="s">
        <v>340</v>
      </c>
      <c r="C32" s="1" t="s">
        <v>346</v>
      </c>
      <c r="D32" s="1" t="s">
        <v>347</v>
      </c>
      <c r="E32" s="1" t="s">
        <v>348</v>
      </c>
      <c r="F32" s="1" t="s">
        <v>310</v>
      </c>
      <c r="G32" s="1" t="s">
        <v>213</v>
      </c>
      <c r="H32" s="1" t="s">
        <v>214</v>
      </c>
      <c r="I32" s="1" t="s">
        <v>349</v>
      </c>
      <c r="J32" s="1" t="s">
        <v>216</v>
      </c>
      <c r="K32" s="1" t="s">
        <v>349</v>
      </c>
      <c r="L32" s="1" t="s">
        <v>349</v>
      </c>
      <c r="M32" s="1" t="s">
        <v>217</v>
      </c>
      <c r="N32" s="1" t="s">
        <v>217</v>
      </c>
      <c r="O32" s="1" t="s">
        <v>218</v>
      </c>
      <c r="P32" s="1" t="s">
        <v>219</v>
      </c>
      <c r="Q32" s="1" t="s">
        <v>220</v>
      </c>
      <c r="R32" s="1" t="s">
        <v>350</v>
      </c>
      <c r="S32" s="1" t="s">
        <v>222</v>
      </c>
      <c r="T32" s="1" t="s">
        <v>223</v>
      </c>
      <c r="U32" s="1" t="s">
        <v>224</v>
      </c>
    </row>
    <row r="33" s="1" customFormat="1" spans="1:21">
      <c r="A33" s="3">
        <v>17778974866</v>
      </c>
      <c r="B33" s="1" t="s">
        <v>340</v>
      </c>
      <c r="C33" s="1" t="s">
        <v>351</v>
      </c>
      <c r="D33" s="1" t="s">
        <v>212</v>
      </c>
      <c r="E33" s="1" t="s">
        <v>40</v>
      </c>
      <c r="F33" s="1" t="s">
        <v>340</v>
      </c>
      <c r="G33" s="1" t="s">
        <v>213</v>
      </c>
      <c r="H33" s="1" t="s">
        <v>214</v>
      </c>
      <c r="I33" s="1" t="s">
        <v>352</v>
      </c>
      <c r="J33" s="1" t="s">
        <v>216</v>
      </c>
      <c r="K33" s="1" t="s">
        <v>352</v>
      </c>
      <c r="L33" s="1" t="s">
        <v>353</v>
      </c>
      <c r="M33" s="1" t="s">
        <v>354</v>
      </c>
      <c r="N33" s="1" t="s">
        <v>354</v>
      </c>
      <c r="O33" s="1" t="s">
        <v>218</v>
      </c>
      <c r="P33" s="1" t="s">
        <v>219</v>
      </c>
      <c r="Q33" s="1" t="s">
        <v>220</v>
      </c>
      <c r="R33" s="1" t="s">
        <v>355</v>
      </c>
      <c r="S33" s="1" t="s">
        <v>222</v>
      </c>
      <c r="T33" s="1" t="s">
        <v>223</v>
      </c>
      <c r="U33" s="1" t="s">
        <v>224</v>
      </c>
    </row>
    <row r="34" s="1" customFormat="1" spans="1:21">
      <c r="A34" s="3">
        <v>17657023786</v>
      </c>
      <c r="B34" s="1" t="s">
        <v>356</v>
      </c>
      <c r="C34" s="1" t="s">
        <v>357</v>
      </c>
      <c r="D34" s="1" t="s">
        <v>358</v>
      </c>
      <c r="E34" s="1" t="s">
        <v>359</v>
      </c>
      <c r="F34" s="1" t="s">
        <v>210</v>
      </c>
      <c r="G34" s="1" t="s">
        <v>213</v>
      </c>
      <c r="H34" s="1" t="s">
        <v>214</v>
      </c>
      <c r="I34" s="1" t="s">
        <v>360</v>
      </c>
      <c r="J34" s="1" t="s">
        <v>216</v>
      </c>
      <c r="K34" s="1" t="s">
        <v>360</v>
      </c>
      <c r="L34" s="1" t="s">
        <v>360</v>
      </c>
      <c r="M34" s="1" t="s">
        <v>217</v>
      </c>
      <c r="N34" s="1" t="s">
        <v>217</v>
      </c>
      <c r="O34" s="1" t="s">
        <v>218</v>
      </c>
      <c r="P34" s="1" t="s">
        <v>219</v>
      </c>
      <c r="Q34" s="1" t="s">
        <v>220</v>
      </c>
      <c r="R34" s="1" t="s">
        <v>361</v>
      </c>
      <c r="S34" s="1" t="s">
        <v>222</v>
      </c>
      <c r="T34" s="1" t="s">
        <v>223</v>
      </c>
      <c r="U34" s="1" t="s">
        <v>224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2022-04-29T01:14:41Z</dcterms:created>
  <dcterms:modified xsi:type="dcterms:W3CDTF">2022-04-29T01:27:26Z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B728D27A5D3F463499E34A6682636F39</vt:lpwstr>
  </property>
  <property fmtid="{D5CDD505-2E9C-101B-9397-08002B2CF9AE}" pid="3" name="KSOProductBuildVer">
    <vt:lpwstr>2052-11.1.0.11636</vt:lpwstr>
  </property>
</Properties>
</file>