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<sst xmlns="http://schemas.openxmlformats.org/spreadsheetml/2006/main" count="278" uniqueCount="119">
  <si>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</si>
  <si>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</si>
  <si>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</si>
  <si>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</si>
  <si>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</si>
  <si>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</si>
  <si>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</si>
  <si>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</si>
  <si>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</si>
  <si>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</si>
  <si>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</si>
  <si>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</si>
  <si>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</si>
  <si>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</si>
  <si>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</si>
  <si>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</si>
  <si>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</si>
  <si>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</si>
  <si>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</si>
  <si>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</si>
  <si>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</si>
  <si>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</si>
  <si>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</si>
  <si>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</si>
  <si>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</si>
  <si>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17819350776	</t>
  </si>
  <si>
    <t>Ctrip</t>
  </si>
  <si>
    <t>正常</t>
  </si>
  <si>
    <t>[颍上]宜尚酒店(颍上高铁站五洲万汇广场店)(71584855)</t>
  </si>
  <si>
    <t>高级大床房&lt;双人入住&gt;&lt;内宾&gt;&lt;预付&gt;&lt;双早&gt;</t>
  </si>
  <si>
    <t>CNY</t>
  </si>
  <si>
    <t>郭守雷</t>
  </si>
  <si>
    <t>CA11323220429CNY</t>
  </si>
  <si>
    <t>未提现</t>
  </si>
  <si>
    <t>携程开票</t>
  </si>
  <si>
    <t xml:space="preserve">2517224	</t>
  </si>
  <si>
    <t xml:space="preserve">	</t>
  </si>
  <si>
    <t xml:space="preserve">17831128843	</t>
  </si>
  <si>
    <t>[武汉]城市便捷酒店(武汉阳逻阳光大道摩尔城店)(71636459)</t>
  </si>
  <si>
    <t>豪华大床房&lt;双人入住&gt;&lt;内宾&gt;&lt;预付&gt;&lt;双早&gt;</t>
  </si>
  <si>
    <t>肖本耀</t>
  </si>
  <si>
    <t xml:space="preserve">17834188328	</t>
  </si>
  <si>
    <t>[南京]锦江都城酒店(南京将军大道河海大学店)(71010667)</t>
  </si>
  <si>
    <t>精致商务房&lt;双人入住&gt;&lt;内宾&gt;&lt;预付&gt;&lt;无早&gt;</t>
  </si>
  <si>
    <t>李永峰</t>
  </si>
  <si>
    <t>取消</t>
  </si>
  <si>
    <t xml:space="preserve">17844514466	</t>
  </si>
  <si>
    <t>[武汉]城市便捷酒店(武汉王家湾龙阳村地铁站店)(71580321)</t>
  </si>
  <si>
    <t>商务大床房&lt;双人入住&gt;&lt;内宾&gt;&lt;预付&gt;&lt;双早&gt;</t>
  </si>
  <si>
    <t>李光</t>
  </si>
  <si>
    <t xml:space="preserve">17844817672	</t>
  </si>
  <si>
    <t>[成都]城市便捷酒店(西华大学红光大道店)(78098487)</t>
  </si>
  <si>
    <t>标准大床房&lt;双人入住&gt;&lt;内宾&gt;&lt;预付&gt;&lt;双早&gt;</t>
  </si>
  <si>
    <t>朱剑</t>
  </si>
  <si>
    <t xml:space="preserve">17845008734	</t>
  </si>
  <si>
    <t>[柳州]城市便捷酒店(柳州五星步行街店)(71586477)</t>
  </si>
  <si>
    <t>姚典</t>
  </si>
  <si>
    <t xml:space="preserve">2524238	</t>
  </si>
  <si>
    <t>，</t>
  </si>
  <si>
    <t>A220429094218481</t>
  </si>
  <si>
    <t>CNY / HKD 当前参考汇率: 1.178599752</t>
  </si>
  <si>
    <t>总计： 2627.99 CNY/
3097.35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</si>
  <si>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</si>
  <si>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</si>
  <si>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</si>
  <si>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</si>
  <si>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</si>
  <si>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</si>
  <si>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</si>
  <si>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</si>
  <si>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</si>
  <si>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</si>
  <si>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</si>
  <si>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</si>
  <si>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</si>
  <si>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</si>
  <si>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</si>
  <si>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</si>
  <si>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</si>
  <si>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</si>
  <si>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</si>
  <si>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2524238</t>
  </si>
  <si>
    <t>城市便捷酒店(柳州五星步行街店)</t>
  </si>
  <si>
    <t>2022-04-26</t>
  </si>
  <si>
    <t>退房日月结</t>
  </si>
  <si>
    <t>182.70</t>
  </si>
  <si>
    <t>RMB</t>
  </si>
  <si>
    <t>0</t>
  </si>
  <si>
    <t>0.00</t>
  </si>
  <si>
    <t>携程汇智国内直连</t>
  </si>
  <si>
    <t>1861</t>
  </si>
  <si>
    <t>2022-04-25 15:05:18</t>
  </si>
  <si>
    <t>否</t>
  </si>
  <si>
    <t>汇智国际旅游发展有限公司</t>
  </si>
  <si>
    <t>直连</t>
  </si>
  <si>
    <t>2524134</t>
  </si>
  <si>
    <t>城市便捷酒店(成都红光大道店)</t>
  </si>
  <si>
    <t>135.00</t>
  </si>
  <si>
    <t>2022-04-25 13:52:14</t>
  </si>
  <si>
    <t>2523998</t>
  </si>
  <si>
    <t>城市便捷酒店(武汉王家湾龙阳村地铁站店)</t>
  </si>
  <si>
    <t>201.99</t>
  </si>
  <si>
    <t>2022-04-25 12:15:56</t>
  </si>
  <si>
    <t>2022-04-23</t>
  </si>
  <si>
    <t>2521993</t>
  </si>
  <si>
    <t>城市便捷酒店(武汉阳逻阳光大道摩尔城店)</t>
  </si>
  <si>
    <t>2022-04-23 18:49:55</t>
  </si>
  <si>
    <t>2022-04-22</t>
  </si>
  <si>
    <t>2520833</t>
  </si>
  <si>
    <t>锦江都城酒店(南京将军大道河海大学店)</t>
  </si>
  <si>
    <t>722.79</t>
  </si>
  <si>
    <t>2022-04-22 20:33:46</t>
  </si>
  <si>
    <t>2520608</t>
  </si>
  <si>
    <t>--</t>
  </si>
  <si>
    <t>2022-04-19</t>
  </si>
  <si>
    <t>2517224</t>
  </si>
  <si>
    <t>宜尚酒店(颍上高铁站五洲万汇广场店)</t>
  </si>
  <si>
    <t>1385.51</t>
  </si>
  <si>
    <t>2022-04-19 07:26:51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</si>
</sst>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44670</v>
      </c>
      <c r="G2" s="6">
        <v>44677</v>
      </c>
      <c r="H2" s="4">
        <v>1</v>
      </c>
      <c r="I2" s="4">
        <v>7</v>
      </c>
      <c r="J2" s="4">
        <v>7</v>
      </c>
      <c r="K2" s="4" t="s">
        <v>30</v>
      </c>
      <c r="L2" s="4">
        <v>1385.51</v>
      </c>
      <c r="M2" s="4">
        <v>1385.51</v>
      </c>
      <c r="N2" s="4" t="s">
        <v>31</v>
      </c>
      <c r="O2" s="4" t="s">
        <v>32</v>
      </c>
      <c r="P2" s="4" t="s">
        <v>33</v>
      </c>
      <c r="Q2" s="4">
        <v>0</v>
      </c>
      <c r="R2" s="7">
        <v>44670</v>
      </c>
      <c r="S2" s="6">
        <v>44680</v>
      </c>
      <c r="T2" s="4" t="s">
        <v>34</v>
      </c>
      <c r="U2" s="4">
        <v>1385.51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44674</v>
      </c>
      <c r="G3" s="6">
        <v>44677</v>
      </c>
      <c r="H3" s="4">
        <v>1</v>
      </c>
      <c r="I3" s="4">
        <v>3</v>
      </c>
      <c r="J3" s="4">
        <v>3</v>
      </c>
      <c r="K3" s="4" t="s">
        <v>30</v>
      </c>
      <c r="L3" s="4">
        <v>538.98</v>
      </c>
      <c r="M3" s="4">
        <v>538.98</v>
      </c>
      <c r="N3" s="4" t="s">
        <v>40</v>
      </c>
      <c r="O3" s="4" t="s">
        <v>32</v>
      </c>
      <c r="P3" s="4" t="s">
        <v>33</v>
      </c>
      <c r="Q3" s="4">
        <v>0</v>
      </c>
      <c r="R3" s="7">
        <v>44673</v>
      </c>
      <c r="S3" s="6">
        <v>44680</v>
      </c>
      <c r="T3" s="4" t="s">
        <v>34</v>
      </c>
      <c r="U3" s="4">
        <v>538.98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44674</v>
      </c>
      <c r="G4" s="6">
        <v>44677</v>
      </c>
      <c r="H4" s="4">
        <v>1</v>
      </c>
      <c r="I4" s="4">
        <v>3</v>
      </c>
      <c r="J4" s="4">
        <v>3</v>
      </c>
      <c r="K4" s="4" t="s">
        <v>30</v>
      </c>
      <c r="L4" s="4">
        <v>722.79</v>
      </c>
      <c r="M4" s="4">
        <v>722.79</v>
      </c>
      <c r="N4" s="4" t="s">
        <v>44</v>
      </c>
      <c r="O4" s="4" t="s">
        <v>32</v>
      </c>
      <c r="P4" s="4" t="s">
        <v>33</v>
      </c>
      <c r="Q4" s="4">
        <v>0</v>
      </c>
      <c r="R4" s="7">
        <v>44673</v>
      </c>
      <c r="S4" s="6">
        <v>44680</v>
      </c>
      <c r="T4" s="4" t="s">
        <v>34</v>
      </c>
      <c r="U4" s="4">
        <v>722.79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45</v>
      </c>
      <c r="D5" s="4" t="s">
        <v>38</v>
      </c>
      <c r="E5" s="4" t="s">
        <v>39</v>
      </c>
      <c r="F5" s="6">
        <v>44674</v>
      </c>
      <c r="G5" s="6">
        <v>44677</v>
      </c>
      <c r="H5" s="4">
        <v>1</v>
      </c>
      <c r="I5" s="4">
        <v>3</v>
      </c>
      <c r="J5" s="4">
        <v>3</v>
      </c>
      <c r="K5" s="4" t="s">
        <v>30</v>
      </c>
      <c r="L5" s="4">
        <v>-538.98</v>
      </c>
      <c r="M5" s="4">
        <v>-538.98</v>
      </c>
      <c r="N5" s="4" t="s">
        <v>40</v>
      </c>
      <c r="O5" s="4" t="s">
        <v>32</v>
      </c>
      <c r="P5" s="4" t="s">
        <v>33</v>
      </c>
      <c r="Q5" s="4">
        <v>0</v>
      </c>
      <c r="R5" s="7">
        <v>44673</v>
      </c>
      <c r="S5" s="6">
        <v>44680</v>
      </c>
      <c r="T5" s="4" t="s">
        <v>34</v>
      </c>
      <c r="U5" s="4">
        <v>-538.98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44676</v>
      </c>
      <c r="G6" s="6">
        <v>44677</v>
      </c>
      <c r="H6" s="4">
        <v>1</v>
      </c>
      <c r="I6" s="4">
        <v>1</v>
      </c>
      <c r="J6" s="4">
        <v>1</v>
      </c>
      <c r="K6" s="4" t="s">
        <v>30</v>
      </c>
      <c r="L6" s="4">
        <v>201.99</v>
      </c>
      <c r="M6" s="4">
        <v>201.99</v>
      </c>
      <c r="N6" s="4" t="s">
        <v>49</v>
      </c>
      <c r="O6" s="4" t="s">
        <v>32</v>
      </c>
      <c r="P6" s="4" t="s">
        <v>33</v>
      </c>
      <c r="Q6" s="4">
        <v>0</v>
      </c>
      <c r="R6" s="7">
        <v>44676</v>
      </c>
      <c r="S6" s="6">
        <v>44680</v>
      </c>
      <c r="T6" s="4" t="s">
        <v>34</v>
      </c>
      <c r="U6" s="4">
        <v>201.99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44676</v>
      </c>
      <c r="G7" s="6">
        <v>44677</v>
      </c>
      <c r="H7" s="4">
        <v>1</v>
      </c>
      <c r="I7" s="4">
        <v>1</v>
      </c>
      <c r="J7" s="4">
        <v>1</v>
      </c>
      <c r="K7" s="4" t="s">
        <v>30</v>
      </c>
      <c r="L7" s="4">
        <v>135</v>
      </c>
      <c r="M7" s="4">
        <v>135</v>
      </c>
      <c r="N7" s="4" t="s">
        <v>53</v>
      </c>
      <c r="O7" s="4" t="s">
        <v>32</v>
      </c>
      <c r="P7" s="4" t="s">
        <v>33</v>
      </c>
      <c r="Q7" s="4">
        <v>0</v>
      </c>
      <c r="R7" s="7">
        <v>44676</v>
      </c>
      <c r="S7" s="6">
        <v>44680</v>
      </c>
      <c r="T7" s="4" t="s">
        <v>34</v>
      </c>
      <c r="U7" s="4">
        <v>135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52</v>
      </c>
      <c r="F8" s="6">
        <v>44676</v>
      </c>
      <c r="G8" s="6">
        <v>44677</v>
      </c>
      <c r="H8" s="4">
        <v>1</v>
      </c>
      <c r="I8" s="4">
        <v>1</v>
      </c>
      <c r="J8" s="4">
        <v>1</v>
      </c>
      <c r="K8" s="4" t="s">
        <v>30</v>
      </c>
      <c r="L8" s="4">
        <v>182.7</v>
      </c>
      <c r="M8" s="4">
        <v>182.7</v>
      </c>
      <c r="N8" s="4" t="s">
        <v>56</v>
      </c>
      <c r="O8" s="4" t="s">
        <v>32</v>
      </c>
      <c r="P8" s="4" t="s">
        <v>33</v>
      </c>
      <c r="Q8" s="4">
        <v>0</v>
      </c>
      <c r="R8" s="7">
        <v>44676</v>
      </c>
      <c r="S8" s="6">
        <v>44680</v>
      </c>
      <c r="T8" s="4" t="s">
        <v>34</v>
      </c>
      <c r="U8" s="4">
        <v>182.7</v>
      </c>
      <c r="V8" s="4">
        <v>0</v>
      </c>
      <c r="W8" s="4">
        <v>0</v>
      </c>
      <c r="X8" s="4" t="s">
        <v>57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17819350776</v>
      </c>
      <c r="B2" s="6">
        <v>44670</v>
      </c>
      <c r="C2" s="6">
        <v>44677</v>
      </c>
      <c r="D2" s="4">
        <v>1385.51</v>
      </c>
      <c r="E2" s="4" t="str">
        <f>VLOOKUP(A2,HOP!A:L,12,0)</f>
        <v>1385.51</v>
      </c>
      <c r="F2" s="4" t="str">
        <f>VLOOKUP(A2,HOP!A:C,3,0)</f>
        <v>2517224</v>
      </c>
      <c r="G2" s="4">
        <f>D2-E2</f>
        <v>0</v>
      </c>
      <c r="H2" s="4" t="str">
        <f>$H$1&amp;F2</f>
        <v>，2517224</v>
      </c>
      <c r="I2" s="4" t="str">
        <f>VLOOKUP(A2,HOP!A:U,21,0)</f>
        <v>直连</v>
      </c>
    </row>
    <row r="3" s="4" customFormat="1" hidden="1" spans="1:9">
      <c r="A3" s="5">
        <v>17831128843</v>
      </c>
      <c r="B3" s="6">
        <v>44674</v>
      </c>
      <c r="C3" s="6">
        <v>44677</v>
      </c>
      <c r="D3" s="4">
        <v>0</v>
      </c>
      <c r="E3" s="4" t="str">
        <f>VLOOKUP(A3,HOP!A:L,12,0)</f>
        <v>0.00</v>
      </c>
      <c r="F3" s="4" t="str">
        <f>VLOOKUP(A3,HOP!A:C,3,0)</f>
        <v>2521993</v>
      </c>
      <c r="G3" s="4">
        <f>D3-E3</f>
        <v>0</v>
      </c>
      <c r="H3" s="4" t="str">
        <f>$H$1&amp;F3</f>
        <v>，2521993</v>
      </c>
      <c r="I3" s="4" t="str">
        <f>VLOOKUP(A3,HOP!A:U,21,0)</f>
        <v>直连</v>
      </c>
    </row>
    <row r="4" s="4" customFormat="1" spans="1:9">
      <c r="A4" s="5">
        <v>17834188328</v>
      </c>
      <c r="B4" s="6">
        <v>44674</v>
      </c>
      <c r="C4" s="6">
        <v>44677</v>
      </c>
      <c r="D4" s="4">
        <v>722.79</v>
      </c>
      <c r="E4" s="4" t="str">
        <f>VLOOKUP(A4,HOP!A:L,12,0)</f>
        <v>722.79</v>
      </c>
      <c r="F4" s="4" t="str">
        <f>VLOOKUP(A4,HOP!A:C,3,0)</f>
        <v>2520833</v>
      </c>
      <c r="G4" s="4">
        <f>D4-E4</f>
        <v>0</v>
      </c>
      <c r="H4" s="4" t="str">
        <f>$H$1&amp;F4</f>
        <v>，2520833</v>
      </c>
      <c r="I4" s="4" t="str">
        <f>VLOOKUP(A4,HOP!A:U,21,0)</f>
        <v>直连</v>
      </c>
    </row>
    <row r="5" s="4" customFormat="1" spans="1:9">
      <c r="A5" s="5">
        <v>17844514466</v>
      </c>
      <c r="B5" s="6">
        <v>44676</v>
      </c>
      <c r="C5" s="6">
        <v>44677</v>
      </c>
      <c r="D5" s="4">
        <v>201.99</v>
      </c>
      <c r="E5" s="4" t="str">
        <f>VLOOKUP(A5,HOP!A:L,12,0)</f>
        <v>201.99</v>
      </c>
      <c r="F5" s="4" t="str">
        <f>VLOOKUP(A5,HOP!A:C,3,0)</f>
        <v>2523998</v>
      </c>
      <c r="G5" s="4">
        <f>D5-E5</f>
        <v>0</v>
      </c>
      <c r="H5" s="4" t="str">
        <f>$H$1&amp;F5</f>
        <v>，2523998</v>
      </c>
      <c r="I5" s="4" t="str">
        <f>VLOOKUP(A5,HOP!A:U,21,0)</f>
        <v>直连</v>
      </c>
    </row>
    <row r="6" s="4" customFormat="1" spans="1:9">
      <c r="A6" s="5">
        <v>17844817672</v>
      </c>
      <c r="B6" s="6">
        <v>44676</v>
      </c>
      <c r="C6" s="6">
        <v>44677</v>
      </c>
      <c r="D6" s="4">
        <v>135</v>
      </c>
      <c r="E6" s="4" t="str">
        <f>VLOOKUP(A6,HOP!A:L,12,0)</f>
        <v>135.00</v>
      </c>
      <c r="F6" s="4" t="str">
        <f>VLOOKUP(A6,HOP!A:C,3,0)</f>
        <v>2524134</v>
      </c>
      <c r="G6" s="4">
        <f>D6-E6</f>
        <v>0</v>
      </c>
      <c r="H6" s="4" t="str">
        <f>$H$1&amp;F6</f>
        <v>，2524134</v>
      </c>
      <c r="I6" s="4" t="str">
        <f>VLOOKUP(A6,HOP!A:U,21,0)</f>
        <v>直连</v>
      </c>
    </row>
    <row r="7" s="4" customFormat="1" spans="1:9">
      <c r="A7" s="5">
        <v>17845008734</v>
      </c>
      <c r="B7" s="6">
        <v>44676</v>
      </c>
      <c r="C7" s="6">
        <v>44677</v>
      </c>
      <c r="D7" s="4">
        <v>182.7</v>
      </c>
      <c r="E7" s="4" t="str">
        <f>VLOOKUP(A7,HOP!A:L,12,0)</f>
        <v>182.70</v>
      </c>
      <c r="F7" s="4" t="str">
        <f>VLOOKUP(A7,HOP!A:C,3,0)</f>
        <v>2524238</v>
      </c>
      <c r="G7" s="4">
        <f>D7-E7</f>
        <v>0</v>
      </c>
      <c r="H7" s="4" t="str">
        <f>$H$1&amp;F7</f>
        <v>，2524238</v>
      </c>
      <c r="I7" s="4" t="str">
        <f>VLOOKUP(A7,HOP!A:U,21,0)</f>
        <v>直连</v>
      </c>
    </row>
    <row r="9" spans="4:4">
      <c r="D9" s="4">
        <f>SUM(D2:D8)</f>
        <v>2627.99</v>
      </c>
    </row>
    <row r="15" spans="1:1">
      <c r="A15" s="4" t="s">
        <v>59</v>
      </c>
    </row>
    <row r="16" spans="1:1">
      <c r="A16" s="4" t="s">
        <v>60</v>
      </c>
    </row>
    <row r="17" spans="1:1">
      <c r="A17" s="4" t="s">
        <v>61</v>
      </c>
    </row>
  </sheetData>
  <autoFilter ref="A1:XFD9">
    <filterColumn colId="3">
      <filters blank="1">
        <filter val="1385.51"/>
        <filter val="135"/>
        <filter val="182.7"/>
        <filter val="201.99"/>
        <filter val="722.79"/>
        <filter val="2627.9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17845008734</v>
      </c>
      <c r="B2" s="1" t="s">
        <v>80</v>
      </c>
      <c r="C2" s="1" t="s">
        <v>81</v>
      </c>
      <c r="D2" s="1" t="s">
        <v>82</v>
      </c>
      <c r="E2" s="1" t="s">
        <v>56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17844817672</v>
      </c>
      <c r="B3" s="1" t="s">
        <v>80</v>
      </c>
      <c r="C3" s="1" t="s">
        <v>95</v>
      </c>
      <c r="D3" s="1" t="s">
        <v>96</v>
      </c>
      <c r="E3" s="1" t="s">
        <v>53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17844514466</v>
      </c>
      <c r="B4" s="1" t="s">
        <v>80</v>
      </c>
      <c r="C4" s="1" t="s">
        <v>99</v>
      </c>
      <c r="D4" s="1" t="s">
        <v>100</v>
      </c>
      <c r="E4" s="1" t="s">
        <v>49</v>
      </c>
      <c r="F4" s="1" t="s">
        <v>80</v>
      </c>
      <c r="G4" s="1" t="s">
        <v>83</v>
      </c>
      <c r="H4" s="1" t="s">
        <v>84</v>
      </c>
      <c r="I4" s="1" t="s">
        <v>101</v>
      </c>
      <c r="J4" s="1" t="s">
        <v>86</v>
      </c>
      <c r="K4" s="1" t="s">
        <v>101</v>
      </c>
      <c r="L4" s="1" t="s">
        <v>101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102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17831128843</v>
      </c>
      <c r="B5" s="1" t="s">
        <v>103</v>
      </c>
      <c r="C5" s="1" t="s">
        <v>104</v>
      </c>
      <c r="D5" s="1" t="s">
        <v>105</v>
      </c>
      <c r="E5" s="1" t="s">
        <v>40</v>
      </c>
      <c r="F5" s="1" t="s">
        <v>103</v>
      </c>
      <c r="G5" s="1" t="s">
        <v>83</v>
      </c>
      <c r="H5" s="1" t="s">
        <v>84</v>
      </c>
      <c r="I5" s="1" t="s">
        <v>88</v>
      </c>
      <c r="J5" s="1" t="s">
        <v>86</v>
      </c>
      <c r="K5" s="1" t="s">
        <v>88</v>
      </c>
      <c r="L5" s="1" t="s">
        <v>88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106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17834188328</v>
      </c>
      <c r="B6" s="1" t="s">
        <v>107</v>
      </c>
      <c r="C6" s="1" t="s">
        <v>108</v>
      </c>
      <c r="D6" s="1" t="s">
        <v>109</v>
      </c>
      <c r="E6" s="1" t="s">
        <v>44</v>
      </c>
      <c r="F6" s="1" t="s">
        <v>103</v>
      </c>
      <c r="G6" s="1" t="s">
        <v>83</v>
      </c>
      <c r="H6" s="1" t="s">
        <v>84</v>
      </c>
      <c r="I6" s="1" t="s">
        <v>110</v>
      </c>
      <c r="J6" s="1" t="s">
        <v>86</v>
      </c>
      <c r="K6" s="1" t="s">
        <v>110</v>
      </c>
      <c r="L6" s="1" t="s">
        <v>110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111</v>
      </c>
      <c r="S6" s="1" t="s">
        <v>92</v>
      </c>
      <c r="T6" s="1" t="s">
        <v>93</v>
      </c>
      <c r="U6" s="1" t="s">
        <v>94</v>
      </c>
    </row>
    <row r="7" s="1" customFormat="1" spans="1:21">
      <c r="A7" s="3">
        <v>17831128843</v>
      </c>
      <c r="B7" s="1" t="s">
        <v>107</v>
      </c>
      <c r="C7" s="1" t="s">
        <v>112</v>
      </c>
      <c r="D7" s="1" t="s">
        <v>105</v>
      </c>
      <c r="E7" s="1" t="s">
        <v>40</v>
      </c>
      <c r="F7" s="1" t="s">
        <v>103</v>
      </c>
      <c r="G7" s="1" t="s">
        <v>83</v>
      </c>
      <c r="H7" s="1" t="s">
        <v>84</v>
      </c>
      <c r="I7" s="1" t="s">
        <v>88</v>
      </c>
      <c r="J7" s="1" t="s">
        <v>86</v>
      </c>
      <c r="K7" s="1" t="s">
        <v>88</v>
      </c>
      <c r="L7" s="1" t="s">
        <v>88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113</v>
      </c>
      <c r="S7" s="1" t="s">
        <v>92</v>
      </c>
      <c r="T7" s="1" t="s">
        <v>93</v>
      </c>
      <c r="U7" s="1" t="s">
        <v>94</v>
      </c>
    </row>
    <row r="8" s="1" customFormat="1" spans="1:21">
      <c r="A8" s="3">
        <v>17819350776</v>
      </c>
      <c r="B8" s="1" t="s">
        <v>114</v>
      </c>
      <c r="C8" s="1" t="s">
        <v>115</v>
      </c>
      <c r="D8" s="1" t="s">
        <v>116</v>
      </c>
      <c r="E8" s="1" t="s">
        <v>31</v>
      </c>
      <c r="F8" s="1" t="s">
        <v>114</v>
      </c>
      <c r="G8" s="1" t="s">
        <v>83</v>
      </c>
      <c r="H8" s="1" t="s">
        <v>84</v>
      </c>
      <c r="I8" s="1" t="s">
        <v>117</v>
      </c>
      <c r="J8" s="1" t="s">
        <v>86</v>
      </c>
      <c r="K8" s="1" t="s">
        <v>117</v>
      </c>
      <c r="L8" s="1" t="s">
        <v>117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90</v>
      </c>
      <c r="R8" s="1" t="s">
        <v>118</v>
      </c>
      <c r="S8" s="1" t="s">
        <v>92</v>
      </c>
      <c r="T8" s="1" t="s">
        <v>93</v>
      </c>
      <c r="U8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2022-04-29T01:27:55Z</dcterms:created>
  <dcterms:modified xsi:type="dcterms:W3CDTF">2022-04-29T01:40:16Z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B91C55AD01004D5688160080F1871682</vt:lpwstr>
  </property>
  <property fmtid="{D5CDD505-2E9C-101B-9397-08002B2CF9AE}" pid="3" name="KSOProductBuildVer">
    <vt:lpwstr>2052-11.1.0.11636</vt:lpwstr>
  </property>
</Properties>
</file>