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对账!$A$1:$X$60</definedName>
  </definedNames>
  <calcPr calcId="144525"/>
</workbook>
</file>

<file path=xl/sharedStrings.xml><?xml version="1.0" encoding="utf-8"?>
<sst xmlns="http://schemas.openxmlformats.org/spreadsheetml/2006/main" count="1962" uniqueCount="710">
  <si>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</si>
  <si>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</si>
  <si>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</si>
  <si>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</si>
  <si>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</si>
  <si>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</si>
  <si>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</si>
  <si>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</si>
  <si>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</si>
  <si>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</si>
  <si>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</si>
  <si>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</si>
  <si>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</si>
  <si>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</si>
  <si>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</si>
  <si>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</si>
  <si>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</si>
  <si>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</si>
  <si>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</si>
  <si>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</si>
  <si>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</si>
  <si>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</si>
  <si>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</si>
  <si>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</si>
  <si>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</si>
  <si>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17726255338	</t>
  </si>
  <si>
    <t>Ctrip</t>
  </si>
  <si>
    <t>正常</t>
  </si>
  <si>
    <t>[多伦多]多伦多中心假日酒店(Holiday Inn Toronto Downtown Centre, an Ihg Hotel)(55612021)</t>
  </si>
  <si>
    <t>标准房&lt;不退款&gt;&lt;2人入住&gt;</t>
  </si>
  <si>
    <t>HKD</t>
  </si>
  <si>
    <t>Sclater/Thomas</t>
  </si>
  <si>
    <t>CA13030220508HKD</t>
  </si>
  <si>
    <t>未提现</t>
  </si>
  <si>
    <t>携程开票</t>
  </si>
  <si>
    <t xml:space="preserve">2486002	</t>
  </si>
  <si>
    <t xml:space="preserve">25453799	</t>
  </si>
  <si>
    <t xml:space="preserve">17780523411	</t>
  </si>
  <si>
    <t>[巴黎]巴黎中心埃菲尔铁塔之旅诺富特酒店(Novotel Paris Centre Tour Eiffel)(55439220)</t>
  </si>
  <si>
    <t>经典客房, 1 张大床&lt;2人入住&gt;&lt;不退款&gt;</t>
  </si>
  <si>
    <t>Alrashed/Abdullah</t>
  </si>
  <si>
    <t xml:space="preserve">2503748	</t>
  </si>
  <si>
    <t xml:space="preserve">lgxlhccc	</t>
  </si>
  <si>
    <t xml:space="preserve">17792224257	</t>
  </si>
  <si>
    <t>[威尼斯]鲍尔宫酒店(Bauer Palazzo)(55626106)</t>
  </si>
  <si>
    <t>高级套房&lt;不退款&gt;&lt;2人入住&gt;</t>
  </si>
  <si>
    <t>Sun/Tim,Mu/Chenyu</t>
  </si>
  <si>
    <t xml:space="preserve">	</t>
  </si>
  <si>
    <t xml:space="preserve">1481561	</t>
  </si>
  <si>
    <t xml:space="preserve">17820408767	</t>
  </si>
  <si>
    <t>[吉隆坡]吉隆坡市中心智选假日酒店(Holiday Inn Express Kuala Lumpur City Centre, an Ihg Hotel)(55337198)</t>
  </si>
  <si>
    <t>标准房(大床)&lt;2人入住&gt;&lt;不退款&gt;&lt;早餐&gt;</t>
  </si>
  <si>
    <t>Lee/zhenhao</t>
  </si>
  <si>
    <t xml:space="preserve">2517778	</t>
  </si>
  <si>
    <t xml:space="preserve">41605548	</t>
  </si>
  <si>
    <t xml:space="preserve">17845859193	</t>
  </si>
  <si>
    <t>[打横]塔西克马拉雅法维酒店(Favehotel Tasikmalaya)(55812331)</t>
  </si>
  <si>
    <t>清新房&lt;2人入住&gt;&lt;不退款&gt;&lt;早餐&gt;</t>
  </si>
  <si>
    <t>Nurahman/Gari</t>
  </si>
  <si>
    <t xml:space="preserve">17862470039	</t>
  </si>
  <si>
    <t>[仁川]仁川阿玛雷酒店松岛店(Amare Hotel Songdo Incheon)(55328893)</t>
  </si>
  <si>
    <t>豪华房&lt;不退款&gt;&lt;2人入住&gt;</t>
  </si>
  <si>
    <t>Jeon/sun  ae,JEON/SUN AE</t>
  </si>
  <si>
    <t xml:space="preserve">17862821866	</t>
  </si>
  <si>
    <t>[新加坡]新加坡良木园酒店 (Staycation Approved)(Goodwood Park Hotel (Staycation Approved))(55599128)</t>
  </si>
  <si>
    <t>DOUBLE Parklane Split-Level Studio Suite&lt;2人入住&gt;&lt;不退款&gt;</t>
  </si>
  <si>
    <t>NG/MEI CHON</t>
  </si>
  <si>
    <t xml:space="preserve">841566	</t>
  </si>
  <si>
    <t xml:space="preserve">17869049567	</t>
  </si>
  <si>
    <t>[布达佩斯]玛特耶斯城市酒店(City Hotel Matyas)(55519650)</t>
  </si>
  <si>
    <t>标准房&lt;2人入住&gt;&lt;不退款&gt;</t>
  </si>
  <si>
    <t>ZHAN/SIJIA</t>
  </si>
  <si>
    <t xml:space="preserve">17872422992	</t>
  </si>
  <si>
    <t>[惠斯勒]惠斯勒李斯特尔酒店(The Listel Hotel Whistler)(55290008)</t>
  </si>
  <si>
    <t>豪华2张大号床房&lt;2人入住&gt;&lt;不退款&gt;</t>
  </si>
  <si>
    <t>Adams/James Edward,Adams/Mhairi</t>
  </si>
  <si>
    <t xml:space="preserve">EXP-1934435426	</t>
  </si>
  <si>
    <t xml:space="preserve">17874803854	</t>
  </si>
  <si>
    <t>[巴厘岛]贝里斯冲浪酒店(Bliss Surfer Hotel)(55254033)</t>
  </si>
  <si>
    <t>豪华双床房&lt;不退款&gt;&lt;2人入住&gt;</t>
  </si>
  <si>
    <t>Susanta/Benediktus Benny Setiawan</t>
  </si>
  <si>
    <t xml:space="preserve">2531804	</t>
  </si>
  <si>
    <t>RZ-1934480333</t>
  </si>
  <si>
    <t xml:space="preserve"> RZ-1934480337	</t>
  </si>
  <si>
    <t xml:space="preserve">17876782633	</t>
  </si>
  <si>
    <t>[伦敦城]蓝兰花塔套房酒店(Tower Suites by Blue Orchid)(77364383)</t>
  </si>
  <si>
    <t>行政一室公寓&lt;2人入住&gt;&lt;不退款&gt;</t>
  </si>
  <si>
    <t>LI/XIN,Man/Tian</t>
  </si>
  <si>
    <t xml:space="preserve">89945291	</t>
  </si>
  <si>
    <t xml:space="preserve">17878035687	</t>
  </si>
  <si>
    <t>[巴黎]皇家白吉尔酒店(Hotel Royal Bergère)(55779517)</t>
  </si>
  <si>
    <t>标准双床房&lt;2人入住&gt;&lt;不退款&gt;</t>
  </si>
  <si>
    <t>KIM/SOYOON</t>
  </si>
  <si>
    <t xml:space="preserve">01W626eac40b6c04	</t>
  </si>
  <si>
    <t xml:space="preserve">17878496107	</t>
  </si>
  <si>
    <t>[纽约]墨水 48 酒店(Ink 48 Hotel)(55720417)</t>
  </si>
  <si>
    <t>特大床房&lt;不退款&gt;&lt;2人入住&gt;</t>
  </si>
  <si>
    <t>YANG/JOHNNY</t>
  </si>
  <si>
    <t xml:space="preserve">17883992243	</t>
  </si>
  <si>
    <t>[舍维伊拉吕]奥利谢维利拉吕厄民宿酒店(B&amp;B Hôtel Orly Chevilly-Larue)(80331052)</t>
  </si>
  <si>
    <t>双人房, 无障碍&lt;2人入住&gt;&lt;不退款&gt;</t>
  </si>
  <si>
    <t>Zia/Asif</t>
  </si>
  <si>
    <t xml:space="preserve">1935275485	</t>
  </si>
  <si>
    <t xml:space="preserve">17884289399	</t>
  </si>
  <si>
    <t>[锡切斯]伊贝索尔安特玛雷酒店 - 仅供成人入住(Ibersol Hotel Antemare)(60467326)</t>
  </si>
  <si>
    <t>标准房&lt;2人入住&gt;&lt;不退款&gt;&lt;早餐&gt;</t>
  </si>
  <si>
    <t>Horbach/Oleksandra</t>
  </si>
  <si>
    <t xml:space="preserve">17885469345	</t>
  </si>
  <si>
    <t>[巴厘岛]天堂椰林之家酒店(Coco de Heaven House)(55320931)</t>
  </si>
  <si>
    <t>豪华房&lt;2人入住&gt;&lt;不退款&gt;</t>
  </si>
  <si>
    <t>roma/roma</t>
  </si>
  <si>
    <t xml:space="preserve">2535466	</t>
  </si>
  <si>
    <t xml:space="preserve">17885697103	</t>
  </si>
  <si>
    <t>[巴厘岛]库塔城堡简易别墅，别墅及度假村(Kuta Puri Bungalows, Villas and Resort)(55560250)</t>
  </si>
  <si>
    <t>豪华至尊房&lt;2人入住&gt;&lt;不退款&gt;</t>
  </si>
  <si>
    <t>Xia/Tao</t>
  </si>
  <si>
    <t>取消</t>
  </si>
  <si>
    <t xml:space="preserve">17885923405	</t>
  </si>
  <si>
    <t>[Rivervale]大东方汽车旅馆(Great Eastern Motor Lodge)(92029656)</t>
  </si>
  <si>
    <t>一间卧室精品套房&lt;2人入住&gt;&lt;不退款&gt;</t>
  </si>
  <si>
    <t>Mckechnie/james,Mckechnie/james</t>
  </si>
  <si>
    <t xml:space="preserve">9202222	</t>
  </si>
  <si>
    <t xml:space="preserve">17889155810	</t>
  </si>
  <si>
    <t>[马六甲]马六甲瑞园酒店(Swiss-Garden Hotel Melaka)(89919327)</t>
  </si>
  <si>
    <t>豪华双床房&lt;2人入住&gt;&lt;不退款&gt;</t>
  </si>
  <si>
    <t>Binti Jamil/Siti Fazilla</t>
  </si>
  <si>
    <t xml:space="preserve">6177027	</t>
  </si>
  <si>
    <t xml:space="preserve">17889745821	</t>
  </si>
  <si>
    <t>[泗水]泗水温德姆酒店(Wyndham Surabaya)(55289856)</t>
  </si>
  <si>
    <t>豪华特大床房&lt;2人入住&gt;&lt;不退款&gt;</t>
  </si>
  <si>
    <t>YU/KUN CHENG</t>
  </si>
  <si>
    <t xml:space="preserve">17889748058	</t>
  </si>
  <si>
    <t>[马德里]马德里阿拉梅达机场美利亚酒店(Hotel Madrid Alameda Aeropuerto Affiliated by Meliá)(55598797)</t>
  </si>
  <si>
    <t>Gonzalez Godoy/Fernando Enrique</t>
  </si>
  <si>
    <t xml:space="preserve">2201643961	</t>
  </si>
  <si>
    <t xml:space="preserve">17889898753	</t>
  </si>
  <si>
    <t>[拉斯维加斯]拉斯维加斯康士登酒店(The Cosmopolitan of Las Vegas)(55346196)</t>
  </si>
  <si>
    <t>城景两张大号床房&lt;2人入住&gt;&lt;不退款&gt;</t>
  </si>
  <si>
    <t>Guan/Shuhui</t>
  </si>
  <si>
    <t xml:space="preserve">17890139352	</t>
  </si>
  <si>
    <t>[圣奥古斯丁]南奥克斯酒店 - 圣奥古斯丁(Southern Oaks Inn - Saint Augustine)(91808788)</t>
  </si>
  <si>
    <t>标准间1特大床&lt;2人入住&gt;&lt;不退款&gt;&lt;早餐&gt;</t>
  </si>
  <si>
    <t>Tattay/Paulo</t>
  </si>
  <si>
    <t xml:space="preserve">EXP-1936262306	</t>
  </si>
  <si>
    <t xml:space="preserve">17890733629	</t>
  </si>
  <si>
    <t>[吉隆坡]吉隆坡弗拉斯尔商业园区戴斯套房酒店(Days Hotel &amp; Suites by Wyndham Fraser Business Park Kuala Lumpur)(77366173)</t>
  </si>
  <si>
    <t>豪华房/商务特大床房&lt;不退款&gt;&lt;2人入住&gt;</t>
  </si>
  <si>
    <t>SARJO/NOREE AVE DINA</t>
  </si>
  <si>
    <t xml:space="preserve">17891315473	</t>
  </si>
  <si>
    <t>[科科莫]科科莫6号汽车旅馆(Motel 6-Kokomo, IN)(89918603)</t>
  </si>
  <si>
    <t>标准客房1张大床&lt;2人入住&gt;&lt;不退款&gt;</t>
  </si>
  <si>
    <t>Mullins /amy</t>
  </si>
  <si>
    <t xml:space="preserve">9H7NYQGAMF	</t>
  </si>
  <si>
    <t xml:space="preserve">17891345148	</t>
  </si>
  <si>
    <t>[纽约]纽约城肯尼迪机场皇冠假日IHG酒店(Crowne Plaza JFK Airport New York City, an IHG Hotel)(55707512)</t>
  </si>
  <si>
    <t>特大床房&lt;2人入住&gt;&lt;不退款&gt;</t>
  </si>
  <si>
    <t>zichen/Huo</t>
  </si>
  <si>
    <t xml:space="preserve">2537287	</t>
  </si>
  <si>
    <t xml:space="preserve">17891517339	</t>
  </si>
  <si>
    <t>[布克贝莱尔]基里亚德埃克斯米勒普兰加巴尼酒店(Kyriad Aix les Milles - Plan de Campagne)(70791927)</t>
  </si>
  <si>
    <t>双人床房&lt;2人入住&gt;&lt;不退款&gt;</t>
  </si>
  <si>
    <t>ZHU/WEIJIE</t>
  </si>
  <si>
    <t xml:space="preserve">17781542493	</t>
  </si>
  <si>
    <t>[亚林加普]史密斯海滩度假酒店(Smiths Beach Resort)(89932244)</t>
  </si>
  <si>
    <t>经济型村舍, 1 间卧室, 无障碍&lt;2人入住&gt;&lt;不退款&gt;</t>
  </si>
  <si>
    <t>Menner/Bev</t>
  </si>
  <si>
    <t>CA13030220509HKD</t>
  </si>
  <si>
    <t xml:space="preserve">31972811	</t>
  </si>
  <si>
    <t xml:space="preserve">17781796249	</t>
  </si>
  <si>
    <t>[巴黎]巴黎凯旋门星型广场辉煌酒店(Hotel Splendid Etoile)(55799258)</t>
  </si>
  <si>
    <t>高级双人房带阳台&lt;2人入住&gt;&lt;不退款&gt;</t>
  </si>
  <si>
    <t>Hadtamizi/Fatin Nashra</t>
  </si>
  <si>
    <t xml:space="preserve">2504583	</t>
  </si>
  <si>
    <t xml:space="preserve">1922881125	</t>
  </si>
  <si>
    <t xml:space="preserve">17788538314	</t>
  </si>
  <si>
    <t>[巴黎]馨乐庭巴黎埃菲尔铁塔酒店(Citadines Tour Eiffel Paris)(55439240)</t>
  </si>
  <si>
    <t>埃菲尔铁塔景一室房&lt;2人入住&gt;&lt;不退款&gt;</t>
  </si>
  <si>
    <t>Park/Jaekyung</t>
  </si>
  <si>
    <t xml:space="preserve">6201953	</t>
  </si>
  <si>
    <t xml:space="preserve">17815536518	</t>
  </si>
  <si>
    <t>[阿噶比亚]阿布扎比安纳塔拉盖斯尔阿萨拉沙漠度假村(Qasr Al Sarab Desert Resort by Anantara Abu Dhabi)(60480416)</t>
  </si>
  <si>
    <t>花园豪华房&lt;2人入住&gt;&lt;不退款&gt;&lt;早餐&gt;</t>
  </si>
  <si>
    <t>Woo/Suyeon</t>
  </si>
  <si>
    <t xml:space="preserve">17821073297	</t>
  </si>
  <si>
    <t>[马德里]马德里卡斯蒂利亚美利亚酒店(Melia Castilla)(55598796)</t>
  </si>
  <si>
    <t>经典房&lt;不退款&gt;&lt;2人入住&gt;</t>
  </si>
  <si>
    <t>Sudek/Dylan Paul-Max</t>
  </si>
  <si>
    <t xml:space="preserve">acknowledge	</t>
  </si>
  <si>
    <t xml:space="preserve">17829609508	</t>
  </si>
  <si>
    <t>[卡门港]卡门俱乐部钻石度假村(Club del Carmen by Diamond Resorts)(60493943)</t>
  </si>
  <si>
    <t>一卧公寓房&lt;2人入住&gt;&lt;不退款&gt;</t>
  </si>
  <si>
    <t>mckean/David</t>
  </si>
  <si>
    <t xml:space="preserve">969848839	</t>
  </si>
  <si>
    <t xml:space="preserve">17829785083	</t>
  </si>
  <si>
    <t>[洛杉矶]魔术城堡酒店(Magic Castle Hotel)(55560495)</t>
  </si>
  <si>
    <t>标准房, 1 张大床&lt;2人入住&gt;&lt;不退款&gt;&lt;早餐&gt;</t>
  </si>
  <si>
    <t>SHEN/HAO</t>
  </si>
  <si>
    <t xml:space="preserve">2520066	</t>
  </si>
  <si>
    <t xml:space="preserve">43441SC008965	</t>
  </si>
  <si>
    <t xml:space="preserve">17837534206	</t>
  </si>
  <si>
    <t>[巴黎]巴黎12区贝西村康铂酒店(Hotel Campanile BERCY VILLAGE PARIS 12e)(55653231)</t>
  </si>
  <si>
    <t>Li/Siwei</t>
  </si>
  <si>
    <t xml:space="preserve">17837570311	</t>
  </si>
  <si>
    <t>[阿布扎比]阿布扎比艾美酒店(Le Meridien Abu Dhabi)(60467287)</t>
  </si>
  <si>
    <t>城景豪华双人房&lt;2人入住&gt;&lt;不退款&gt;&lt;早餐&gt;</t>
  </si>
  <si>
    <t>Zayed/Mohamed zayed</t>
  </si>
  <si>
    <t xml:space="preserve">2522223	</t>
  </si>
  <si>
    <t xml:space="preserve">17852280194	</t>
  </si>
  <si>
    <t>[城南市]米利托皮亚酒店(Militopia Hotel)(77368821)</t>
  </si>
  <si>
    <t>标准双人房&lt;2人入住&gt;&lt;不退款&gt;&lt;早餐&gt;</t>
  </si>
  <si>
    <t>Song/Young chul</t>
  </si>
  <si>
    <t xml:space="preserve">2526543	</t>
  </si>
  <si>
    <t xml:space="preserve">22243163	</t>
  </si>
  <si>
    <t xml:space="preserve">17852404670	</t>
  </si>
  <si>
    <t>[唐格朗]维加蛇象牙酒店(Vega Hotel Gading Serpong)(55944575)</t>
  </si>
  <si>
    <t>高级房&lt;2人入住&gt;&lt;不退款&gt;&lt;早餐&gt;</t>
  </si>
  <si>
    <t>firmansyah/firmansyah</t>
  </si>
  <si>
    <t xml:space="preserve">17864246771	</t>
  </si>
  <si>
    <t>[茂物市]茂物阿斯顿桑图湖度假村和会议中心(ASTON Sentul Lake Resort &amp; Conference Center)(56174586)</t>
  </si>
  <si>
    <t>豪华房&lt;2人入住&gt;&lt;不退款&gt;&lt;早餐&gt;</t>
  </si>
  <si>
    <t>Luftyantari/Hana Salsabila Putri</t>
  </si>
  <si>
    <t xml:space="preserve">17869103969	</t>
  </si>
  <si>
    <t>[拉斯维加斯]卢克索酒店(Luxor Hotel &amp; Casino)(60494169)</t>
  </si>
  <si>
    <t>金字塔两张大床房&lt;2人入住&gt;&lt;不退款&gt;</t>
  </si>
  <si>
    <t>Park/Steve</t>
  </si>
  <si>
    <t xml:space="preserve">2530188	</t>
  </si>
  <si>
    <t xml:space="preserve">17872306346	</t>
  </si>
  <si>
    <t>[清迈]清迈富丽华酒店(SHA Extra Plus)(Furama Chiang Mai(SHA Extra Plus))(55380755)</t>
  </si>
  <si>
    <t>Twin/Double room - Superior&lt;2人入住&gt;&lt;不退款&gt;</t>
  </si>
  <si>
    <t>PHUKAOLUAN/PATHAWEE</t>
  </si>
  <si>
    <t xml:space="preserve">2208061	</t>
  </si>
  <si>
    <t xml:space="preserve">17878552446	</t>
  </si>
  <si>
    <t>[坦帕]坦帕戈弗雷酒店(Godfrey Hotel Tampa)(91142243)</t>
  </si>
  <si>
    <t>城景特大床房&lt;2人入住&gt;&lt;不退款&gt;</t>
  </si>
  <si>
    <t>Budd/Alexandria</t>
  </si>
  <si>
    <t xml:space="preserve">17878926632	</t>
  </si>
  <si>
    <t>[惠斯勒]艾娃惠斯勒酒店(Aava Whistler Hotel)(55280967)</t>
  </si>
  <si>
    <t>豪华大床房带沙发床&lt;2人入住&gt;&lt;不退款&gt;</t>
  </si>
  <si>
    <t>Bordignon/Chiara</t>
  </si>
  <si>
    <t xml:space="preserve">17881906814	</t>
  </si>
  <si>
    <t>[胡志明市]西贡中心铂尔曼酒店(Pullman Saigon Centre)(55270481)</t>
  </si>
  <si>
    <t>高级特大床房&lt;不退款&gt;&lt;2人入住&gt;</t>
  </si>
  <si>
    <t>truong/anh</t>
  </si>
  <si>
    <t>7489WE3530</t>
  </si>
  <si>
    <t>7489WE3532</t>
  </si>
  <si>
    <t xml:space="preserve">7489WE3534	</t>
  </si>
  <si>
    <t xml:space="preserve">17884502653	</t>
  </si>
  <si>
    <t>[纽约]纽约中央凯悦大酒店(Hyatt Grand Central New York)(55862047)</t>
  </si>
  <si>
    <t>客房（1张特大床，无障碍，带淋浴）&lt;2人入住&gt;&lt;不退款&gt;</t>
  </si>
  <si>
    <t>YANG/YACAI</t>
  </si>
  <si>
    <t xml:space="preserve">59531724	</t>
  </si>
  <si>
    <t xml:space="preserve">17884926408	</t>
  </si>
  <si>
    <t>[贝尔法斯特]贝尔法斯特丽笙酒店(Radisson Blu Hotel Belfast)(55402731)</t>
  </si>
  <si>
    <t>Kalidindi/Madhavi</t>
  </si>
  <si>
    <t xml:space="preserve">17886187245	</t>
  </si>
  <si>
    <t>[东京]MYSTAYS 羽田酒店(HOTEL MYSTAYS Haneda)(55653076)</t>
  </si>
  <si>
    <t>标准大床房（吸烟）&lt;不退款&gt;&lt;2人入住&gt;</t>
  </si>
  <si>
    <t>LI/MINXUAN</t>
  </si>
  <si>
    <t xml:space="preserve">T_1935814490	</t>
  </si>
  <si>
    <t xml:space="preserve">17890658497	</t>
  </si>
  <si>
    <t>[富士吉田市]MYSTAYS 富士山展望温泉酒店(HOTEL MYSTAYS Fuji Onsen Resort)(55414011)</t>
  </si>
  <si>
    <t>标准双床房&lt;不退款&gt;&lt;2人入住&gt;</t>
  </si>
  <si>
    <t>Li/Yujie,Zhang/Haobin,Wang/Jun,Hu/Yuhao</t>
  </si>
  <si>
    <t xml:space="preserve">2536822	</t>
  </si>
  <si>
    <t>T_1936324624</t>
  </si>
  <si>
    <t xml:space="preserve">T_1936324625	</t>
  </si>
  <si>
    <t xml:space="preserve">17891371252	</t>
  </si>
  <si>
    <t>[蒙特利尔]坎特利套房酒店(Hôtel le Cantlie Suites)(55452281)</t>
  </si>
  <si>
    <t>一室房(带两张大号床)&lt;2人入住&gt;&lt;不退款&gt;</t>
  </si>
  <si>
    <t>Sosa/Juan P</t>
  </si>
  <si>
    <t xml:space="preserve">108947663	</t>
  </si>
  <si>
    <t xml:space="preserve">17891770977	</t>
  </si>
  <si>
    <t>[法兰克福]施泰根博阁法兰克福饭店(Steigenberger Frankfurter Hof)(60514314)</t>
  </si>
  <si>
    <t>行政套房(1张特大床)&lt;不退款&gt;&lt;2人入住&gt;</t>
  </si>
  <si>
    <t>GU/PINGPING</t>
  </si>
  <si>
    <t xml:space="preserve">91243792	</t>
  </si>
  <si>
    <t xml:space="preserve">17891847093	</t>
  </si>
  <si>
    <t>[邦咯岛]岛屿家庭旅馆(Island Homestay)(89917418)</t>
  </si>
  <si>
    <t>标准间&lt;2人入住&gt;&lt;不退款&gt;</t>
  </si>
  <si>
    <t>JIANG/ZENGHAO</t>
  </si>
  <si>
    <t xml:space="preserve">17892237045	</t>
  </si>
  <si>
    <t>[迪拜]迪拜地标酒店(Landmark Hotel Baniyas Dubai)(55337221)</t>
  </si>
  <si>
    <t>标准双人床房&lt;2人入住&gt;&lt;不退款&gt;</t>
  </si>
  <si>
    <t>GUO/WEI</t>
  </si>
  <si>
    <t xml:space="preserve">17892422671	</t>
  </si>
  <si>
    <t>[汉堡]汉堡北丽柏酒店(Select Hotel Hamburg Nord)(55547030)</t>
  </si>
  <si>
    <t>Unger/Lea Nurit</t>
  </si>
  <si>
    <t xml:space="preserve">Acknowledged	</t>
  </si>
  <si>
    <t xml:space="preserve">17892760677	</t>
  </si>
  <si>
    <t>[斯科特斯德]3棕榈酒店(3 Palms Hotel)(89916557)</t>
  </si>
  <si>
    <t>豪华客房1张特大床&lt;2人入住&gt;&lt;不退款&gt;</t>
  </si>
  <si>
    <t>Blain/Julian</t>
  </si>
  <si>
    <t xml:space="preserve">17894911147	</t>
  </si>
  <si>
    <t>[伊斯坦布尔]伊斯坦布尔克孜亚塔吉希尔顿酒店(Hilton Istanbul Kozyatagi)(55281395)</t>
  </si>
  <si>
    <t>han/chaoyu,li/yunxiang</t>
  </si>
  <si>
    <t xml:space="preserve">2538630	</t>
  </si>
  <si>
    <t xml:space="preserve">17895460622	</t>
  </si>
  <si>
    <t>[曼谷]西隆爱逸酒店(I Residence Hotel Silom)(55254435)</t>
  </si>
  <si>
    <t>srinawawong/warunyou</t>
  </si>
  <si>
    <t xml:space="preserve">17895497786	</t>
  </si>
  <si>
    <t>[新开罗]开罗都喜天丽湖景酒店(Dusit Thani Lakeview Cairo)(77366629)</t>
  </si>
  <si>
    <t>豪华双人床房&lt;2人入住&gt;&lt;不退款&gt;</t>
  </si>
  <si>
    <t>TANG/LIANGJIAN</t>
  </si>
  <si>
    <t xml:space="preserve">17895746608	</t>
  </si>
  <si>
    <t>[马德里]鲁西班牙广场酒店(Hotel Riu Plaza España)(91624897)</t>
  </si>
  <si>
    <t>豪华高级房（特大床）&lt;2人入住&gt;&lt;不退款&gt;&lt;早餐&gt;</t>
  </si>
  <si>
    <t>ben brahim/mehdi</t>
  </si>
  <si>
    <t xml:space="preserve">2539010	</t>
  </si>
  <si>
    <t xml:space="preserve">17524744	</t>
  </si>
  <si>
    <t xml:space="preserve">17895855225	</t>
  </si>
  <si>
    <t>[乔治市]槟城长荣桂冠酒店 (槟城对抗新冠肺炎认证)(Evergreen Laurel Hotel Penang (PenangFightCovid-19 Certified))(55451685)</t>
  </si>
  <si>
    <t>海景豪华房&lt;不退款&gt;&lt;2人入住&gt;</t>
  </si>
  <si>
    <t>Pawit/Hudzaifah</t>
  </si>
  <si>
    <t>，</t>
  </si>
  <si>
    <t xml:space="preserve"> 89000 HKD</t>
  </si>
  <si>
    <t>A220509105824481</t>
  </si>
  <si>
    <t>总计：89000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</si>
  <si>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</si>
  <si>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</si>
  <si>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</si>
  <si>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</si>
  <si>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</si>
  <si>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</si>
  <si>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</si>
  <si>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</si>
  <si>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</si>
  <si>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</si>
  <si>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</si>
  <si>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</si>
  <si>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</si>
  <si>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</si>
  <si>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</si>
  <si>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</si>
  <si>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</si>
  <si>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</si>
  <si>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2022-03-28</t>
  </si>
  <si>
    <t>2486002</t>
  </si>
  <si>
    <t>多伦多中心假日酒店</t>
  </si>
  <si>
    <t>Sclater Thomas</t>
  </si>
  <si>
    <t>2022-05-02</t>
  </si>
  <si>
    <t>2022-05-05</t>
  </si>
  <si>
    <t>退房日周结</t>
  </si>
  <si>
    <t>3228.26</t>
  </si>
  <si>
    <t>3963.00</t>
  </si>
  <si>
    <t>0</t>
  </si>
  <si>
    <t>0.00</t>
  </si>
  <si>
    <t>携程汇智国际直连</t>
  </si>
  <si>
    <t>925</t>
  </si>
  <si>
    <t>2022-03-28 01:25:22</t>
  </si>
  <si>
    <t>否</t>
  </si>
  <si>
    <t>汇智国际旅游发展有限公司</t>
  </si>
  <si>
    <t>直连</t>
  </si>
  <si>
    <t>2022-04-09</t>
  </si>
  <si>
    <t>2503748</t>
  </si>
  <si>
    <t>巴黎中心埃菲尔铁塔之旅诺富特酒店</t>
  </si>
  <si>
    <t>Alrashed Abdullah</t>
  </si>
  <si>
    <t>2022-05-03</t>
  </si>
  <si>
    <t>1540.58</t>
  </si>
  <si>
    <t>1894.00</t>
  </si>
  <si>
    <t>2022-04-09 04:37:36</t>
  </si>
  <si>
    <t>2504357</t>
  </si>
  <si>
    <t>史密斯海滩度假酒店</t>
  </si>
  <si>
    <t>Menner Bev</t>
  </si>
  <si>
    <t>2022-05-04</t>
  </si>
  <si>
    <t>2022-05-06</t>
  </si>
  <si>
    <t>1878.95</t>
  </si>
  <si>
    <t>2310.00</t>
  </si>
  <si>
    <t>2022-04-09 16:33:37</t>
  </si>
  <si>
    <t>2504583</t>
  </si>
  <si>
    <t>巴黎伊特莱尔辉煌饭店</t>
  </si>
  <si>
    <t>Hadtamizi Fatin Nashra</t>
  </si>
  <si>
    <t>1918.81</t>
  </si>
  <si>
    <t>2359.00</t>
  </si>
  <si>
    <t>2022-04-09 18:46:11</t>
  </si>
  <si>
    <t>2022-04-10</t>
  </si>
  <si>
    <t>2505971</t>
  </si>
  <si>
    <t>馨乐庭巴黎埃菲尔铁塔酒店</t>
  </si>
  <si>
    <t>Park Jaekyung</t>
  </si>
  <si>
    <t>5475.81</t>
  </si>
  <si>
    <t>6732.00</t>
  </si>
  <si>
    <t>2022-04-10 21:03:18</t>
  </si>
  <si>
    <t>2022-04-12</t>
  </si>
  <si>
    <t>2507437</t>
  </si>
  <si>
    <t>鲍尔宫酒店</t>
  </si>
  <si>
    <t>Sun Tim,Mu Chenyu</t>
  </si>
  <si>
    <t>2806.20</t>
  </si>
  <si>
    <t>3447.00</t>
  </si>
  <si>
    <t>2022-04-12 16:54:01</t>
  </si>
  <si>
    <t>2022-04-18</t>
  </si>
  <si>
    <t>2516729</t>
  </si>
  <si>
    <t>阿布扎比安纳塔拉盖斯尔阿萨拉沙漠度假村</t>
  </si>
  <si>
    <t>Woo Suyeon</t>
  </si>
  <si>
    <t>1964.27</t>
  </si>
  <si>
    <t>2414.00</t>
  </si>
  <si>
    <t>2022-04-18 19:24:46</t>
  </si>
  <si>
    <t>2022-04-19</t>
  </si>
  <si>
    <t>2517778</t>
  </si>
  <si>
    <t>吉隆坡市中心智选假日酒店</t>
  </si>
  <si>
    <t>Lee zhenhao</t>
  </si>
  <si>
    <t>1273.78</t>
  </si>
  <si>
    <t>1566.00</t>
  </si>
  <si>
    <t>2022-04-19 15:33:51</t>
  </si>
  <si>
    <t>2518188</t>
  </si>
  <si>
    <t>卡斯蒂利亚美利亚酒店</t>
  </si>
  <si>
    <t>Sudek Dylan Paul-Max</t>
  </si>
  <si>
    <t>2445.89</t>
  </si>
  <si>
    <t>3007.00</t>
  </si>
  <si>
    <t>2022-04-19 19:59:08</t>
  </si>
  <si>
    <t>2022-04-22</t>
  </si>
  <si>
    <t>2520026</t>
  </si>
  <si>
    <t>卡门俱乐部钻石度假村</t>
  </si>
  <si>
    <t>mckean David</t>
  </si>
  <si>
    <t>1136.38</t>
  </si>
  <si>
    <t>1386.00</t>
  </si>
  <si>
    <t>2022-04-22 00:11:52</t>
  </si>
  <si>
    <t>2520066</t>
  </si>
  <si>
    <t>魔术城堡酒店</t>
  </si>
  <si>
    <t>SHEN HAO</t>
  </si>
  <si>
    <t>1123.80</t>
  </si>
  <si>
    <t>1364.00</t>
  </si>
  <si>
    <t>2022-04-22 04:11:15</t>
  </si>
  <si>
    <t>2022-04-23</t>
  </si>
  <si>
    <t>2522209</t>
  </si>
  <si>
    <t>巴黎12区贝西村康铂酒店</t>
  </si>
  <si>
    <t>Li Siwei</t>
  </si>
  <si>
    <t>3118.23</t>
  </si>
  <si>
    <t>3756.00</t>
  </si>
  <si>
    <t>2022-04-23 21:48:03</t>
  </si>
  <si>
    <t>2522223</t>
  </si>
  <si>
    <t>阿布扎比艾美假村酒店</t>
  </si>
  <si>
    <t>Zayed Mohamed zayed</t>
  </si>
  <si>
    <t>1919.42</t>
  </si>
  <si>
    <t>2312.00</t>
  </si>
  <si>
    <t>2022-04-23 22:01:29</t>
  </si>
  <si>
    <t>2022-04-25</t>
  </si>
  <si>
    <t>2524670</t>
  </si>
  <si>
    <t>塔西克马拉雅法维酒店</t>
  </si>
  <si>
    <t>Nurahman Gari</t>
  </si>
  <si>
    <t>214.87</t>
  </si>
  <si>
    <t>259.00</t>
  </si>
  <si>
    <t>2022-04-25 20:10:18</t>
  </si>
  <si>
    <t>2022-04-27</t>
  </si>
  <si>
    <t>2526543</t>
  </si>
  <si>
    <t>米利托皮亚酒店</t>
  </si>
  <si>
    <t>Song Young chul</t>
  </si>
  <si>
    <t>696.47</t>
  </si>
  <si>
    <t>832.00</t>
  </si>
  <si>
    <t>2022-04-27 11:33:04</t>
  </si>
  <si>
    <t>2526597</t>
  </si>
  <si>
    <t>维加蛇象牙酒店</t>
  </si>
  <si>
    <t>firmansyah firmansyah</t>
  </si>
  <si>
    <t>493.89</t>
  </si>
  <si>
    <t>590.00</t>
  </si>
  <si>
    <t>2022-04-27 12:03:06</t>
  </si>
  <si>
    <t>2022-04-28</t>
  </si>
  <si>
    <t>2528621</t>
  </si>
  <si>
    <t>阿玛酒店</t>
  </si>
  <si>
    <t>Jeon sun  ae,JEON SUN AE</t>
  </si>
  <si>
    <t>697.05</t>
  </si>
  <si>
    <t>2022-04-28 23:03:32</t>
  </si>
  <si>
    <t>2022-04-29</t>
  </si>
  <si>
    <t>2528663</t>
  </si>
  <si>
    <t>良木园酒店</t>
  </si>
  <si>
    <t>NG MEI CHON</t>
  </si>
  <si>
    <t>3064.67</t>
  </si>
  <si>
    <t>3658.00</t>
  </si>
  <si>
    <t>2022-04-29 00:44:12</t>
  </si>
  <si>
    <t>2529228</t>
  </si>
  <si>
    <t>茂物阿斯顿桑图湖度假村和会议中心</t>
  </si>
  <si>
    <t>Luftyantari Hana Salsabila Putri</t>
  </si>
  <si>
    <t>1652.69</t>
  </si>
  <si>
    <t>1954.00</t>
  </si>
  <si>
    <t>2022-04-29 15:08:32</t>
  </si>
  <si>
    <t>2022-04-30</t>
  </si>
  <si>
    <t>2530142</t>
  </si>
  <si>
    <t>玛特耶斯城市酒店</t>
  </si>
  <si>
    <t>ZHAN SIJIA</t>
  </si>
  <si>
    <t>774.42</t>
  </si>
  <si>
    <t>918.00</t>
  </si>
  <si>
    <t>2022-04-30 02:55:59</t>
  </si>
  <si>
    <t>2530188</t>
  </si>
  <si>
    <t>拉斯维加斯卢克索赌场酒店</t>
  </si>
  <si>
    <t>Park Steve</t>
  </si>
  <si>
    <t>425.17</t>
  </si>
  <si>
    <t>504.00</t>
  </si>
  <si>
    <t>2022-04-30 04:38:17</t>
  </si>
  <si>
    <t>2022-05-01</t>
  </si>
  <si>
    <t>2531638</t>
  </si>
  <si>
    <t>清迈富丽华酒店</t>
  </si>
  <si>
    <t>PHUKAOLUAN PATHAWEE</t>
  </si>
  <si>
    <t>242.96</t>
  </si>
  <si>
    <t>288.00</t>
  </si>
  <si>
    <t>2022-05-01 01:05:18</t>
  </si>
  <si>
    <t>2531749</t>
  </si>
  <si>
    <t>惠斯勒李斯特尔酒店</t>
  </si>
  <si>
    <t>Adams James Edward,Adams Mhairi</t>
  </si>
  <si>
    <t>663.07</t>
  </si>
  <si>
    <t>786.00</t>
  </si>
  <si>
    <t>2022-05-01 06:15:30</t>
  </si>
  <si>
    <t>2531804</t>
  </si>
  <si>
    <t>贝里斯冲浪酒店</t>
  </si>
  <si>
    <t>Susanta Benediktus Benny Setiawan</t>
  </si>
  <si>
    <t>1321.08</t>
  </si>
  <si>
    <t>2022-05-01 08:15:33</t>
  </si>
  <si>
    <t>2532538</t>
  </si>
  <si>
    <t>蓝兰花塔套房酒店</t>
  </si>
  <si>
    <t>LI XIN,Man Tian</t>
  </si>
  <si>
    <t>1887.13</t>
  </si>
  <si>
    <t>2237.00</t>
  </si>
  <si>
    <t>2022-05-01 17:27:31</t>
  </si>
  <si>
    <t>2532967</t>
  </si>
  <si>
    <t>巴黎皇家白吉尔酒店</t>
  </si>
  <si>
    <t>KIM SOYOON</t>
  </si>
  <si>
    <t>1172.60</t>
  </si>
  <si>
    <t>1390.00</t>
  </si>
  <si>
    <t>2022-05-01 23:49:28</t>
  </si>
  <si>
    <t>2533266</t>
  </si>
  <si>
    <t>墨水 48 酒店</t>
  </si>
  <si>
    <t>YANG JOHNNY</t>
  </si>
  <si>
    <t>1892.19</t>
  </si>
  <si>
    <t>2243.00</t>
  </si>
  <si>
    <t>2022-05-02 08:42:29</t>
  </si>
  <si>
    <t>2533317</t>
  </si>
  <si>
    <t>坦帕戈弗雷酒店</t>
  </si>
  <si>
    <t>Budd Alexandria</t>
  </si>
  <si>
    <t>2211.92</t>
  </si>
  <si>
    <t>2622.00</t>
  </si>
  <si>
    <t>2022-05-02 09:30:06</t>
  </si>
  <si>
    <t>2533652</t>
  </si>
  <si>
    <t>艾娃惠斯勒酒店</t>
  </si>
  <si>
    <t>Bordignon Chiara</t>
  </si>
  <si>
    <t>790.45</t>
  </si>
  <si>
    <t>937.00</t>
  </si>
  <si>
    <t>2022-05-02 12:49:39</t>
  </si>
  <si>
    <t>2533814</t>
  </si>
  <si>
    <t>西贡中心铂尔曼酒店</t>
  </si>
  <si>
    <t>truong anh</t>
  </si>
  <si>
    <t>2905.36</t>
  </si>
  <si>
    <t>3444.00</t>
  </si>
  <si>
    <t>2022-05-02 14:31:26</t>
  </si>
  <si>
    <t>2534682</t>
  </si>
  <si>
    <t>奥利谢维利拉吕厄民宿酒店</t>
  </si>
  <si>
    <t>Zia Asif</t>
  </si>
  <si>
    <t>421.80</t>
  </si>
  <si>
    <t>500.00</t>
  </si>
  <si>
    <t>2022-05-03 00:00:55</t>
  </si>
  <si>
    <t>2534843</t>
  </si>
  <si>
    <t>宜博索安特玛瑞酒店 - 仅限成人 -</t>
  </si>
  <si>
    <t>Horbach Oleksandra</t>
  </si>
  <si>
    <t>830.20</t>
  </si>
  <si>
    <t>984.00</t>
  </si>
  <si>
    <t>2022-05-03 05:23:14</t>
  </si>
  <si>
    <t>2535014</t>
  </si>
  <si>
    <t>纽约君悦酒店</t>
  </si>
  <si>
    <t>YANG YACAI</t>
  </si>
  <si>
    <t>3276.93</t>
  </si>
  <si>
    <t>3884.00</t>
  </si>
  <si>
    <t>2022-05-03 09:53:41</t>
  </si>
  <si>
    <t>2535231</t>
  </si>
  <si>
    <t>贝尔法斯特丽笙酒店</t>
  </si>
  <si>
    <t>Kalidindi Madhavi</t>
  </si>
  <si>
    <t>939.88</t>
  </si>
  <si>
    <t>1114.00</t>
  </si>
  <si>
    <t>2022-05-03 12:46:16</t>
  </si>
  <si>
    <t>2535466</t>
  </si>
  <si>
    <t>天堂椰林之家酒店</t>
  </si>
  <si>
    <t>roma roma</t>
  </si>
  <si>
    <t>98.71</t>
  </si>
  <si>
    <t>117.00</t>
  </si>
  <si>
    <t>2022-05-03 16:19:12</t>
  </si>
  <si>
    <t>2535562</t>
  </si>
  <si>
    <t>库塔城堡简易别墅，别墅及度假村</t>
  </si>
  <si>
    <t>Xia Tao</t>
  </si>
  <si>
    <t>1311.11</t>
  </si>
  <si>
    <t>1554.00</t>
  </si>
  <si>
    <t>-1554</t>
  </si>
  <si>
    <t>-1311</t>
  </si>
  <si>
    <t>2022-05-03 17:39:17</t>
  </si>
  <si>
    <t>2535650</t>
  </si>
  <si>
    <t>大东方汽车旅馆</t>
  </si>
  <si>
    <t>Mckechnie james,Mckechnie james</t>
  </si>
  <si>
    <t>639.52</t>
  </si>
  <si>
    <t>758.00</t>
  </si>
  <si>
    <t>2022-05-03 19:16:30</t>
  </si>
  <si>
    <t>2535782</t>
  </si>
  <si>
    <t>MYSTAYS 羽田酒店</t>
  </si>
  <si>
    <t>LI MINXUAN</t>
  </si>
  <si>
    <t>269.98</t>
  </si>
  <si>
    <t>320.00</t>
  </si>
  <si>
    <t>2022-05-03 21:25:08</t>
  </si>
  <si>
    <t>2535866</t>
  </si>
  <si>
    <t>马六甲瑞园酒店</t>
  </si>
  <si>
    <t>Binti Jamil Siti Fazilla</t>
  </si>
  <si>
    <t>527.31</t>
  </si>
  <si>
    <t>625.00</t>
  </si>
  <si>
    <t>2022-05-03 22:45:50</t>
  </si>
  <si>
    <t>2536106</t>
  </si>
  <si>
    <t>泗水温德姆酒店</t>
  </si>
  <si>
    <t>YU KUN CHENG</t>
  </si>
  <si>
    <t>414.26</t>
  </si>
  <si>
    <t>491.00</t>
  </si>
  <si>
    <t>2022-05-04 06:26:36</t>
  </si>
  <si>
    <t>2536113</t>
  </si>
  <si>
    <t>爵怡马德里阿拉梅达机场酒店</t>
  </si>
  <si>
    <t>Gonzalez Godoy Fernando Enrique</t>
  </si>
  <si>
    <t>556.84</t>
  </si>
  <si>
    <t>660.00</t>
  </si>
  <si>
    <t>2022-05-04 07:02:36</t>
  </si>
  <si>
    <t>2536270</t>
  </si>
  <si>
    <t>拉斯维加斯大都会酒店</t>
  </si>
  <si>
    <t>Guan Shuhui</t>
  </si>
  <si>
    <t>690.99</t>
  </si>
  <si>
    <t>819.00</t>
  </si>
  <si>
    <t>2022-05-04 09:42:33</t>
  </si>
  <si>
    <t>2536449</t>
  </si>
  <si>
    <t>南橡木酒店</t>
  </si>
  <si>
    <t>Tattay Paulo</t>
  </si>
  <si>
    <t>644.59</t>
  </si>
  <si>
    <t>764.00</t>
  </si>
  <si>
    <t>2022-05-04 11:51:06</t>
  </si>
  <si>
    <t>2536822</t>
  </si>
  <si>
    <t>MYSTAYS 富士山展望温泉酒店</t>
  </si>
  <si>
    <t>Li Yujie,Zhang Haobin,Wang Jun,Hu Yuhao</t>
  </si>
  <si>
    <t>1074.87</t>
  </si>
  <si>
    <t>1274.00</t>
  </si>
  <si>
    <t>2022-05-04 15:48:44</t>
  </si>
  <si>
    <t>2536901</t>
  </si>
  <si>
    <t>吉隆坡弗拉斯尔商业园区戴斯套房酒店</t>
  </si>
  <si>
    <t>SARJO NOREE AVE DINA</t>
  </si>
  <si>
    <t>215.99</t>
  </si>
  <si>
    <t>256.00</t>
  </si>
  <si>
    <t>2022-05-04 16:12:47</t>
  </si>
  <si>
    <t>2537272</t>
  </si>
  <si>
    <t>印第安纳科科莫 6 号汽车旅馆</t>
  </si>
  <si>
    <t>Mullins amy</t>
  </si>
  <si>
    <t>422.69</t>
  </si>
  <si>
    <t>501.00</t>
  </si>
  <si>
    <t>2022-05-04 20:29:57</t>
  </si>
  <si>
    <t>2537308</t>
  </si>
  <si>
    <t>坎特利套房酒店</t>
  </si>
  <si>
    <t>Sosa Juan P</t>
  </si>
  <si>
    <t>996.41</t>
  </si>
  <si>
    <t>1181.00</t>
  </si>
  <si>
    <t>2022-05-04 21:01:21</t>
  </si>
  <si>
    <t>2537356</t>
  </si>
  <si>
    <t>基里亚德埃克斯米勒普兰加巴尼酒店</t>
  </si>
  <si>
    <t>ZHU WEIJIE</t>
  </si>
  <si>
    <t>531.53</t>
  </si>
  <si>
    <t>630.00</t>
  </si>
  <si>
    <t>2022-05-04 21:49:38</t>
  </si>
  <si>
    <t>2537458</t>
  </si>
  <si>
    <t xml:space="preserve">施泰根博阁法兰克福饭店 </t>
  </si>
  <si>
    <t>GU PINGPING</t>
  </si>
  <si>
    <t>6250.97</t>
  </si>
  <si>
    <t>7409.00</t>
  </si>
  <si>
    <t>2022-05-04 23:51:51</t>
  </si>
  <si>
    <t>2537508</t>
  </si>
  <si>
    <t>岛屿家庭旅馆</t>
  </si>
  <si>
    <t>JIANG ZENGHAO</t>
  </si>
  <si>
    <t>129.93</t>
  </si>
  <si>
    <t>154.00</t>
  </si>
  <si>
    <t>2022-05-05 00:52:01</t>
  </si>
  <si>
    <t>2537859</t>
  </si>
  <si>
    <t>迪拜地标酒店</t>
  </si>
  <si>
    <t>GUO WEI</t>
  </si>
  <si>
    <t>402.49</t>
  </si>
  <si>
    <t>477.00</t>
  </si>
  <si>
    <t>2022-05-05 10:09:04</t>
  </si>
  <si>
    <t>2538038</t>
  </si>
  <si>
    <t>汉堡北丽柏酒店</t>
  </si>
  <si>
    <t>Unger Lea Nurit</t>
  </si>
  <si>
    <t>488.56</t>
  </si>
  <si>
    <t>579.00</t>
  </si>
  <si>
    <t>2022-05-05 12:07:17</t>
  </si>
  <si>
    <t>2538457</t>
  </si>
  <si>
    <t>三棕榈酒店</t>
  </si>
  <si>
    <t>Blain Julian</t>
  </si>
  <si>
    <t>587.28</t>
  </si>
  <si>
    <t>696.00</t>
  </si>
  <si>
    <t>2022-05-05 16:07:32</t>
  </si>
  <si>
    <t>2538630</t>
  </si>
  <si>
    <t>伊斯坦布尔克孜亚塔吉希尔顿酒店</t>
  </si>
  <si>
    <t>han chaoyu,li yunxiang</t>
  </si>
  <si>
    <t>578.85</t>
  </si>
  <si>
    <t>686.00</t>
  </si>
  <si>
    <t>2022-05-05 17:26:40</t>
  </si>
  <si>
    <t>2538886</t>
  </si>
  <si>
    <t>曼谷是隆爱逸酒店</t>
  </si>
  <si>
    <t>srinawawong warunyou</t>
  </si>
  <si>
    <t>149.35</t>
  </si>
  <si>
    <t>177.00</t>
  </si>
  <si>
    <t>2022-05-05 20:04:55</t>
  </si>
  <si>
    <t>2538906</t>
  </si>
  <si>
    <t>开罗都喜天丽湖景酒店</t>
  </si>
  <si>
    <t>TANG LIANGJIAN</t>
  </si>
  <si>
    <t>1359.36</t>
  </si>
  <si>
    <t>1611.00</t>
  </si>
  <si>
    <t>2022-05-05 20:18:42</t>
  </si>
  <si>
    <t>2539010</t>
  </si>
  <si>
    <t>鲁西班牙广场酒店</t>
  </si>
  <si>
    <t>ben brahim mehdi</t>
  </si>
  <si>
    <t>1296.92</t>
  </si>
  <si>
    <t>1537.00</t>
  </si>
  <si>
    <t>2022-05-05 21:56:47</t>
  </si>
  <si>
    <t>2539093</t>
  </si>
  <si>
    <t>槟城长荣桂冠酒店</t>
  </si>
  <si>
    <t>Pawit Hudzaifah</t>
  </si>
  <si>
    <t>668.29</t>
  </si>
  <si>
    <t>792.00</t>
  </si>
  <si>
    <t>2022-05-05 22:44:17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</si>
</sst>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6" fillId="6" borderId="1" applyNumberFormat="0" applyAlignment="0" applyProtection="0">
      <alignment vertical="center"/>
    </xf>
    <xf numFmtId="0" fontId="10" fillId="12" borderId="4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44683</v>
      </c>
      <c r="G2" s="6">
        <v>44686</v>
      </c>
      <c r="H2" s="4">
        <v>1</v>
      </c>
      <c r="I2" s="4">
        <v>3</v>
      </c>
      <c r="J2" s="4">
        <v>3</v>
      </c>
      <c r="K2" s="4" t="s">
        <v>30</v>
      </c>
      <c r="L2" s="4">
        <v>3963</v>
      </c>
      <c r="M2" s="4">
        <v>3963</v>
      </c>
      <c r="N2" s="4" t="s">
        <v>31</v>
      </c>
      <c r="O2" s="4" t="s">
        <v>32</v>
      </c>
      <c r="P2" s="4" t="s">
        <v>33</v>
      </c>
      <c r="Q2" s="4">
        <v>0</v>
      </c>
      <c r="R2" s="7">
        <v>44648</v>
      </c>
      <c r="S2" s="6">
        <v>44689</v>
      </c>
      <c r="T2" s="4" t="s">
        <v>34</v>
      </c>
      <c r="U2" s="4">
        <v>3963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44684</v>
      </c>
      <c r="G3" s="6">
        <v>44686</v>
      </c>
      <c r="H3" s="4">
        <v>1</v>
      </c>
      <c r="I3" s="4">
        <v>2</v>
      </c>
      <c r="J3" s="4">
        <v>2</v>
      </c>
      <c r="K3" s="4" t="s">
        <v>30</v>
      </c>
      <c r="L3" s="4">
        <v>1894</v>
      </c>
      <c r="M3" s="4">
        <v>1894</v>
      </c>
      <c r="N3" s="4" t="s">
        <v>40</v>
      </c>
      <c r="O3" s="4" t="s">
        <v>32</v>
      </c>
      <c r="P3" s="4" t="s">
        <v>33</v>
      </c>
      <c r="Q3" s="4">
        <v>0</v>
      </c>
      <c r="R3" s="7">
        <v>44660</v>
      </c>
      <c r="S3" s="6">
        <v>44689</v>
      </c>
      <c r="T3" s="4" t="s">
        <v>34</v>
      </c>
      <c r="U3" s="4">
        <v>1894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44685</v>
      </c>
      <c r="G4" s="6">
        <v>44686</v>
      </c>
      <c r="H4" s="4">
        <v>1</v>
      </c>
      <c r="I4" s="4">
        <v>1</v>
      </c>
      <c r="J4" s="4">
        <v>1</v>
      </c>
      <c r="K4" s="4" t="s">
        <v>30</v>
      </c>
      <c r="L4" s="4">
        <v>3447</v>
      </c>
      <c r="M4" s="4">
        <v>3447</v>
      </c>
      <c r="N4" s="4" t="s">
        <v>46</v>
      </c>
      <c r="O4" s="4" t="s">
        <v>32</v>
      </c>
      <c r="P4" s="4" t="s">
        <v>33</v>
      </c>
      <c r="Q4" s="4">
        <v>0</v>
      </c>
      <c r="R4" s="7">
        <v>44663</v>
      </c>
      <c r="S4" s="6">
        <v>44689</v>
      </c>
      <c r="T4" s="4" t="s">
        <v>34</v>
      </c>
      <c r="U4" s="4">
        <v>3447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7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44684</v>
      </c>
      <c r="G5" s="6">
        <v>44686</v>
      </c>
      <c r="H5" s="4">
        <v>3</v>
      </c>
      <c r="I5" s="4">
        <v>2</v>
      </c>
      <c r="J5" s="4">
        <v>6</v>
      </c>
      <c r="K5" s="4" t="s">
        <v>30</v>
      </c>
      <c r="L5" s="4">
        <v>1566</v>
      </c>
      <c r="M5" s="4">
        <v>1566</v>
      </c>
      <c r="N5" s="4" t="s">
        <v>52</v>
      </c>
      <c r="O5" s="4" t="s">
        <v>32</v>
      </c>
      <c r="P5" s="4" t="s">
        <v>33</v>
      </c>
      <c r="Q5" s="4">
        <v>0</v>
      </c>
      <c r="R5" s="7">
        <v>44670</v>
      </c>
      <c r="S5" s="6">
        <v>44689</v>
      </c>
      <c r="T5" s="4" t="s">
        <v>34</v>
      </c>
      <c r="U5" s="4">
        <v>1566</v>
      </c>
      <c r="V5" s="4">
        <v>0</v>
      </c>
      <c r="W5" s="4">
        <v>0</v>
      </c>
      <c r="X5" s="4" t="s">
        <v>53</v>
      </c>
      <c r="Y5" s="4">
        <v>47055329</v>
      </c>
      <c r="Z5" s="4">
        <v>42257267</v>
      </c>
      <c r="AA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44685</v>
      </c>
      <c r="G6" s="6">
        <v>44686</v>
      </c>
      <c r="H6" s="4">
        <v>1</v>
      </c>
      <c r="I6" s="4">
        <v>1</v>
      </c>
      <c r="J6" s="4">
        <v>1</v>
      </c>
      <c r="K6" s="4" t="s">
        <v>30</v>
      </c>
      <c r="L6" s="4">
        <v>259</v>
      </c>
      <c r="M6" s="4">
        <v>259</v>
      </c>
      <c r="N6" s="4" t="s">
        <v>58</v>
      </c>
      <c r="O6" s="4" t="s">
        <v>32</v>
      </c>
      <c r="P6" s="4" t="s">
        <v>33</v>
      </c>
      <c r="Q6" s="4">
        <v>0</v>
      </c>
      <c r="R6" s="7">
        <v>44676</v>
      </c>
      <c r="S6" s="6">
        <v>44689</v>
      </c>
      <c r="T6" s="4" t="s">
        <v>34</v>
      </c>
      <c r="U6" s="4">
        <v>259</v>
      </c>
      <c r="V6" s="4">
        <v>0</v>
      </c>
      <c r="W6" s="4">
        <v>0</v>
      </c>
      <c r="X6" s="4" t="s">
        <v>47</v>
      </c>
      <c r="Y6" s="4" t="s">
        <v>47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44685</v>
      </c>
      <c r="G7" s="6">
        <v>44686</v>
      </c>
      <c r="H7" s="4">
        <v>2</v>
      </c>
      <c r="I7" s="4">
        <v>1</v>
      </c>
      <c r="J7" s="4">
        <v>2</v>
      </c>
      <c r="K7" s="4" t="s">
        <v>30</v>
      </c>
      <c r="L7" s="4">
        <v>832</v>
      </c>
      <c r="M7" s="4">
        <v>832</v>
      </c>
      <c r="N7" s="4" t="s">
        <v>62</v>
      </c>
      <c r="O7" s="4" t="s">
        <v>32</v>
      </c>
      <c r="P7" s="4" t="s">
        <v>33</v>
      </c>
      <c r="Q7" s="4">
        <v>0</v>
      </c>
      <c r="R7" s="7">
        <v>44679</v>
      </c>
      <c r="S7" s="6">
        <v>44689</v>
      </c>
      <c r="T7" s="4" t="s">
        <v>34</v>
      </c>
      <c r="U7" s="4">
        <v>832</v>
      </c>
      <c r="V7" s="4">
        <v>0</v>
      </c>
      <c r="W7" s="4">
        <v>0</v>
      </c>
      <c r="X7" s="4" t="s">
        <v>47</v>
      </c>
      <c r="Y7" s="4" t="s">
        <v>47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44684</v>
      </c>
      <c r="G8" s="6">
        <v>44686</v>
      </c>
      <c r="H8" s="4">
        <v>1</v>
      </c>
      <c r="I8" s="4">
        <v>2</v>
      </c>
      <c r="J8" s="4">
        <v>2</v>
      </c>
      <c r="K8" s="4" t="s">
        <v>30</v>
      </c>
      <c r="L8" s="4">
        <v>3658</v>
      </c>
      <c r="M8" s="4">
        <v>3658</v>
      </c>
      <c r="N8" s="4" t="s">
        <v>66</v>
      </c>
      <c r="O8" s="4" t="s">
        <v>32</v>
      </c>
      <c r="P8" s="4" t="s">
        <v>33</v>
      </c>
      <c r="Q8" s="4">
        <v>0</v>
      </c>
      <c r="R8" s="7">
        <v>44680</v>
      </c>
      <c r="S8" s="6">
        <v>44689</v>
      </c>
      <c r="T8" s="4" t="s">
        <v>34</v>
      </c>
      <c r="U8" s="4">
        <v>3658</v>
      </c>
      <c r="V8" s="4">
        <v>0</v>
      </c>
      <c r="W8" s="4">
        <v>0</v>
      </c>
      <c r="X8" s="4" t="s">
        <v>47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44683</v>
      </c>
      <c r="G9" s="6">
        <v>44686</v>
      </c>
      <c r="H9" s="4">
        <v>1</v>
      </c>
      <c r="I9" s="4">
        <v>3</v>
      </c>
      <c r="J9" s="4">
        <v>3</v>
      </c>
      <c r="K9" s="4" t="s">
        <v>30</v>
      </c>
      <c r="L9" s="4">
        <v>918</v>
      </c>
      <c r="M9" s="4">
        <v>918</v>
      </c>
      <c r="N9" s="4" t="s">
        <v>71</v>
      </c>
      <c r="O9" s="4" t="s">
        <v>32</v>
      </c>
      <c r="P9" s="4" t="s">
        <v>33</v>
      </c>
      <c r="Q9" s="4">
        <v>0</v>
      </c>
      <c r="R9" s="7">
        <v>44681</v>
      </c>
      <c r="S9" s="6">
        <v>44689</v>
      </c>
      <c r="T9" s="4" t="s">
        <v>34</v>
      </c>
      <c r="U9" s="4">
        <v>918</v>
      </c>
      <c r="V9" s="4">
        <v>0</v>
      </c>
      <c r="W9" s="4">
        <v>0</v>
      </c>
      <c r="X9" s="4" t="s">
        <v>47</v>
      </c>
      <c r="Y9" s="4" t="s">
        <v>47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44685</v>
      </c>
      <c r="G10" s="6">
        <v>44686</v>
      </c>
      <c r="H10" s="4">
        <v>1</v>
      </c>
      <c r="I10" s="4">
        <v>1</v>
      </c>
      <c r="J10" s="4">
        <v>1</v>
      </c>
      <c r="K10" s="4" t="s">
        <v>30</v>
      </c>
      <c r="L10" s="4">
        <v>786</v>
      </c>
      <c r="M10" s="4">
        <v>786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44682</v>
      </c>
      <c r="S10" s="6">
        <v>44689</v>
      </c>
      <c r="T10" s="4" t="s">
        <v>34</v>
      </c>
      <c r="U10" s="4">
        <v>786</v>
      </c>
      <c r="V10" s="4">
        <v>0</v>
      </c>
      <c r="W10" s="4">
        <v>0</v>
      </c>
      <c r="X10" s="4" t="s">
        <v>47</v>
      </c>
      <c r="Y10" s="4" t="s">
        <v>76</v>
      </c>
    </row>
    <row r="11" s="4" customFormat="1" spans="1:26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44683</v>
      </c>
      <c r="G11" s="6">
        <v>44686</v>
      </c>
      <c r="H11" s="4">
        <v>2</v>
      </c>
      <c r="I11" s="4">
        <v>3</v>
      </c>
      <c r="J11" s="4">
        <v>6</v>
      </c>
      <c r="K11" s="4" t="s">
        <v>30</v>
      </c>
      <c r="L11" s="4">
        <v>1566</v>
      </c>
      <c r="M11" s="4">
        <v>1566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44682</v>
      </c>
      <c r="S11" s="6">
        <v>44689</v>
      </c>
      <c r="T11" s="4" t="s">
        <v>34</v>
      </c>
      <c r="U11" s="4">
        <v>1566</v>
      </c>
      <c r="V11" s="4">
        <v>0</v>
      </c>
      <c r="W11" s="4">
        <v>0</v>
      </c>
      <c r="X11" s="4" t="s">
        <v>81</v>
      </c>
      <c r="Y11" s="4" t="s">
        <v>82</v>
      </c>
      <c r="Z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44685</v>
      </c>
      <c r="G12" s="6">
        <v>44686</v>
      </c>
      <c r="H12" s="4">
        <v>1</v>
      </c>
      <c r="I12" s="4">
        <v>1</v>
      </c>
      <c r="J12" s="4">
        <v>1</v>
      </c>
      <c r="K12" s="4" t="s">
        <v>30</v>
      </c>
      <c r="L12" s="4">
        <v>2237</v>
      </c>
      <c r="M12" s="4">
        <v>2237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44682</v>
      </c>
      <c r="S12" s="6">
        <v>44689</v>
      </c>
      <c r="T12" s="4" t="s">
        <v>34</v>
      </c>
      <c r="U12" s="4">
        <v>2237</v>
      </c>
      <c r="V12" s="4">
        <v>0</v>
      </c>
      <c r="W12" s="4">
        <v>0</v>
      </c>
      <c r="X12" s="4" t="s">
        <v>47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44684</v>
      </c>
      <c r="G13" s="6">
        <v>44686</v>
      </c>
      <c r="H13" s="4">
        <v>1</v>
      </c>
      <c r="I13" s="4">
        <v>2</v>
      </c>
      <c r="J13" s="4">
        <v>2</v>
      </c>
      <c r="K13" s="4" t="s">
        <v>30</v>
      </c>
      <c r="L13" s="4">
        <v>1390</v>
      </c>
      <c r="M13" s="4">
        <v>1390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44682</v>
      </c>
      <c r="S13" s="6">
        <v>44689</v>
      </c>
      <c r="T13" s="4" t="s">
        <v>34</v>
      </c>
      <c r="U13" s="4">
        <v>1390</v>
      </c>
      <c r="V13" s="4">
        <v>0</v>
      </c>
      <c r="W13" s="4">
        <v>0</v>
      </c>
      <c r="X13" s="4" t="s">
        <v>47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44685</v>
      </c>
      <c r="G14" s="6">
        <v>44686</v>
      </c>
      <c r="H14" s="4">
        <v>1</v>
      </c>
      <c r="I14" s="4">
        <v>1</v>
      </c>
      <c r="J14" s="4">
        <v>1</v>
      </c>
      <c r="K14" s="4" t="s">
        <v>30</v>
      </c>
      <c r="L14" s="4">
        <v>2243</v>
      </c>
      <c r="M14" s="4">
        <v>2243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44683</v>
      </c>
      <c r="S14" s="6">
        <v>44689</v>
      </c>
      <c r="T14" s="4" t="s">
        <v>34</v>
      </c>
      <c r="U14" s="4">
        <v>2243</v>
      </c>
      <c r="V14" s="4">
        <v>0</v>
      </c>
      <c r="W14" s="4">
        <v>0</v>
      </c>
      <c r="X14" s="4" t="s">
        <v>47</v>
      </c>
      <c r="Y14" s="4" t="s">
        <v>47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44685</v>
      </c>
      <c r="G15" s="6">
        <v>44686</v>
      </c>
      <c r="H15" s="4">
        <v>1</v>
      </c>
      <c r="I15" s="4">
        <v>1</v>
      </c>
      <c r="J15" s="4">
        <v>1</v>
      </c>
      <c r="K15" s="4" t="s">
        <v>30</v>
      </c>
      <c r="L15" s="4">
        <v>500</v>
      </c>
      <c r="M15" s="4">
        <v>500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44683</v>
      </c>
      <c r="S15" s="6">
        <v>44689</v>
      </c>
      <c r="T15" s="4" t="s">
        <v>34</v>
      </c>
      <c r="U15" s="4">
        <v>500</v>
      </c>
      <c r="V15" s="4">
        <v>0</v>
      </c>
      <c r="W15" s="4">
        <v>0</v>
      </c>
      <c r="X15" s="4" t="s">
        <v>47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44684</v>
      </c>
      <c r="G16" s="6">
        <v>44686</v>
      </c>
      <c r="H16" s="4">
        <v>1</v>
      </c>
      <c r="I16" s="4">
        <v>2</v>
      </c>
      <c r="J16" s="4">
        <v>2</v>
      </c>
      <c r="K16" s="4" t="s">
        <v>30</v>
      </c>
      <c r="L16" s="4">
        <v>984</v>
      </c>
      <c r="M16" s="4">
        <v>984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44684</v>
      </c>
      <c r="S16" s="6">
        <v>44689</v>
      </c>
      <c r="T16" s="4" t="s">
        <v>34</v>
      </c>
      <c r="U16" s="4">
        <v>984</v>
      </c>
      <c r="V16" s="4">
        <v>0</v>
      </c>
      <c r="W16" s="4">
        <v>0</v>
      </c>
      <c r="X16" s="4" t="s">
        <v>47</v>
      </c>
      <c r="Y16" s="4" t="s">
        <v>47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44685</v>
      </c>
      <c r="G17" s="6">
        <v>44686</v>
      </c>
      <c r="H17" s="4">
        <v>1</v>
      </c>
      <c r="I17" s="4">
        <v>1</v>
      </c>
      <c r="J17" s="4">
        <v>1</v>
      </c>
      <c r="K17" s="4" t="s">
        <v>30</v>
      </c>
      <c r="L17" s="4">
        <v>117</v>
      </c>
      <c r="M17" s="4">
        <v>117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44684</v>
      </c>
      <c r="S17" s="6">
        <v>44689</v>
      </c>
      <c r="T17" s="4" t="s">
        <v>34</v>
      </c>
      <c r="U17" s="4">
        <v>117</v>
      </c>
      <c r="V17" s="4">
        <v>0</v>
      </c>
      <c r="W17" s="4">
        <v>0</v>
      </c>
      <c r="X17" s="4" t="s">
        <v>111</v>
      </c>
      <c r="Y17" s="4" t="s">
        <v>47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44684</v>
      </c>
      <c r="G18" s="6">
        <v>44686</v>
      </c>
      <c r="H18" s="4">
        <v>1</v>
      </c>
      <c r="I18" s="4">
        <v>2</v>
      </c>
      <c r="J18" s="4">
        <v>2</v>
      </c>
      <c r="K18" s="4" t="s">
        <v>30</v>
      </c>
      <c r="L18" s="4">
        <v>1554</v>
      </c>
      <c r="M18" s="4">
        <v>1554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44684</v>
      </c>
      <c r="S18" s="6">
        <v>44689</v>
      </c>
      <c r="T18" s="4" t="s">
        <v>34</v>
      </c>
      <c r="U18" s="4">
        <v>1554</v>
      </c>
      <c r="V18" s="4">
        <v>0</v>
      </c>
      <c r="W18" s="4">
        <v>0</v>
      </c>
      <c r="X18" s="4" t="s">
        <v>47</v>
      </c>
      <c r="Y18" s="4" t="s">
        <v>47</v>
      </c>
    </row>
    <row r="19" s="4" customFormat="1" spans="1:27">
      <c r="A19" s="4" t="s">
        <v>49</v>
      </c>
      <c r="B19" s="4" t="s">
        <v>26</v>
      </c>
      <c r="C19" s="4" t="s">
        <v>116</v>
      </c>
      <c r="D19" s="4" t="s">
        <v>50</v>
      </c>
      <c r="E19" s="4" t="s">
        <v>51</v>
      </c>
      <c r="F19" s="6">
        <v>44684</v>
      </c>
      <c r="G19" s="6">
        <v>44686</v>
      </c>
      <c r="H19" s="4">
        <v>3</v>
      </c>
      <c r="I19" s="4">
        <v>2</v>
      </c>
      <c r="J19" s="4">
        <v>6</v>
      </c>
      <c r="K19" s="4" t="s">
        <v>30</v>
      </c>
      <c r="L19" s="4">
        <v>-1566</v>
      </c>
      <c r="M19" s="4">
        <v>-1566</v>
      </c>
      <c r="N19" s="4" t="s">
        <v>52</v>
      </c>
      <c r="O19" s="4" t="s">
        <v>32</v>
      </c>
      <c r="P19" s="4" t="s">
        <v>33</v>
      </c>
      <c r="Q19" s="4">
        <v>0</v>
      </c>
      <c r="R19" s="7">
        <v>44670</v>
      </c>
      <c r="S19" s="6">
        <v>44689</v>
      </c>
      <c r="T19" s="4" t="s">
        <v>34</v>
      </c>
      <c r="U19" s="4">
        <v>-1566</v>
      </c>
      <c r="V19" s="4">
        <v>0</v>
      </c>
      <c r="W19" s="4">
        <v>0</v>
      </c>
      <c r="X19" s="4" t="s">
        <v>53</v>
      </c>
      <c r="Y19" s="4">
        <v>47055329</v>
      </c>
      <c r="Z19" s="4">
        <v>42257267</v>
      </c>
      <c r="AA19" s="4" t="s">
        <v>54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44685</v>
      </c>
      <c r="G20" s="6">
        <v>44686</v>
      </c>
      <c r="H20" s="4">
        <v>1</v>
      </c>
      <c r="I20" s="4">
        <v>1</v>
      </c>
      <c r="J20" s="4">
        <v>1</v>
      </c>
      <c r="K20" s="4" t="s">
        <v>30</v>
      </c>
      <c r="L20" s="4">
        <v>758</v>
      </c>
      <c r="M20" s="4">
        <v>758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44684</v>
      </c>
      <c r="S20" s="6">
        <v>44689</v>
      </c>
      <c r="T20" s="4" t="s">
        <v>34</v>
      </c>
      <c r="U20" s="4">
        <v>758</v>
      </c>
      <c r="V20" s="4">
        <v>0</v>
      </c>
      <c r="W20" s="4">
        <v>0</v>
      </c>
      <c r="X20" s="4" t="s">
        <v>47</v>
      </c>
      <c r="Y20" s="4" t="s">
        <v>121</v>
      </c>
    </row>
    <row r="21" s="4" customFormat="1" spans="1:25">
      <c r="A21" s="4" t="s">
        <v>112</v>
      </c>
      <c r="B21" s="4" t="s">
        <v>26</v>
      </c>
      <c r="C21" s="4" t="s">
        <v>116</v>
      </c>
      <c r="D21" s="4" t="s">
        <v>113</v>
      </c>
      <c r="E21" s="4" t="s">
        <v>114</v>
      </c>
      <c r="F21" s="6">
        <v>44684</v>
      </c>
      <c r="G21" s="6">
        <v>44686</v>
      </c>
      <c r="H21" s="4">
        <v>1</v>
      </c>
      <c r="I21" s="4">
        <v>2</v>
      </c>
      <c r="J21" s="4">
        <v>2</v>
      </c>
      <c r="K21" s="4" t="s">
        <v>30</v>
      </c>
      <c r="L21" s="4">
        <v>-1554</v>
      </c>
      <c r="M21" s="4">
        <v>-1554</v>
      </c>
      <c r="N21" s="4" t="s">
        <v>115</v>
      </c>
      <c r="O21" s="4" t="s">
        <v>32</v>
      </c>
      <c r="P21" s="4" t="s">
        <v>33</v>
      </c>
      <c r="Q21" s="4">
        <v>0</v>
      </c>
      <c r="R21" s="7">
        <v>44684</v>
      </c>
      <c r="S21" s="6">
        <v>44689</v>
      </c>
      <c r="T21" s="4" t="s">
        <v>34</v>
      </c>
      <c r="U21" s="4">
        <v>-1554</v>
      </c>
      <c r="V21" s="4">
        <v>0</v>
      </c>
      <c r="W21" s="4">
        <v>0</v>
      </c>
      <c r="X21" s="4" t="s">
        <v>47</v>
      </c>
      <c r="Y21" s="4" t="s">
        <v>47</v>
      </c>
    </row>
    <row r="22" s="4" customFormat="1" spans="1:25">
      <c r="A22" s="4" t="s">
        <v>122</v>
      </c>
      <c r="B22" s="4" t="s">
        <v>26</v>
      </c>
      <c r="C22" s="4" t="s">
        <v>27</v>
      </c>
      <c r="D22" s="4" t="s">
        <v>123</v>
      </c>
      <c r="E22" s="4" t="s">
        <v>124</v>
      </c>
      <c r="F22" s="6">
        <v>44685</v>
      </c>
      <c r="G22" s="6">
        <v>44686</v>
      </c>
      <c r="H22" s="4">
        <v>1</v>
      </c>
      <c r="I22" s="4">
        <v>1</v>
      </c>
      <c r="J22" s="4">
        <v>1</v>
      </c>
      <c r="K22" s="4" t="s">
        <v>30</v>
      </c>
      <c r="L22" s="4">
        <v>625</v>
      </c>
      <c r="M22" s="4">
        <v>625</v>
      </c>
      <c r="N22" s="4" t="s">
        <v>125</v>
      </c>
      <c r="O22" s="4" t="s">
        <v>32</v>
      </c>
      <c r="P22" s="4" t="s">
        <v>33</v>
      </c>
      <c r="Q22" s="4">
        <v>0</v>
      </c>
      <c r="R22" s="7">
        <v>44684</v>
      </c>
      <c r="S22" s="6">
        <v>44689</v>
      </c>
      <c r="T22" s="4" t="s">
        <v>34</v>
      </c>
      <c r="U22" s="4">
        <v>625</v>
      </c>
      <c r="V22" s="4">
        <v>0</v>
      </c>
      <c r="W22" s="4">
        <v>0</v>
      </c>
      <c r="X22" s="4" t="s">
        <v>47</v>
      </c>
      <c r="Y22" s="4" t="s">
        <v>126</v>
      </c>
    </row>
    <row r="23" s="4" customFormat="1" spans="1:25">
      <c r="A23" s="4" t="s">
        <v>127</v>
      </c>
      <c r="B23" s="4" t="s">
        <v>26</v>
      </c>
      <c r="C23" s="4" t="s">
        <v>27</v>
      </c>
      <c r="D23" s="4" t="s">
        <v>128</v>
      </c>
      <c r="E23" s="4" t="s">
        <v>129</v>
      </c>
      <c r="F23" s="6">
        <v>44685</v>
      </c>
      <c r="G23" s="6">
        <v>44686</v>
      </c>
      <c r="H23" s="4">
        <v>1</v>
      </c>
      <c r="I23" s="4">
        <v>1</v>
      </c>
      <c r="J23" s="4">
        <v>1</v>
      </c>
      <c r="K23" s="4" t="s">
        <v>30</v>
      </c>
      <c r="L23" s="4">
        <v>491</v>
      </c>
      <c r="M23" s="4">
        <v>491</v>
      </c>
      <c r="N23" s="4" t="s">
        <v>130</v>
      </c>
      <c r="O23" s="4" t="s">
        <v>32</v>
      </c>
      <c r="P23" s="4" t="s">
        <v>33</v>
      </c>
      <c r="Q23" s="4">
        <v>0</v>
      </c>
      <c r="R23" s="7">
        <v>44685</v>
      </c>
      <c r="S23" s="6">
        <v>44689</v>
      </c>
      <c r="T23" s="4" t="s">
        <v>34</v>
      </c>
      <c r="U23" s="4">
        <v>491</v>
      </c>
      <c r="V23" s="4">
        <v>0</v>
      </c>
      <c r="W23" s="4">
        <v>0</v>
      </c>
      <c r="X23" s="4" t="s">
        <v>47</v>
      </c>
      <c r="Y23" s="4" t="s">
        <v>47</v>
      </c>
    </row>
    <row r="24" s="4" customFormat="1" spans="1:25">
      <c r="A24" s="4" t="s">
        <v>131</v>
      </c>
      <c r="B24" s="4" t="s">
        <v>26</v>
      </c>
      <c r="C24" s="4" t="s">
        <v>27</v>
      </c>
      <c r="D24" s="4" t="s">
        <v>132</v>
      </c>
      <c r="E24" s="4" t="s">
        <v>29</v>
      </c>
      <c r="F24" s="6">
        <v>44685</v>
      </c>
      <c r="G24" s="6">
        <v>44686</v>
      </c>
      <c r="H24" s="4">
        <v>1</v>
      </c>
      <c r="I24" s="4">
        <v>1</v>
      </c>
      <c r="J24" s="4">
        <v>1</v>
      </c>
      <c r="K24" s="4" t="s">
        <v>30</v>
      </c>
      <c r="L24" s="4">
        <v>660</v>
      </c>
      <c r="M24" s="4">
        <v>660</v>
      </c>
      <c r="N24" s="4" t="s">
        <v>133</v>
      </c>
      <c r="O24" s="4" t="s">
        <v>32</v>
      </c>
      <c r="P24" s="4" t="s">
        <v>33</v>
      </c>
      <c r="Q24" s="4">
        <v>0</v>
      </c>
      <c r="R24" s="7">
        <v>44685</v>
      </c>
      <c r="S24" s="6">
        <v>44689</v>
      </c>
      <c r="T24" s="4" t="s">
        <v>34</v>
      </c>
      <c r="U24" s="4">
        <v>660</v>
      </c>
      <c r="V24" s="4">
        <v>0</v>
      </c>
      <c r="W24" s="4">
        <v>0</v>
      </c>
      <c r="X24" s="4" t="s">
        <v>47</v>
      </c>
      <c r="Y24" s="4" t="s">
        <v>134</v>
      </c>
    </row>
    <row r="25" s="4" customFormat="1" spans="1:25">
      <c r="A25" s="4" t="s">
        <v>135</v>
      </c>
      <c r="B25" s="4" t="s">
        <v>26</v>
      </c>
      <c r="C25" s="4" t="s">
        <v>27</v>
      </c>
      <c r="D25" s="4" t="s">
        <v>136</v>
      </c>
      <c r="E25" s="4" t="s">
        <v>137</v>
      </c>
      <c r="F25" s="6">
        <v>44685</v>
      </c>
      <c r="G25" s="6">
        <v>44686</v>
      </c>
      <c r="H25" s="4">
        <v>1</v>
      </c>
      <c r="I25" s="4">
        <v>1</v>
      </c>
      <c r="J25" s="4">
        <v>1</v>
      </c>
      <c r="K25" s="4" t="s">
        <v>30</v>
      </c>
      <c r="L25" s="4">
        <v>819</v>
      </c>
      <c r="M25" s="4">
        <v>819</v>
      </c>
      <c r="N25" s="4" t="s">
        <v>138</v>
      </c>
      <c r="O25" s="4" t="s">
        <v>32</v>
      </c>
      <c r="P25" s="4" t="s">
        <v>33</v>
      </c>
      <c r="Q25" s="4">
        <v>0</v>
      </c>
      <c r="R25" s="7">
        <v>44685</v>
      </c>
      <c r="S25" s="6">
        <v>44689</v>
      </c>
      <c r="T25" s="4" t="s">
        <v>34</v>
      </c>
      <c r="U25" s="4">
        <v>819</v>
      </c>
      <c r="V25" s="4">
        <v>0</v>
      </c>
      <c r="W25" s="4">
        <v>0</v>
      </c>
      <c r="X25" s="4" t="s">
        <v>47</v>
      </c>
      <c r="Y25" s="4" t="s">
        <v>47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140</v>
      </c>
      <c r="E26" s="4" t="s">
        <v>141</v>
      </c>
      <c r="F26" s="6">
        <v>44685</v>
      </c>
      <c r="G26" s="6">
        <v>44686</v>
      </c>
      <c r="H26" s="4">
        <v>1</v>
      </c>
      <c r="I26" s="4">
        <v>1</v>
      </c>
      <c r="J26" s="4">
        <v>1</v>
      </c>
      <c r="K26" s="4" t="s">
        <v>30</v>
      </c>
      <c r="L26" s="4">
        <v>764</v>
      </c>
      <c r="M26" s="4">
        <v>764</v>
      </c>
      <c r="N26" s="4" t="s">
        <v>142</v>
      </c>
      <c r="O26" s="4" t="s">
        <v>32</v>
      </c>
      <c r="P26" s="4" t="s">
        <v>33</v>
      </c>
      <c r="Q26" s="4">
        <v>0</v>
      </c>
      <c r="R26" s="7">
        <v>44685</v>
      </c>
      <c r="S26" s="6">
        <v>44689</v>
      </c>
      <c r="T26" s="4" t="s">
        <v>34</v>
      </c>
      <c r="U26" s="4">
        <v>764</v>
      </c>
      <c r="V26" s="4">
        <v>0</v>
      </c>
      <c r="W26" s="4">
        <v>0</v>
      </c>
      <c r="X26" s="4" t="s">
        <v>47</v>
      </c>
      <c r="Y26" s="4" t="s">
        <v>143</v>
      </c>
    </row>
    <row r="27" s="4" customFormat="1" spans="1:25">
      <c r="A27" s="4" t="s">
        <v>144</v>
      </c>
      <c r="B27" s="4" t="s">
        <v>26</v>
      </c>
      <c r="C27" s="4" t="s">
        <v>27</v>
      </c>
      <c r="D27" s="4" t="s">
        <v>145</v>
      </c>
      <c r="E27" s="4" t="s">
        <v>146</v>
      </c>
      <c r="F27" s="6">
        <v>44685</v>
      </c>
      <c r="G27" s="6">
        <v>44686</v>
      </c>
      <c r="H27" s="4">
        <v>1</v>
      </c>
      <c r="I27" s="4">
        <v>1</v>
      </c>
      <c r="J27" s="4">
        <v>1</v>
      </c>
      <c r="K27" s="4" t="s">
        <v>30</v>
      </c>
      <c r="L27" s="4">
        <v>256</v>
      </c>
      <c r="M27" s="4">
        <v>256</v>
      </c>
      <c r="N27" s="4" t="s">
        <v>147</v>
      </c>
      <c r="O27" s="4" t="s">
        <v>32</v>
      </c>
      <c r="P27" s="4" t="s">
        <v>33</v>
      </c>
      <c r="Q27" s="4">
        <v>0</v>
      </c>
      <c r="R27" s="7">
        <v>44685</v>
      </c>
      <c r="S27" s="6">
        <v>44689</v>
      </c>
      <c r="T27" s="4" t="s">
        <v>34</v>
      </c>
      <c r="U27" s="4">
        <v>256</v>
      </c>
      <c r="V27" s="4">
        <v>0</v>
      </c>
      <c r="W27" s="4">
        <v>0</v>
      </c>
      <c r="X27" s="4" t="s">
        <v>47</v>
      </c>
      <c r="Y27" s="4" t="s">
        <v>47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149</v>
      </c>
      <c r="E28" s="4" t="s">
        <v>150</v>
      </c>
      <c r="F28" s="6">
        <v>44685</v>
      </c>
      <c r="G28" s="6">
        <v>44686</v>
      </c>
      <c r="H28" s="4">
        <v>1</v>
      </c>
      <c r="I28" s="4">
        <v>1</v>
      </c>
      <c r="J28" s="4">
        <v>1</v>
      </c>
      <c r="K28" s="4" t="s">
        <v>30</v>
      </c>
      <c r="L28" s="4">
        <v>501</v>
      </c>
      <c r="M28" s="4">
        <v>501</v>
      </c>
      <c r="N28" s="4" t="s">
        <v>151</v>
      </c>
      <c r="O28" s="4" t="s">
        <v>32</v>
      </c>
      <c r="P28" s="4" t="s">
        <v>33</v>
      </c>
      <c r="Q28" s="4">
        <v>0</v>
      </c>
      <c r="R28" s="7">
        <v>44685</v>
      </c>
      <c r="S28" s="6">
        <v>44689</v>
      </c>
      <c r="T28" s="4" t="s">
        <v>34</v>
      </c>
      <c r="U28" s="4">
        <v>501</v>
      </c>
      <c r="V28" s="4">
        <v>0</v>
      </c>
      <c r="W28" s="4">
        <v>0</v>
      </c>
      <c r="X28" s="4" t="s">
        <v>47</v>
      </c>
      <c r="Y28" s="4" t="s">
        <v>152</v>
      </c>
    </row>
    <row r="29" s="4" customFormat="1" spans="1:25">
      <c r="A29" s="4" t="s">
        <v>153</v>
      </c>
      <c r="B29" s="4" t="s">
        <v>26</v>
      </c>
      <c r="C29" s="4" t="s">
        <v>27</v>
      </c>
      <c r="D29" s="4" t="s">
        <v>154</v>
      </c>
      <c r="E29" s="4" t="s">
        <v>155</v>
      </c>
      <c r="F29" s="6">
        <v>44685</v>
      </c>
      <c r="G29" s="6">
        <v>44686</v>
      </c>
      <c r="H29" s="4">
        <v>1</v>
      </c>
      <c r="I29" s="4">
        <v>1</v>
      </c>
      <c r="J29" s="4">
        <v>1</v>
      </c>
      <c r="K29" s="4" t="s">
        <v>30</v>
      </c>
      <c r="L29" s="4">
        <v>1467</v>
      </c>
      <c r="M29" s="4">
        <v>1467</v>
      </c>
      <c r="N29" s="4" t="s">
        <v>156</v>
      </c>
      <c r="O29" s="4" t="s">
        <v>32</v>
      </c>
      <c r="P29" s="4" t="s">
        <v>33</v>
      </c>
      <c r="Q29" s="4">
        <v>0</v>
      </c>
      <c r="R29" s="7">
        <v>44685</v>
      </c>
      <c r="S29" s="6">
        <v>44689</v>
      </c>
      <c r="T29" s="4" t="s">
        <v>34</v>
      </c>
      <c r="U29" s="4">
        <v>1467</v>
      </c>
      <c r="V29" s="4">
        <v>0</v>
      </c>
      <c r="W29" s="4">
        <v>0</v>
      </c>
      <c r="X29" s="4" t="s">
        <v>157</v>
      </c>
      <c r="Y29" s="4" t="s">
        <v>47</v>
      </c>
    </row>
    <row r="30" s="4" customFormat="1" spans="1:25">
      <c r="A30" s="4" t="s">
        <v>158</v>
      </c>
      <c r="B30" s="4" t="s">
        <v>26</v>
      </c>
      <c r="C30" s="4" t="s">
        <v>27</v>
      </c>
      <c r="D30" s="4" t="s">
        <v>159</v>
      </c>
      <c r="E30" s="4" t="s">
        <v>160</v>
      </c>
      <c r="F30" s="6">
        <v>44685</v>
      </c>
      <c r="G30" s="6">
        <v>44686</v>
      </c>
      <c r="H30" s="4">
        <v>1</v>
      </c>
      <c r="I30" s="4">
        <v>1</v>
      </c>
      <c r="J30" s="4">
        <v>1</v>
      </c>
      <c r="K30" s="4" t="s">
        <v>30</v>
      </c>
      <c r="L30" s="4">
        <v>630</v>
      </c>
      <c r="M30" s="4">
        <v>630</v>
      </c>
      <c r="N30" s="4" t="s">
        <v>161</v>
      </c>
      <c r="O30" s="4" t="s">
        <v>32</v>
      </c>
      <c r="P30" s="4" t="s">
        <v>33</v>
      </c>
      <c r="Q30" s="4">
        <v>0</v>
      </c>
      <c r="R30" s="7">
        <v>44685</v>
      </c>
      <c r="S30" s="6">
        <v>44689</v>
      </c>
      <c r="T30" s="4" t="s">
        <v>34</v>
      </c>
      <c r="U30" s="4">
        <v>630</v>
      </c>
      <c r="V30" s="4">
        <v>0</v>
      </c>
      <c r="W30" s="4">
        <v>0</v>
      </c>
      <c r="X30" s="4" t="s">
        <v>47</v>
      </c>
      <c r="Y30" s="4" t="s">
        <v>47</v>
      </c>
    </row>
    <row r="31" s="4" customFormat="1" spans="1:25">
      <c r="A31" s="4" t="s">
        <v>153</v>
      </c>
      <c r="B31" s="4" t="s">
        <v>26</v>
      </c>
      <c r="C31" s="4" t="s">
        <v>116</v>
      </c>
      <c r="D31" s="4" t="s">
        <v>154</v>
      </c>
      <c r="E31" s="4" t="s">
        <v>155</v>
      </c>
      <c r="F31" s="6">
        <v>44685</v>
      </c>
      <c r="G31" s="6">
        <v>44686</v>
      </c>
      <c r="H31" s="4">
        <v>1</v>
      </c>
      <c r="I31" s="4">
        <v>1</v>
      </c>
      <c r="J31" s="4">
        <v>1</v>
      </c>
      <c r="K31" s="4" t="s">
        <v>30</v>
      </c>
      <c r="L31" s="4">
        <v>-1467</v>
      </c>
      <c r="M31" s="4">
        <v>-1467</v>
      </c>
      <c r="N31" s="4" t="s">
        <v>156</v>
      </c>
      <c r="O31" s="4" t="s">
        <v>32</v>
      </c>
      <c r="P31" s="4" t="s">
        <v>33</v>
      </c>
      <c r="Q31" s="4">
        <v>0</v>
      </c>
      <c r="R31" s="7">
        <v>44685</v>
      </c>
      <c r="S31" s="6">
        <v>44689</v>
      </c>
      <c r="T31" s="4" t="s">
        <v>34</v>
      </c>
      <c r="U31" s="4">
        <v>-1467</v>
      </c>
      <c r="V31" s="4">
        <v>0</v>
      </c>
      <c r="W31" s="4">
        <v>0</v>
      </c>
      <c r="X31" s="4" t="s">
        <v>157</v>
      </c>
      <c r="Y31" s="4" t="s">
        <v>47</v>
      </c>
    </row>
    <row r="32" s="4" customFormat="1" spans="1:25">
      <c r="A32" s="4" t="s">
        <v>162</v>
      </c>
      <c r="B32" s="4" t="s">
        <v>26</v>
      </c>
      <c r="C32" s="4" t="s">
        <v>27</v>
      </c>
      <c r="D32" s="4" t="s">
        <v>163</v>
      </c>
      <c r="E32" s="4" t="s">
        <v>164</v>
      </c>
      <c r="F32" s="6">
        <v>44685</v>
      </c>
      <c r="G32" s="6">
        <v>44687</v>
      </c>
      <c r="H32" s="4">
        <v>1</v>
      </c>
      <c r="I32" s="4">
        <v>2</v>
      </c>
      <c r="J32" s="4">
        <v>2</v>
      </c>
      <c r="K32" s="4" t="s">
        <v>30</v>
      </c>
      <c r="L32" s="4">
        <v>2310</v>
      </c>
      <c r="M32" s="4">
        <v>2310</v>
      </c>
      <c r="N32" s="4" t="s">
        <v>165</v>
      </c>
      <c r="O32" s="4" t="s">
        <v>166</v>
      </c>
      <c r="P32" s="4" t="s">
        <v>33</v>
      </c>
      <c r="Q32" s="4">
        <v>0</v>
      </c>
      <c r="R32" s="7">
        <v>44660</v>
      </c>
      <c r="S32" s="6">
        <v>44690</v>
      </c>
      <c r="T32" s="4" t="s">
        <v>34</v>
      </c>
      <c r="U32" s="4">
        <v>2310</v>
      </c>
      <c r="V32" s="4">
        <v>0</v>
      </c>
      <c r="W32" s="4">
        <v>0</v>
      </c>
      <c r="X32" s="4" t="s">
        <v>47</v>
      </c>
      <c r="Y32" s="4" t="s">
        <v>167</v>
      </c>
    </row>
    <row r="33" s="4" customFormat="1" spans="1:25">
      <c r="A33" s="4" t="s">
        <v>168</v>
      </c>
      <c r="B33" s="4" t="s">
        <v>26</v>
      </c>
      <c r="C33" s="4" t="s">
        <v>27</v>
      </c>
      <c r="D33" s="4" t="s">
        <v>169</v>
      </c>
      <c r="E33" s="4" t="s">
        <v>170</v>
      </c>
      <c r="F33" s="6">
        <v>44686</v>
      </c>
      <c r="G33" s="6">
        <v>44687</v>
      </c>
      <c r="H33" s="4">
        <v>1</v>
      </c>
      <c r="I33" s="4">
        <v>1</v>
      </c>
      <c r="J33" s="4">
        <v>1</v>
      </c>
      <c r="K33" s="4" t="s">
        <v>30</v>
      </c>
      <c r="L33" s="4">
        <v>2359</v>
      </c>
      <c r="M33" s="4">
        <v>2359</v>
      </c>
      <c r="N33" s="4" t="s">
        <v>171</v>
      </c>
      <c r="O33" s="4" t="s">
        <v>166</v>
      </c>
      <c r="P33" s="4" t="s">
        <v>33</v>
      </c>
      <c r="Q33" s="4">
        <v>0</v>
      </c>
      <c r="R33" s="7">
        <v>44660</v>
      </c>
      <c r="S33" s="6">
        <v>44690</v>
      </c>
      <c r="T33" s="4" t="s">
        <v>34</v>
      </c>
      <c r="U33" s="4">
        <v>2359</v>
      </c>
      <c r="V33" s="4">
        <v>0</v>
      </c>
      <c r="W33" s="4">
        <v>0</v>
      </c>
      <c r="X33" s="4" t="s">
        <v>172</v>
      </c>
      <c r="Y33" s="4" t="s">
        <v>173</v>
      </c>
    </row>
    <row r="34" s="4" customFormat="1" spans="1:25">
      <c r="A34" s="4" t="s">
        <v>174</v>
      </c>
      <c r="B34" s="4" t="s">
        <v>26</v>
      </c>
      <c r="C34" s="4" t="s">
        <v>27</v>
      </c>
      <c r="D34" s="4" t="s">
        <v>175</v>
      </c>
      <c r="E34" s="4" t="s">
        <v>176</v>
      </c>
      <c r="F34" s="6">
        <v>44683</v>
      </c>
      <c r="G34" s="6">
        <v>44687</v>
      </c>
      <c r="H34" s="4">
        <v>1</v>
      </c>
      <c r="I34" s="4">
        <v>4</v>
      </c>
      <c r="J34" s="4">
        <v>4</v>
      </c>
      <c r="K34" s="4" t="s">
        <v>30</v>
      </c>
      <c r="L34" s="4">
        <v>6732</v>
      </c>
      <c r="M34" s="4">
        <v>6732</v>
      </c>
      <c r="N34" s="4" t="s">
        <v>177</v>
      </c>
      <c r="O34" s="4" t="s">
        <v>166</v>
      </c>
      <c r="P34" s="4" t="s">
        <v>33</v>
      </c>
      <c r="Q34" s="4">
        <v>0</v>
      </c>
      <c r="R34" s="7">
        <v>44661</v>
      </c>
      <c r="S34" s="6">
        <v>44690</v>
      </c>
      <c r="T34" s="4" t="s">
        <v>34</v>
      </c>
      <c r="U34" s="4">
        <v>6732</v>
      </c>
      <c r="V34" s="4">
        <v>0</v>
      </c>
      <c r="W34" s="4">
        <v>0</v>
      </c>
      <c r="X34" s="4" t="s">
        <v>47</v>
      </c>
      <c r="Y34" s="4" t="s">
        <v>178</v>
      </c>
    </row>
    <row r="35" s="4" customFormat="1" spans="1:25">
      <c r="A35" s="4" t="s">
        <v>179</v>
      </c>
      <c r="B35" s="4" t="s">
        <v>26</v>
      </c>
      <c r="C35" s="4" t="s">
        <v>27</v>
      </c>
      <c r="D35" s="4" t="s">
        <v>180</v>
      </c>
      <c r="E35" s="4" t="s">
        <v>181</v>
      </c>
      <c r="F35" s="6">
        <v>44686</v>
      </c>
      <c r="G35" s="6">
        <v>44687</v>
      </c>
      <c r="H35" s="4">
        <v>1</v>
      </c>
      <c r="I35" s="4">
        <v>1</v>
      </c>
      <c r="J35" s="4">
        <v>1</v>
      </c>
      <c r="K35" s="4" t="s">
        <v>30</v>
      </c>
      <c r="L35" s="4">
        <v>2414</v>
      </c>
      <c r="M35" s="4">
        <v>2414</v>
      </c>
      <c r="N35" s="4" t="s">
        <v>182</v>
      </c>
      <c r="O35" s="4" t="s">
        <v>166</v>
      </c>
      <c r="P35" s="4" t="s">
        <v>33</v>
      </c>
      <c r="Q35" s="4">
        <v>0</v>
      </c>
      <c r="R35" s="7">
        <v>44669</v>
      </c>
      <c r="S35" s="6">
        <v>44690</v>
      </c>
      <c r="T35" s="4" t="s">
        <v>34</v>
      </c>
      <c r="U35" s="4">
        <v>2414</v>
      </c>
      <c r="V35" s="4">
        <v>0</v>
      </c>
      <c r="W35" s="4">
        <v>0</v>
      </c>
      <c r="X35" s="4" t="s">
        <v>47</v>
      </c>
      <c r="Y35" s="4" t="s">
        <v>47</v>
      </c>
    </row>
    <row r="36" s="4" customFormat="1" spans="1:25">
      <c r="A36" s="4" t="s">
        <v>183</v>
      </c>
      <c r="B36" s="4" t="s">
        <v>26</v>
      </c>
      <c r="C36" s="4" t="s">
        <v>27</v>
      </c>
      <c r="D36" s="4" t="s">
        <v>184</v>
      </c>
      <c r="E36" s="4" t="s">
        <v>185</v>
      </c>
      <c r="F36" s="6">
        <v>44685</v>
      </c>
      <c r="G36" s="6">
        <v>44687</v>
      </c>
      <c r="H36" s="4">
        <v>1</v>
      </c>
      <c r="I36" s="4">
        <v>2</v>
      </c>
      <c r="J36" s="4">
        <v>2</v>
      </c>
      <c r="K36" s="4" t="s">
        <v>30</v>
      </c>
      <c r="L36" s="4">
        <v>3007</v>
      </c>
      <c r="M36" s="4">
        <v>3007</v>
      </c>
      <c r="N36" s="4" t="s">
        <v>186</v>
      </c>
      <c r="O36" s="4" t="s">
        <v>166</v>
      </c>
      <c r="P36" s="4" t="s">
        <v>33</v>
      </c>
      <c r="Q36" s="4">
        <v>0</v>
      </c>
      <c r="R36" s="7">
        <v>44670</v>
      </c>
      <c r="S36" s="6">
        <v>44690</v>
      </c>
      <c r="T36" s="4" t="s">
        <v>34</v>
      </c>
      <c r="U36" s="4">
        <v>3007</v>
      </c>
      <c r="V36" s="4">
        <v>0</v>
      </c>
      <c r="W36" s="4">
        <v>0</v>
      </c>
      <c r="X36" s="4" t="s">
        <v>47</v>
      </c>
      <c r="Y36" s="4" t="s">
        <v>187</v>
      </c>
    </row>
    <row r="37" s="4" customFormat="1" spans="1:25">
      <c r="A37" s="4" t="s">
        <v>188</v>
      </c>
      <c r="B37" s="4" t="s">
        <v>26</v>
      </c>
      <c r="C37" s="4" t="s">
        <v>27</v>
      </c>
      <c r="D37" s="4" t="s">
        <v>189</v>
      </c>
      <c r="E37" s="4" t="s">
        <v>190</v>
      </c>
      <c r="F37" s="6">
        <v>44685</v>
      </c>
      <c r="G37" s="6">
        <v>44687</v>
      </c>
      <c r="H37" s="4">
        <v>1</v>
      </c>
      <c r="I37" s="4">
        <v>2</v>
      </c>
      <c r="J37" s="4">
        <v>2</v>
      </c>
      <c r="K37" s="4" t="s">
        <v>30</v>
      </c>
      <c r="L37" s="4">
        <v>1386</v>
      </c>
      <c r="M37" s="4">
        <v>1386</v>
      </c>
      <c r="N37" s="4" t="s">
        <v>191</v>
      </c>
      <c r="O37" s="4" t="s">
        <v>166</v>
      </c>
      <c r="P37" s="4" t="s">
        <v>33</v>
      </c>
      <c r="Q37" s="4">
        <v>0</v>
      </c>
      <c r="R37" s="7">
        <v>44673</v>
      </c>
      <c r="S37" s="6">
        <v>44690</v>
      </c>
      <c r="T37" s="4" t="s">
        <v>34</v>
      </c>
      <c r="U37" s="4">
        <v>1386</v>
      </c>
      <c r="V37" s="4">
        <v>0</v>
      </c>
      <c r="W37" s="4">
        <v>0</v>
      </c>
      <c r="X37" s="4" t="s">
        <v>47</v>
      </c>
      <c r="Y37" s="4" t="s">
        <v>192</v>
      </c>
    </row>
    <row r="38" s="4" customFormat="1" spans="1:25">
      <c r="A38" s="4" t="s">
        <v>193</v>
      </c>
      <c r="B38" s="4" t="s">
        <v>26</v>
      </c>
      <c r="C38" s="4" t="s">
        <v>27</v>
      </c>
      <c r="D38" s="4" t="s">
        <v>194</v>
      </c>
      <c r="E38" s="4" t="s">
        <v>195</v>
      </c>
      <c r="F38" s="6">
        <v>44686</v>
      </c>
      <c r="G38" s="6">
        <v>44687</v>
      </c>
      <c r="H38" s="4">
        <v>1</v>
      </c>
      <c r="I38" s="4">
        <v>1</v>
      </c>
      <c r="J38" s="4">
        <v>1</v>
      </c>
      <c r="K38" s="4" t="s">
        <v>30</v>
      </c>
      <c r="L38" s="4">
        <v>1364</v>
      </c>
      <c r="M38" s="4">
        <v>1364</v>
      </c>
      <c r="N38" s="4" t="s">
        <v>196</v>
      </c>
      <c r="O38" s="4" t="s">
        <v>166</v>
      </c>
      <c r="P38" s="4" t="s">
        <v>33</v>
      </c>
      <c r="Q38" s="4">
        <v>0</v>
      </c>
      <c r="R38" s="7">
        <v>44673</v>
      </c>
      <c r="S38" s="6">
        <v>44690</v>
      </c>
      <c r="T38" s="4" t="s">
        <v>34</v>
      </c>
      <c r="U38" s="4">
        <v>1364</v>
      </c>
      <c r="V38" s="4">
        <v>0</v>
      </c>
      <c r="W38" s="4">
        <v>0</v>
      </c>
      <c r="X38" s="4" t="s">
        <v>197</v>
      </c>
      <c r="Y38" s="4" t="s">
        <v>198</v>
      </c>
    </row>
    <row r="39" s="4" customFormat="1" spans="1:25">
      <c r="A39" s="4" t="s">
        <v>199</v>
      </c>
      <c r="B39" s="4" t="s">
        <v>26</v>
      </c>
      <c r="C39" s="4" t="s">
        <v>27</v>
      </c>
      <c r="D39" s="4" t="s">
        <v>200</v>
      </c>
      <c r="E39" s="4" t="s">
        <v>29</v>
      </c>
      <c r="F39" s="6">
        <v>44683</v>
      </c>
      <c r="G39" s="6">
        <v>44687</v>
      </c>
      <c r="H39" s="4">
        <v>1</v>
      </c>
      <c r="I39" s="4">
        <v>4</v>
      </c>
      <c r="J39" s="4">
        <v>4</v>
      </c>
      <c r="K39" s="4" t="s">
        <v>30</v>
      </c>
      <c r="L39" s="4">
        <v>3756</v>
      </c>
      <c r="M39" s="4">
        <v>3756</v>
      </c>
      <c r="N39" s="4" t="s">
        <v>201</v>
      </c>
      <c r="O39" s="4" t="s">
        <v>166</v>
      </c>
      <c r="P39" s="4" t="s">
        <v>33</v>
      </c>
      <c r="Q39" s="4">
        <v>0</v>
      </c>
      <c r="R39" s="7">
        <v>44674</v>
      </c>
      <c r="S39" s="6">
        <v>44690</v>
      </c>
      <c r="T39" s="4" t="s">
        <v>34</v>
      </c>
      <c r="U39" s="4">
        <v>3756</v>
      </c>
      <c r="V39" s="4">
        <v>0</v>
      </c>
      <c r="W39" s="4">
        <v>0</v>
      </c>
      <c r="X39" s="4" t="s">
        <v>47</v>
      </c>
      <c r="Y39" s="4" t="s">
        <v>47</v>
      </c>
    </row>
    <row r="40" s="4" customFormat="1" spans="1:25">
      <c r="A40" s="4" t="s">
        <v>202</v>
      </c>
      <c r="B40" s="4" t="s">
        <v>26</v>
      </c>
      <c r="C40" s="4" t="s">
        <v>27</v>
      </c>
      <c r="D40" s="4" t="s">
        <v>203</v>
      </c>
      <c r="E40" s="4" t="s">
        <v>204</v>
      </c>
      <c r="F40" s="6">
        <v>44685</v>
      </c>
      <c r="G40" s="6">
        <v>44687</v>
      </c>
      <c r="H40" s="4">
        <v>2</v>
      </c>
      <c r="I40" s="4">
        <v>2</v>
      </c>
      <c r="J40" s="4">
        <v>4</v>
      </c>
      <c r="K40" s="4" t="s">
        <v>30</v>
      </c>
      <c r="L40" s="4">
        <v>2312</v>
      </c>
      <c r="M40" s="4">
        <v>2312</v>
      </c>
      <c r="N40" s="4" t="s">
        <v>205</v>
      </c>
      <c r="O40" s="4" t="s">
        <v>166</v>
      </c>
      <c r="P40" s="4" t="s">
        <v>33</v>
      </c>
      <c r="Q40" s="4">
        <v>0</v>
      </c>
      <c r="R40" s="7">
        <v>44674</v>
      </c>
      <c r="S40" s="6">
        <v>44690</v>
      </c>
      <c r="T40" s="4" t="s">
        <v>34</v>
      </c>
      <c r="U40" s="4">
        <v>2312</v>
      </c>
      <c r="V40" s="4">
        <v>0</v>
      </c>
      <c r="W40" s="4">
        <v>0</v>
      </c>
      <c r="X40" s="4" t="s">
        <v>206</v>
      </c>
      <c r="Y40" s="4" t="s">
        <v>47</v>
      </c>
    </row>
    <row r="41" s="4" customFormat="1" spans="1:25">
      <c r="A41" s="4" t="s">
        <v>207</v>
      </c>
      <c r="B41" s="4" t="s">
        <v>26</v>
      </c>
      <c r="C41" s="4" t="s">
        <v>27</v>
      </c>
      <c r="D41" s="4" t="s">
        <v>208</v>
      </c>
      <c r="E41" s="4" t="s">
        <v>209</v>
      </c>
      <c r="F41" s="6">
        <v>44686</v>
      </c>
      <c r="G41" s="6">
        <v>44687</v>
      </c>
      <c r="H41" s="4">
        <v>1</v>
      </c>
      <c r="I41" s="4">
        <v>1</v>
      </c>
      <c r="J41" s="4">
        <v>1</v>
      </c>
      <c r="K41" s="4" t="s">
        <v>30</v>
      </c>
      <c r="L41" s="4">
        <v>832</v>
      </c>
      <c r="M41" s="4">
        <v>832</v>
      </c>
      <c r="N41" s="4" t="s">
        <v>210</v>
      </c>
      <c r="O41" s="4" t="s">
        <v>166</v>
      </c>
      <c r="P41" s="4" t="s">
        <v>33</v>
      </c>
      <c r="Q41" s="4">
        <v>0</v>
      </c>
      <c r="R41" s="7">
        <v>44678</v>
      </c>
      <c r="S41" s="6">
        <v>44690</v>
      </c>
      <c r="T41" s="4" t="s">
        <v>34</v>
      </c>
      <c r="U41" s="4">
        <v>832</v>
      </c>
      <c r="V41" s="4">
        <v>0</v>
      </c>
      <c r="W41" s="4">
        <v>0</v>
      </c>
      <c r="X41" s="4" t="s">
        <v>211</v>
      </c>
      <c r="Y41" s="4" t="s">
        <v>212</v>
      </c>
    </row>
    <row r="42" s="4" customFormat="1" spans="1:25">
      <c r="A42" s="4" t="s">
        <v>213</v>
      </c>
      <c r="B42" s="4" t="s">
        <v>26</v>
      </c>
      <c r="C42" s="4" t="s">
        <v>27</v>
      </c>
      <c r="D42" s="4" t="s">
        <v>214</v>
      </c>
      <c r="E42" s="4" t="s">
        <v>215</v>
      </c>
      <c r="F42" s="6">
        <v>44686</v>
      </c>
      <c r="G42" s="6">
        <v>44687</v>
      </c>
      <c r="H42" s="4">
        <v>2</v>
      </c>
      <c r="I42" s="4">
        <v>1</v>
      </c>
      <c r="J42" s="4">
        <v>2</v>
      </c>
      <c r="K42" s="4" t="s">
        <v>30</v>
      </c>
      <c r="L42" s="4">
        <v>590</v>
      </c>
      <c r="M42" s="4">
        <v>590</v>
      </c>
      <c r="N42" s="4" t="s">
        <v>216</v>
      </c>
      <c r="O42" s="4" t="s">
        <v>166</v>
      </c>
      <c r="P42" s="4" t="s">
        <v>33</v>
      </c>
      <c r="Q42" s="4">
        <v>0</v>
      </c>
      <c r="R42" s="7">
        <v>44678</v>
      </c>
      <c r="S42" s="6">
        <v>44690</v>
      </c>
      <c r="T42" s="4" t="s">
        <v>34</v>
      </c>
      <c r="U42" s="4">
        <v>590</v>
      </c>
      <c r="V42" s="4">
        <v>0</v>
      </c>
      <c r="W42" s="4">
        <v>0</v>
      </c>
      <c r="X42" s="4" t="s">
        <v>47</v>
      </c>
      <c r="Y42" s="4" t="s">
        <v>47</v>
      </c>
    </row>
    <row r="43" s="4" customFormat="1" spans="1:25">
      <c r="A43" s="4" t="s">
        <v>217</v>
      </c>
      <c r="B43" s="4" t="s">
        <v>26</v>
      </c>
      <c r="C43" s="4" t="s">
        <v>27</v>
      </c>
      <c r="D43" s="4" t="s">
        <v>218</v>
      </c>
      <c r="E43" s="4" t="s">
        <v>219</v>
      </c>
      <c r="F43" s="6">
        <v>44685</v>
      </c>
      <c r="G43" s="6">
        <v>44687</v>
      </c>
      <c r="H43" s="4">
        <v>1</v>
      </c>
      <c r="I43" s="4">
        <v>2</v>
      </c>
      <c r="J43" s="4">
        <v>2</v>
      </c>
      <c r="K43" s="4" t="s">
        <v>30</v>
      </c>
      <c r="L43" s="4">
        <v>1954</v>
      </c>
      <c r="M43" s="4">
        <v>1954</v>
      </c>
      <c r="N43" s="4" t="s">
        <v>220</v>
      </c>
      <c r="O43" s="4" t="s">
        <v>166</v>
      </c>
      <c r="P43" s="4" t="s">
        <v>33</v>
      </c>
      <c r="Q43" s="4">
        <v>0</v>
      </c>
      <c r="R43" s="7">
        <v>44680</v>
      </c>
      <c r="S43" s="6">
        <v>44690</v>
      </c>
      <c r="T43" s="4" t="s">
        <v>34</v>
      </c>
      <c r="U43" s="4">
        <v>1954</v>
      </c>
      <c r="V43" s="4">
        <v>0</v>
      </c>
      <c r="W43" s="4">
        <v>0</v>
      </c>
      <c r="X43" s="4" t="s">
        <v>47</v>
      </c>
      <c r="Y43" s="4" t="s">
        <v>47</v>
      </c>
    </row>
    <row r="44" s="4" customFormat="1" spans="1:25">
      <c r="A44" s="4" t="s">
        <v>221</v>
      </c>
      <c r="B44" s="4" t="s">
        <v>26</v>
      </c>
      <c r="C44" s="4" t="s">
        <v>27</v>
      </c>
      <c r="D44" s="4" t="s">
        <v>222</v>
      </c>
      <c r="E44" s="4" t="s">
        <v>223</v>
      </c>
      <c r="F44" s="6">
        <v>44686</v>
      </c>
      <c r="G44" s="6">
        <v>44687</v>
      </c>
      <c r="H44" s="4">
        <v>1</v>
      </c>
      <c r="I44" s="4">
        <v>1</v>
      </c>
      <c r="J44" s="4">
        <v>1</v>
      </c>
      <c r="K44" s="4" t="s">
        <v>30</v>
      </c>
      <c r="L44" s="4">
        <v>504</v>
      </c>
      <c r="M44" s="4">
        <v>504</v>
      </c>
      <c r="N44" s="4" t="s">
        <v>224</v>
      </c>
      <c r="O44" s="4" t="s">
        <v>166</v>
      </c>
      <c r="P44" s="4" t="s">
        <v>33</v>
      </c>
      <c r="Q44" s="4">
        <v>0</v>
      </c>
      <c r="R44" s="7">
        <v>44681</v>
      </c>
      <c r="S44" s="6">
        <v>44690</v>
      </c>
      <c r="T44" s="4" t="s">
        <v>34</v>
      </c>
      <c r="U44" s="4">
        <v>504</v>
      </c>
      <c r="V44" s="4">
        <v>0</v>
      </c>
      <c r="W44" s="4">
        <v>0</v>
      </c>
      <c r="X44" s="4" t="s">
        <v>225</v>
      </c>
      <c r="Y44" s="4" t="s">
        <v>47</v>
      </c>
    </row>
    <row r="45" s="4" customFormat="1" spans="1:25">
      <c r="A45" s="4" t="s">
        <v>226</v>
      </c>
      <c r="B45" s="4" t="s">
        <v>26</v>
      </c>
      <c r="C45" s="4" t="s">
        <v>27</v>
      </c>
      <c r="D45" s="4" t="s">
        <v>227</v>
      </c>
      <c r="E45" s="4" t="s">
        <v>228</v>
      </c>
      <c r="F45" s="6">
        <v>44685</v>
      </c>
      <c r="G45" s="6">
        <v>44687</v>
      </c>
      <c r="H45" s="4">
        <v>1</v>
      </c>
      <c r="I45" s="4">
        <v>2</v>
      </c>
      <c r="J45" s="4">
        <v>2</v>
      </c>
      <c r="K45" s="4" t="s">
        <v>30</v>
      </c>
      <c r="L45" s="4">
        <v>288</v>
      </c>
      <c r="M45" s="4">
        <v>288</v>
      </c>
      <c r="N45" s="4" t="s">
        <v>229</v>
      </c>
      <c r="O45" s="4" t="s">
        <v>166</v>
      </c>
      <c r="P45" s="4" t="s">
        <v>33</v>
      </c>
      <c r="Q45" s="4">
        <v>0</v>
      </c>
      <c r="R45" s="7">
        <v>44682</v>
      </c>
      <c r="S45" s="6">
        <v>44690</v>
      </c>
      <c r="T45" s="4" t="s">
        <v>34</v>
      </c>
      <c r="U45" s="4">
        <v>288</v>
      </c>
      <c r="V45" s="4">
        <v>0</v>
      </c>
      <c r="W45" s="4">
        <v>0</v>
      </c>
      <c r="X45" s="4" t="s">
        <v>47</v>
      </c>
      <c r="Y45" s="4" t="s">
        <v>230</v>
      </c>
    </row>
    <row r="46" s="4" customFormat="1" spans="1:25">
      <c r="A46" s="4" t="s">
        <v>231</v>
      </c>
      <c r="B46" s="4" t="s">
        <v>26</v>
      </c>
      <c r="C46" s="4" t="s">
        <v>27</v>
      </c>
      <c r="D46" s="4" t="s">
        <v>232</v>
      </c>
      <c r="E46" s="4" t="s">
        <v>233</v>
      </c>
      <c r="F46" s="6">
        <v>44684</v>
      </c>
      <c r="G46" s="6">
        <v>44687</v>
      </c>
      <c r="H46" s="4">
        <v>1</v>
      </c>
      <c r="I46" s="4">
        <v>3</v>
      </c>
      <c r="J46" s="4">
        <v>3</v>
      </c>
      <c r="K46" s="4" t="s">
        <v>30</v>
      </c>
      <c r="L46" s="4">
        <v>2622</v>
      </c>
      <c r="M46" s="4">
        <v>2622</v>
      </c>
      <c r="N46" s="4" t="s">
        <v>234</v>
      </c>
      <c r="O46" s="4" t="s">
        <v>166</v>
      </c>
      <c r="P46" s="4" t="s">
        <v>33</v>
      </c>
      <c r="Q46" s="4">
        <v>0</v>
      </c>
      <c r="R46" s="7">
        <v>44683</v>
      </c>
      <c r="S46" s="6">
        <v>44690</v>
      </c>
      <c r="T46" s="4" t="s">
        <v>34</v>
      </c>
      <c r="U46" s="4">
        <v>2622</v>
      </c>
      <c r="V46" s="4">
        <v>0</v>
      </c>
      <c r="W46" s="4">
        <v>0</v>
      </c>
      <c r="X46" s="4" t="s">
        <v>47</v>
      </c>
      <c r="Y46" s="4" t="s">
        <v>47</v>
      </c>
    </row>
    <row r="47" s="4" customFormat="1" spans="1:25">
      <c r="A47" s="4" t="s">
        <v>235</v>
      </c>
      <c r="B47" s="4" t="s">
        <v>26</v>
      </c>
      <c r="C47" s="4" t="s">
        <v>27</v>
      </c>
      <c r="D47" s="4" t="s">
        <v>236</v>
      </c>
      <c r="E47" s="4" t="s">
        <v>237</v>
      </c>
      <c r="F47" s="6">
        <v>44686</v>
      </c>
      <c r="G47" s="6">
        <v>44687</v>
      </c>
      <c r="H47" s="4">
        <v>1</v>
      </c>
      <c r="I47" s="4">
        <v>1</v>
      </c>
      <c r="J47" s="4">
        <v>1</v>
      </c>
      <c r="K47" s="4" t="s">
        <v>30</v>
      </c>
      <c r="L47" s="4">
        <v>937</v>
      </c>
      <c r="M47" s="4">
        <v>937</v>
      </c>
      <c r="N47" s="4" t="s">
        <v>238</v>
      </c>
      <c r="O47" s="4" t="s">
        <v>166</v>
      </c>
      <c r="P47" s="4" t="s">
        <v>33</v>
      </c>
      <c r="Q47" s="4">
        <v>0</v>
      </c>
      <c r="R47" s="7">
        <v>44683</v>
      </c>
      <c r="S47" s="6">
        <v>44690</v>
      </c>
      <c r="T47" s="4" t="s">
        <v>34</v>
      </c>
      <c r="U47" s="4">
        <v>937</v>
      </c>
      <c r="V47" s="4">
        <v>0</v>
      </c>
      <c r="W47" s="4">
        <v>0</v>
      </c>
      <c r="X47" s="4" t="s">
        <v>47</v>
      </c>
      <c r="Y47" s="4" t="s">
        <v>47</v>
      </c>
    </row>
    <row r="48" s="4" customFormat="1" spans="1:27">
      <c r="A48" s="4" t="s">
        <v>239</v>
      </c>
      <c r="B48" s="4" t="s">
        <v>26</v>
      </c>
      <c r="C48" s="4" t="s">
        <v>27</v>
      </c>
      <c r="D48" s="4" t="s">
        <v>240</v>
      </c>
      <c r="E48" s="4" t="s">
        <v>241</v>
      </c>
      <c r="F48" s="6">
        <v>44685</v>
      </c>
      <c r="G48" s="6">
        <v>44687</v>
      </c>
      <c r="H48" s="4">
        <v>3</v>
      </c>
      <c r="I48" s="4">
        <v>2</v>
      </c>
      <c r="J48" s="4">
        <v>6</v>
      </c>
      <c r="K48" s="4" t="s">
        <v>30</v>
      </c>
      <c r="L48" s="4">
        <v>3444</v>
      </c>
      <c r="M48" s="4">
        <v>3444</v>
      </c>
      <c r="N48" s="4" t="s">
        <v>242</v>
      </c>
      <c r="O48" s="4" t="s">
        <v>166</v>
      </c>
      <c r="P48" s="4" t="s">
        <v>33</v>
      </c>
      <c r="Q48" s="4">
        <v>0</v>
      </c>
      <c r="R48" s="7">
        <v>44683</v>
      </c>
      <c r="S48" s="6">
        <v>44690</v>
      </c>
      <c r="T48" s="4" t="s">
        <v>34</v>
      </c>
      <c r="U48" s="4">
        <v>3444</v>
      </c>
      <c r="V48" s="4">
        <v>0</v>
      </c>
      <c r="W48" s="4">
        <v>0</v>
      </c>
      <c r="X48" s="4" t="s">
        <v>47</v>
      </c>
      <c r="Y48" s="4" t="s">
        <v>243</v>
      </c>
      <c r="Z48" s="4" t="s">
        <v>244</v>
      </c>
      <c r="AA48" s="4" t="s">
        <v>245</v>
      </c>
    </row>
    <row r="49" s="4" customFormat="1" spans="1:25">
      <c r="A49" s="4" t="s">
        <v>246</v>
      </c>
      <c r="B49" s="4" t="s">
        <v>26</v>
      </c>
      <c r="C49" s="4" t="s">
        <v>27</v>
      </c>
      <c r="D49" s="4" t="s">
        <v>247</v>
      </c>
      <c r="E49" s="4" t="s">
        <v>248</v>
      </c>
      <c r="F49" s="6">
        <v>44685</v>
      </c>
      <c r="G49" s="6">
        <v>44687</v>
      </c>
      <c r="H49" s="4">
        <v>1</v>
      </c>
      <c r="I49" s="4">
        <v>2</v>
      </c>
      <c r="J49" s="4">
        <v>2</v>
      </c>
      <c r="K49" s="4" t="s">
        <v>30</v>
      </c>
      <c r="L49" s="4">
        <v>3884</v>
      </c>
      <c r="M49" s="4">
        <v>3884</v>
      </c>
      <c r="N49" s="4" t="s">
        <v>249</v>
      </c>
      <c r="O49" s="4" t="s">
        <v>166</v>
      </c>
      <c r="P49" s="4" t="s">
        <v>33</v>
      </c>
      <c r="Q49" s="4">
        <v>0</v>
      </c>
      <c r="R49" s="7">
        <v>44684</v>
      </c>
      <c r="S49" s="6">
        <v>44690</v>
      </c>
      <c r="T49" s="4" t="s">
        <v>34</v>
      </c>
      <c r="U49" s="4">
        <v>3884</v>
      </c>
      <c r="V49" s="4">
        <v>0</v>
      </c>
      <c r="W49" s="4">
        <v>0</v>
      </c>
      <c r="X49" s="4" t="s">
        <v>47</v>
      </c>
      <c r="Y49" s="4" t="s">
        <v>250</v>
      </c>
    </row>
    <row r="50" s="4" customFormat="1" spans="1:25">
      <c r="A50" s="4" t="s">
        <v>251</v>
      </c>
      <c r="B50" s="4" t="s">
        <v>26</v>
      </c>
      <c r="C50" s="4" t="s">
        <v>27</v>
      </c>
      <c r="D50" s="4" t="s">
        <v>252</v>
      </c>
      <c r="E50" s="4" t="s">
        <v>70</v>
      </c>
      <c r="F50" s="6">
        <v>44686</v>
      </c>
      <c r="G50" s="6">
        <v>44687</v>
      </c>
      <c r="H50" s="4">
        <v>1</v>
      </c>
      <c r="I50" s="4">
        <v>1</v>
      </c>
      <c r="J50" s="4">
        <v>1</v>
      </c>
      <c r="K50" s="4" t="s">
        <v>30</v>
      </c>
      <c r="L50" s="4">
        <v>1114</v>
      </c>
      <c r="M50" s="4">
        <v>1114</v>
      </c>
      <c r="N50" s="4" t="s">
        <v>253</v>
      </c>
      <c r="O50" s="4" t="s">
        <v>166</v>
      </c>
      <c r="P50" s="4" t="s">
        <v>33</v>
      </c>
      <c r="Q50" s="4">
        <v>0</v>
      </c>
      <c r="R50" s="7">
        <v>44684</v>
      </c>
      <c r="S50" s="6">
        <v>44690</v>
      </c>
      <c r="T50" s="4" t="s">
        <v>34</v>
      </c>
      <c r="U50" s="4">
        <v>1114</v>
      </c>
      <c r="V50" s="4">
        <v>0</v>
      </c>
      <c r="W50" s="4">
        <v>0</v>
      </c>
      <c r="X50" s="4" t="s">
        <v>47</v>
      </c>
      <c r="Y50" s="4" t="s">
        <v>47</v>
      </c>
    </row>
    <row r="51" s="4" customFormat="1" spans="1:25">
      <c r="A51" s="4" t="s">
        <v>254</v>
      </c>
      <c r="B51" s="4" t="s">
        <v>26</v>
      </c>
      <c r="C51" s="4" t="s">
        <v>27</v>
      </c>
      <c r="D51" s="4" t="s">
        <v>255</v>
      </c>
      <c r="E51" s="4" t="s">
        <v>256</v>
      </c>
      <c r="F51" s="6">
        <v>44686</v>
      </c>
      <c r="G51" s="6">
        <v>44687</v>
      </c>
      <c r="H51" s="4">
        <v>1</v>
      </c>
      <c r="I51" s="4">
        <v>1</v>
      </c>
      <c r="J51" s="4">
        <v>1</v>
      </c>
      <c r="K51" s="4" t="s">
        <v>30</v>
      </c>
      <c r="L51" s="4">
        <v>320</v>
      </c>
      <c r="M51" s="4">
        <v>320</v>
      </c>
      <c r="N51" s="4" t="s">
        <v>257</v>
      </c>
      <c r="O51" s="4" t="s">
        <v>166</v>
      </c>
      <c r="P51" s="4" t="s">
        <v>33</v>
      </c>
      <c r="Q51" s="4">
        <v>0</v>
      </c>
      <c r="R51" s="7">
        <v>44684</v>
      </c>
      <c r="S51" s="6">
        <v>44690</v>
      </c>
      <c r="T51" s="4" t="s">
        <v>34</v>
      </c>
      <c r="U51" s="4">
        <v>320</v>
      </c>
      <c r="V51" s="4">
        <v>0</v>
      </c>
      <c r="W51" s="4">
        <v>0</v>
      </c>
      <c r="X51" s="4" t="s">
        <v>47</v>
      </c>
      <c r="Y51" s="4" t="s">
        <v>258</v>
      </c>
    </row>
    <row r="52" s="4" customFormat="1" spans="1:26">
      <c r="A52" s="4" t="s">
        <v>259</v>
      </c>
      <c r="B52" s="4" t="s">
        <v>26</v>
      </c>
      <c r="C52" s="4" t="s">
        <v>27</v>
      </c>
      <c r="D52" s="4" t="s">
        <v>260</v>
      </c>
      <c r="E52" s="4" t="s">
        <v>261</v>
      </c>
      <c r="F52" s="6">
        <v>44686</v>
      </c>
      <c r="G52" s="6">
        <v>44687</v>
      </c>
      <c r="H52" s="4">
        <v>2</v>
      </c>
      <c r="I52" s="4">
        <v>1</v>
      </c>
      <c r="J52" s="4">
        <v>2</v>
      </c>
      <c r="K52" s="4" t="s">
        <v>30</v>
      </c>
      <c r="L52" s="4">
        <v>1274</v>
      </c>
      <c r="M52" s="4">
        <v>1274</v>
      </c>
      <c r="N52" s="4" t="s">
        <v>262</v>
      </c>
      <c r="O52" s="4" t="s">
        <v>166</v>
      </c>
      <c r="P52" s="4" t="s">
        <v>33</v>
      </c>
      <c r="Q52" s="4">
        <v>0</v>
      </c>
      <c r="R52" s="7">
        <v>44685</v>
      </c>
      <c r="S52" s="6">
        <v>44690</v>
      </c>
      <c r="T52" s="4" t="s">
        <v>34</v>
      </c>
      <c r="U52" s="4">
        <v>1274</v>
      </c>
      <c r="V52" s="4">
        <v>0</v>
      </c>
      <c r="W52" s="4">
        <v>0</v>
      </c>
      <c r="X52" s="4" t="s">
        <v>263</v>
      </c>
      <c r="Y52" s="4" t="s">
        <v>264</v>
      </c>
      <c r="Z52" s="4" t="s">
        <v>265</v>
      </c>
    </row>
    <row r="53" s="4" customFormat="1" spans="1:25">
      <c r="A53" s="4" t="s">
        <v>266</v>
      </c>
      <c r="B53" s="4" t="s">
        <v>26</v>
      </c>
      <c r="C53" s="4" t="s">
        <v>27</v>
      </c>
      <c r="D53" s="4" t="s">
        <v>267</v>
      </c>
      <c r="E53" s="4" t="s">
        <v>268</v>
      </c>
      <c r="F53" s="6">
        <v>44686</v>
      </c>
      <c r="G53" s="6">
        <v>44687</v>
      </c>
      <c r="H53" s="4">
        <v>1</v>
      </c>
      <c r="I53" s="4">
        <v>1</v>
      </c>
      <c r="J53" s="4">
        <v>1</v>
      </c>
      <c r="K53" s="4" t="s">
        <v>30</v>
      </c>
      <c r="L53" s="4">
        <v>1181</v>
      </c>
      <c r="M53" s="4">
        <v>1181</v>
      </c>
      <c r="N53" s="4" t="s">
        <v>269</v>
      </c>
      <c r="O53" s="4" t="s">
        <v>166</v>
      </c>
      <c r="P53" s="4" t="s">
        <v>33</v>
      </c>
      <c r="Q53" s="4">
        <v>0</v>
      </c>
      <c r="R53" s="7">
        <v>44685</v>
      </c>
      <c r="S53" s="6">
        <v>44690</v>
      </c>
      <c r="T53" s="4" t="s">
        <v>34</v>
      </c>
      <c r="U53" s="4">
        <v>1181</v>
      </c>
      <c r="V53" s="4">
        <v>0</v>
      </c>
      <c r="W53" s="4">
        <v>0</v>
      </c>
      <c r="X53" s="4" t="s">
        <v>47</v>
      </c>
      <c r="Y53" s="4" t="s">
        <v>270</v>
      </c>
    </row>
    <row r="54" s="4" customFormat="1" spans="1:25">
      <c r="A54" s="4" t="s">
        <v>271</v>
      </c>
      <c r="B54" s="4" t="s">
        <v>26</v>
      </c>
      <c r="C54" s="4" t="s">
        <v>27</v>
      </c>
      <c r="D54" s="4" t="s">
        <v>272</v>
      </c>
      <c r="E54" s="4" t="s">
        <v>273</v>
      </c>
      <c r="F54" s="6">
        <v>44686</v>
      </c>
      <c r="G54" s="6">
        <v>44687</v>
      </c>
      <c r="H54" s="4">
        <v>1</v>
      </c>
      <c r="I54" s="4">
        <v>1</v>
      </c>
      <c r="J54" s="4">
        <v>1</v>
      </c>
      <c r="K54" s="4" t="s">
        <v>30</v>
      </c>
      <c r="L54" s="4">
        <v>7409</v>
      </c>
      <c r="M54" s="4">
        <v>7409</v>
      </c>
      <c r="N54" s="4" t="s">
        <v>274</v>
      </c>
      <c r="O54" s="4" t="s">
        <v>166</v>
      </c>
      <c r="P54" s="4" t="s">
        <v>33</v>
      </c>
      <c r="Q54" s="4">
        <v>0</v>
      </c>
      <c r="R54" s="7">
        <v>44685</v>
      </c>
      <c r="S54" s="6">
        <v>44690</v>
      </c>
      <c r="T54" s="4" t="s">
        <v>34</v>
      </c>
      <c r="U54" s="4">
        <v>7409</v>
      </c>
      <c r="V54" s="4">
        <v>0</v>
      </c>
      <c r="W54" s="4">
        <v>0</v>
      </c>
      <c r="X54" s="4" t="s">
        <v>47</v>
      </c>
      <c r="Y54" s="4" t="s">
        <v>275</v>
      </c>
    </row>
    <row r="55" s="4" customFormat="1" spans="1:25">
      <c r="A55" s="4" t="s">
        <v>276</v>
      </c>
      <c r="B55" s="4" t="s">
        <v>26</v>
      </c>
      <c r="C55" s="4" t="s">
        <v>27</v>
      </c>
      <c r="D55" s="4" t="s">
        <v>277</v>
      </c>
      <c r="E55" s="4" t="s">
        <v>278</v>
      </c>
      <c r="F55" s="6">
        <v>44686</v>
      </c>
      <c r="G55" s="6">
        <v>44687</v>
      </c>
      <c r="H55" s="4">
        <v>1</v>
      </c>
      <c r="I55" s="4">
        <v>1</v>
      </c>
      <c r="J55" s="4">
        <v>1</v>
      </c>
      <c r="K55" s="4" t="s">
        <v>30</v>
      </c>
      <c r="L55" s="4">
        <v>154</v>
      </c>
      <c r="M55" s="4">
        <v>154</v>
      </c>
      <c r="N55" s="4" t="s">
        <v>279</v>
      </c>
      <c r="O55" s="4" t="s">
        <v>166</v>
      </c>
      <c r="P55" s="4" t="s">
        <v>33</v>
      </c>
      <c r="Q55" s="4">
        <v>0</v>
      </c>
      <c r="R55" s="7">
        <v>44686</v>
      </c>
      <c r="S55" s="6">
        <v>44690</v>
      </c>
      <c r="T55" s="4" t="s">
        <v>34</v>
      </c>
      <c r="U55" s="4">
        <v>154</v>
      </c>
      <c r="V55" s="4">
        <v>0</v>
      </c>
      <c r="W55" s="4">
        <v>0</v>
      </c>
      <c r="X55" s="4" t="s">
        <v>47</v>
      </c>
      <c r="Y55" s="4" t="s">
        <v>47</v>
      </c>
    </row>
    <row r="56" s="4" customFormat="1" spans="1:25">
      <c r="A56" s="4" t="s">
        <v>280</v>
      </c>
      <c r="B56" s="4" t="s">
        <v>26</v>
      </c>
      <c r="C56" s="4" t="s">
        <v>27</v>
      </c>
      <c r="D56" s="4" t="s">
        <v>281</v>
      </c>
      <c r="E56" s="4" t="s">
        <v>282</v>
      </c>
      <c r="F56" s="6">
        <v>44686</v>
      </c>
      <c r="G56" s="6">
        <v>44687</v>
      </c>
      <c r="H56" s="4">
        <v>1</v>
      </c>
      <c r="I56" s="4">
        <v>1</v>
      </c>
      <c r="J56" s="4">
        <v>1</v>
      </c>
      <c r="K56" s="4" t="s">
        <v>30</v>
      </c>
      <c r="L56" s="4">
        <v>477</v>
      </c>
      <c r="M56" s="4">
        <v>477</v>
      </c>
      <c r="N56" s="4" t="s">
        <v>283</v>
      </c>
      <c r="O56" s="4" t="s">
        <v>166</v>
      </c>
      <c r="P56" s="4" t="s">
        <v>33</v>
      </c>
      <c r="Q56" s="4">
        <v>0</v>
      </c>
      <c r="R56" s="7">
        <v>44686</v>
      </c>
      <c r="S56" s="6">
        <v>44690</v>
      </c>
      <c r="T56" s="4" t="s">
        <v>34</v>
      </c>
      <c r="U56" s="4">
        <v>477</v>
      </c>
      <c r="V56" s="4">
        <v>0</v>
      </c>
      <c r="W56" s="4">
        <v>0</v>
      </c>
      <c r="X56" s="4" t="s">
        <v>47</v>
      </c>
      <c r="Y56" s="4" t="s">
        <v>47</v>
      </c>
    </row>
    <row r="57" s="4" customFormat="1" spans="1:25">
      <c r="A57" s="4" t="s">
        <v>284</v>
      </c>
      <c r="B57" s="4" t="s">
        <v>26</v>
      </c>
      <c r="C57" s="4" t="s">
        <v>27</v>
      </c>
      <c r="D57" s="4" t="s">
        <v>285</v>
      </c>
      <c r="E57" s="4" t="s">
        <v>160</v>
      </c>
      <c r="F57" s="6">
        <v>44686</v>
      </c>
      <c r="G57" s="6">
        <v>44687</v>
      </c>
      <c r="H57" s="4">
        <v>1</v>
      </c>
      <c r="I57" s="4">
        <v>1</v>
      </c>
      <c r="J57" s="4">
        <v>1</v>
      </c>
      <c r="K57" s="4" t="s">
        <v>30</v>
      </c>
      <c r="L57" s="4">
        <v>579</v>
      </c>
      <c r="M57" s="4">
        <v>579</v>
      </c>
      <c r="N57" s="4" t="s">
        <v>286</v>
      </c>
      <c r="O57" s="4" t="s">
        <v>166</v>
      </c>
      <c r="P57" s="4" t="s">
        <v>33</v>
      </c>
      <c r="Q57" s="4">
        <v>0</v>
      </c>
      <c r="R57" s="7">
        <v>44686</v>
      </c>
      <c r="S57" s="6">
        <v>44690</v>
      </c>
      <c r="T57" s="4" t="s">
        <v>34</v>
      </c>
      <c r="U57" s="4">
        <v>579</v>
      </c>
      <c r="V57" s="4">
        <v>0</v>
      </c>
      <c r="W57" s="4">
        <v>0</v>
      </c>
      <c r="X57" s="4" t="s">
        <v>47</v>
      </c>
      <c r="Y57" s="4" t="s">
        <v>287</v>
      </c>
    </row>
    <row r="58" s="4" customFormat="1" spans="1:25">
      <c r="A58" s="4" t="s">
        <v>288</v>
      </c>
      <c r="B58" s="4" t="s">
        <v>26</v>
      </c>
      <c r="C58" s="4" t="s">
        <v>27</v>
      </c>
      <c r="D58" s="4" t="s">
        <v>289</v>
      </c>
      <c r="E58" s="4" t="s">
        <v>290</v>
      </c>
      <c r="F58" s="6">
        <v>44686</v>
      </c>
      <c r="G58" s="6">
        <v>44687</v>
      </c>
      <c r="H58" s="4">
        <v>1</v>
      </c>
      <c r="I58" s="4">
        <v>1</v>
      </c>
      <c r="J58" s="4">
        <v>1</v>
      </c>
      <c r="K58" s="4" t="s">
        <v>30</v>
      </c>
      <c r="L58" s="4">
        <v>696</v>
      </c>
      <c r="M58" s="4">
        <v>696</v>
      </c>
      <c r="N58" s="4" t="s">
        <v>291</v>
      </c>
      <c r="O58" s="4" t="s">
        <v>166</v>
      </c>
      <c r="P58" s="4" t="s">
        <v>33</v>
      </c>
      <c r="Q58" s="4">
        <v>0</v>
      </c>
      <c r="R58" s="7">
        <v>44686</v>
      </c>
      <c r="S58" s="6">
        <v>44690</v>
      </c>
      <c r="T58" s="4" t="s">
        <v>34</v>
      </c>
      <c r="U58" s="4">
        <v>696</v>
      </c>
      <c r="V58" s="4">
        <v>0</v>
      </c>
      <c r="W58" s="4">
        <v>0</v>
      </c>
      <c r="X58" s="4" t="s">
        <v>47</v>
      </c>
      <c r="Y58" s="4" t="s">
        <v>287</v>
      </c>
    </row>
    <row r="59" s="4" customFormat="1" spans="1:25">
      <c r="A59" s="4" t="s">
        <v>292</v>
      </c>
      <c r="B59" s="4" t="s">
        <v>26</v>
      </c>
      <c r="C59" s="4" t="s">
        <v>27</v>
      </c>
      <c r="D59" s="4" t="s">
        <v>293</v>
      </c>
      <c r="E59" s="4" t="s">
        <v>105</v>
      </c>
      <c r="F59" s="6">
        <v>44686</v>
      </c>
      <c r="G59" s="6">
        <v>44687</v>
      </c>
      <c r="H59" s="4">
        <v>1</v>
      </c>
      <c r="I59" s="4">
        <v>1</v>
      </c>
      <c r="J59" s="4">
        <v>1</v>
      </c>
      <c r="K59" s="4" t="s">
        <v>30</v>
      </c>
      <c r="L59" s="4">
        <v>686</v>
      </c>
      <c r="M59" s="4">
        <v>686</v>
      </c>
      <c r="N59" s="4" t="s">
        <v>294</v>
      </c>
      <c r="O59" s="4" t="s">
        <v>166</v>
      </c>
      <c r="P59" s="4" t="s">
        <v>33</v>
      </c>
      <c r="Q59" s="4">
        <v>0</v>
      </c>
      <c r="R59" s="7">
        <v>44686</v>
      </c>
      <c r="S59" s="6">
        <v>44690</v>
      </c>
      <c r="T59" s="4" t="s">
        <v>34</v>
      </c>
      <c r="U59" s="4">
        <v>686</v>
      </c>
      <c r="V59" s="4">
        <v>0</v>
      </c>
      <c r="W59" s="4">
        <v>0</v>
      </c>
      <c r="X59" s="4" t="s">
        <v>295</v>
      </c>
      <c r="Y59" s="4" t="s">
        <v>47</v>
      </c>
    </row>
    <row r="60" s="4" customFormat="1" spans="1:25">
      <c r="A60" s="4" t="s">
        <v>296</v>
      </c>
      <c r="B60" s="4" t="s">
        <v>26</v>
      </c>
      <c r="C60" s="4" t="s">
        <v>27</v>
      </c>
      <c r="D60" s="4" t="s">
        <v>297</v>
      </c>
      <c r="E60" s="4" t="s">
        <v>61</v>
      </c>
      <c r="F60" s="6">
        <v>44686</v>
      </c>
      <c r="G60" s="6">
        <v>44687</v>
      </c>
      <c r="H60" s="4">
        <v>1</v>
      </c>
      <c r="I60" s="4">
        <v>1</v>
      </c>
      <c r="J60" s="4">
        <v>1</v>
      </c>
      <c r="K60" s="4" t="s">
        <v>30</v>
      </c>
      <c r="L60" s="4">
        <v>177</v>
      </c>
      <c r="M60" s="4">
        <v>177</v>
      </c>
      <c r="N60" s="4" t="s">
        <v>298</v>
      </c>
      <c r="O60" s="4" t="s">
        <v>166</v>
      </c>
      <c r="P60" s="4" t="s">
        <v>33</v>
      </c>
      <c r="Q60" s="4">
        <v>0</v>
      </c>
      <c r="R60" s="7">
        <v>44686</v>
      </c>
      <c r="S60" s="6">
        <v>44690</v>
      </c>
      <c r="T60" s="4" t="s">
        <v>34</v>
      </c>
      <c r="U60" s="4">
        <v>177</v>
      </c>
      <c r="V60" s="4">
        <v>0</v>
      </c>
      <c r="W60" s="4">
        <v>0</v>
      </c>
      <c r="X60" s="4" t="s">
        <v>47</v>
      </c>
      <c r="Y60" s="4" t="s">
        <v>47</v>
      </c>
    </row>
    <row r="61" s="4" customFormat="1" spans="1:25">
      <c r="A61" s="4" t="s">
        <v>299</v>
      </c>
      <c r="B61" s="4" t="s">
        <v>26</v>
      </c>
      <c r="C61" s="4" t="s">
        <v>27</v>
      </c>
      <c r="D61" s="4" t="s">
        <v>300</v>
      </c>
      <c r="E61" s="4" t="s">
        <v>301</v>
      </c>
      <c r="F61" s="6">
        <v>44686</v>
      </c>
      <c r="G61" s="6">
        <v>44687</v>
      </c>
      <c r="H61" s="4">
        <v>1</v>
      </c>
      <c r="I61" s="4">
        <v>1</v>
      </c>
      <c r="J61" s="4">
        <v>1</v>
      </c>
      <c r="K61" s="4" t="s">
        <v>30</v>
      </c>
      <c r="L61" s="4">
        <v>1611</v>
      </c>
      <c r="M61" s="4">
        <v>1611</v>
      </c>
      <c r="N61" s="4" t="s">
        <v>302</v>
      </c>
      <c r="O61" s="4" t="s">
        <v>166</v>
      </c>
      <c r="P61" s="4" t="s">
        <v>33</v>
      </c>
      <c r="Q61" s="4">
        <v>0</v>
      </c>
      <c r="R61" s="7">
        <v>44686</v>
      </c>
      <c r="S61" s="6">
        <v>44690</v>
      </c>
      <c r="T61" s="4" t="s">
        <v>34</v>
      </c>
      <c r="U61" s="4">
        <v>1611</v>
      </c>
      <c r="V61" s="4">
        <v>0</v>
      </c>
      <c r="W61" s="4">
        <v>0</v>
      </c>
      <c r="X61" s="4" t="s">
        <v>47</v>
      </c>
      <c r="Y61" s="4" t="s">
        <v>47</v>
      </c>
    </row>
    <row r="62" s="4" customFormat="1" spans="1:25">
      <c r="A62" s="4" t="s">
        <v>303</v>
      </c>
      <c r="B62" s="4" t="s">
        <v>26</v>
      </c>
      <c r="C62" s="4" t="s">
        <v>27</v>
      </c>
      <c r="D62" s="4" t="s">
        <v>304</v>
      </c>
      <c r="E62" s="4" t="s">
        <v>305</v>
      </c>
      <c r="F62" s="6">
        <v>44686</v>
      </c>
      <c r="G62" s="6">
        <v>44687</v>
      </c>
      <c r="H62" s="4">
        <v>1</v>
      </c>
      <c r="I62" s="4">
        <v>1</v>
      </c>
      <c r="J62" s="4">
        <v>1</v>
      </c>
      <c r="K62" s="4" t="s">
        <v>30</v>
      </c>
      <c r="L62" s="4">
        <v>1537</v>
      </c>
      <c r="M62" s="4">
        <v>1537</v>
      </c>
      <c r="N62" s="4" t="s">
        <v>306</v>
      </c>
      <c r="O62" s="4" t="s">
        <v>166</v>
      </c>
      <c r="P62" s="4" t="s">
        <v>33</v>
      </c>
      <c r="Q62" s="4">
        <v>0</v>
      </c>
      <c r="R62" s="7">
        <v>44686</v>
      </c>
      <c r="S62" s="6">
        <v>44690</v>
      </c>
      <c r="T62" s="4" t="s">
        <v>34</v>
      </c>
      <c r="U62" s="4">
        <v>1537</v>
      </c>
      <c r="V62" s="4">
        <v>0</v>
      </c>
      <c r="W62" s="4">
        <v>0</v>
      </c>
      <c r="X62" s="4" t="s">
        <v>307</v>
      </c>
      <c r="Y62" s="4" t="s">
        <v>308</v>
      </c>
    </row>
    <row r="63" s="4" customFormat="1" spans="1:25">
      <c r="A63" s="4" t="s">
        <v>309</v>
      </c>
      <c r="B63" s="4" t="s">
        <v>26</v>
      </c>
      <c r="C63" s="4" t="s">
        <v>27</v>
      </c>
      <c r="D63" s="4" t="s">
        <v>310</v>
      </c>
      <c r="E63" s="4" t="s">
        <v>311</v>
      </c>
      <c r="F63" s="6">
        <v>44686</v>
      </c>
      <c r="G63" s="6">
        <v>44687</v>
      </c>
      <c r="H63" s="4">
        <v>1</v>
      </c>
      <c r="I63" s="4">
        <v>1</v>
      </c>
      <c r="J63" s="4">
        <v>1</v>
      </c>
      <c r="K63" s="4" t="s">
        <v>30</v>
      </c>
      <c r="L63" s="4">
        <v>792</v>
      </c>
      <c r="M63" s="4">
        <v>792</v>
      </c>
      <c r="N63" s="4" t="s">
        <v>312</v>
      </c>
      <c r="O63" s="4" t="s">
        <v>166</v>
      </c>
      <c r="P63" s="4" t="s">
        <v>33</v>
      </c>
      <c r="Q63" s="4">
        <v>0</v>
      </c>
      <c r="R63" s="7">
        <v>44686</v>
      </c>
      <c r="S63" s="6">
        <v>44690</v>
      </c>
      <c r="T63" s="4" t="s">
        <v>34</v>
      </c>
      <c r="U63" s="4">
        <v>792</v>
      </c>
      <c r="V63" s="4">
        <v>0</v>
      </c>
      <c r="W63" s="4">
        <v>0</v>
      </c>
      <c r="X63" s="4" t="s">
        <v>47</v>
      </c>
      <c r="Y63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7"/>
  <sheetViews>
    <sheetView tabSelected="1" topLeftCell="A40" workbookViewId="0">
      <selection activeCell="A66" sqref="A66:A67"/>
    </sheetView>
  </sheetViews>
  <sheetFormatPr defaultColWidth="9" defaultRowHeight="13.5"/>
  <cols>
    <col min="1" max="1" width="12.625" style="4"/>
    <col min="2" max="3" width="9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313</v>
      </c>
    </row>
    <row r="2" s="4" customFormat="1" spans="1:9">
      <c r="A2" s="5">
        <v>17726255338</v>
      </c>
      <c r="B2" s="6">
        <v>44683</v>
      </c>
      <c r="C2" s="6">
        <v>44686</v>
      </c>
      <c r="D2" s="4">
        <v>3963</v>
      </c>
      <c r="E2" s="4" t="str">
        <f>VLOOKUP(A2,HOP!A:L,12,0)</f>
        <v>3963.00</v>
      </c>
      <c r="F2" s="4" t="str">
        <f>VLOOKUP(A2,HOP!A:C,3,0)</f>
        <v>2486002</v>
      </c>
      <c r="G2" s="4">
        <f>D2-E2</f>
        <v>0</v>
      </c>
      <c r="H2" s="4" t="str">
        <f>$H$1&amp;F2</f>
        <v>，2486002</v>
      </c>
      <c r="I2" s="4" t="str">
        <f>VLOOKUP(A2,HOP!A:U,21,0)</f>
        <v>直连</v>
      </c>
    </row>
    <row r="3" s="4" customFormat="1" spans="1:9">
      <c r="A3" s="5">
        <v>17780523411</v>
      </c>
      <c r="B3" s="6">
        <v>44684</v>
      </c>
      <c r="C3" s="6">
        <v>44686</v>
      </c>
      <c r="D3" s="4">
        <v>1894</v>
      </c>
      <c r="E3" s="4" t="str">
        <f>VLOOKUP(A3,HOP!A:L,12,0)</f>
        <v>1894.00</v>
      </c>
      <c r="F3" s="4" t="str">
        <f>VLOOKUP(A3,HOP!A:C,3,0)</f>
        <v>2503748</v>
      </c>
      <c r="G3" s="4">
        <f t="shared" ref="G3:G34" si="0">D3-E3</f>
        <v>0</v>
      </c>
      <c r="H3" s="4" t="str">
        <f t="shared" ref="H3:H34" si="1">$H$1&amp;F3</f>
        <v>，2503748</v>
      </c>
      <c r="I3" s="4" t="str">
        <f>VLOOKUP(A3,HOP!A:U,21,0)</f>
        <v>直连</v>
      </c>
    </row>
    <row r="4" s="4" customFormat="1" spans="1:9">
      <c r="A4" s="5">
        <v>17792224257</v>
      </c>
      <c r="B4" s="6">
        <v>44685</v>
      </c>
      <c r="C4" s="6">
        <v>44686</v>
      </c>
      <c r="D4" s="4">
        <v>3447</v>
      </c>
      <c r="E4" s="4" t="str">
        <f>VLOOKUP(A4,HOP!A:L,12,0)</f>
        <v>3447.00</v>
      </c>
      <c r="F4" s="4" t="str">
        <f>VLOOKUP(A4,HOP!A:C,3,0)</f>
        <v>2507437</v>
      </c>
      <c r="G4" s="4">
        <f t="shared" si="0"/>
        <v>0</v>
      </c>
      <c r="H4" s="4" t="str">
        <f t="shared" si="1"/>
        <v>，2507437</v>
      </c>
      <c r="I4" s="4" t="str">
        <f>VLOOKUP(A4,HOP!A:U,21,0)</f>
        <v>直连</v>
      </c>
    </row>
    <row r="5" s="4" customFormat="1" hidden="1" spans="1:9">
      <c r="A5" s="5">
        <v>17820408767</v>
      </c>
      <c r="B5" s="6">
        <v>44684</v>
      </c>
      <c r="C5" s="6">
        <v>44686</v>
      </c>
      <c r="D5" s="4">
        <v>0</v>
      </c>
      <c r="E5" s="4" t="str">
        <f>VLOOKUP(A5,HOP!A:L,12,0)</f>
        <v>1566.00</v>
      </c>
      <c r="F5" s="4" t="str">
        <f>VLOOKUP(A5,HOP!A:C,3,0)</f>
        <v>2517778</v>
      </c>
      <c r="G5" s="4">
        <f t="shared" si="0"/>
        <v>-1566</v>
      </c>
      <c r="H5" s="4" t="str">
        <f t="shared" si="1"/>
        <v>，2517778</v>
      </c>
      <c r="I5" s="4" t="str">
        <f>VLOOKUP(A5,HOP!A:U,21,0)</f>
        <v>直连</v>
      </c>
    </row>
    <row r="6" s="4" customFormat="1" spans="1:9">
      <c r="A6" s="5">
        <v>17845859193</v>
      </c>
      <c r="B6" s="6">
        <v>44685</v>
      </c>
      <c r="C6" s="6">
        <v>44686</v>
      </c>
      <c r="D6" s="4">
        <v>259</v>
      </c>
      <c r="E6" s="4" t="str">
        <f>VLOOKUP(A6,HOP!A:L,12,0)</f>
        <v>259.00</v>
      </c>
      <c r="F6" s="4" t="str">
        <f>VLOOKUP(A6,HOP!A:C,3,0)</f>
        <v>2524670</v>
      </c>
      <c r="G6" s="4">
        <f t="shared" si="0"/>
        <v>0</v>
      </c>
      <c r="H6" s="4" t="str">
        <f t="shared" si="1"/>
        <v>，2524670</v>
      </c>
      <c r="I6" s="4" t="str">
        <f>VLOOKUP(A6,HOP!A:U,21,0)</f>
        <v>直连</v>
      </c>
    </row>
    <row r="7" s="4" customFormat="1" spans="1:9">
      <c r="A7" s="5">
        <v>17862470039</v>
      </c>
      <c r="B7" s="6">
        <v>44685</v>
      </c>
      <c r="C7" s="6">
        <v>44686</v>
      </c>
      <c r="D7" s="4">
        <v>832</v>
      </c>
      <c r="E7" s="4" t="str">
        <f>VLOOKUP(A7,HOP!A:L,12,0)</f>
        <v>832.00</v>
      </c>
      <c r="F7" s="4" t="str">
        <f>VLOOKUP(A7,HOP!A:C,3,0)</f>
        <v>2528621</v>
      </c>
      <c r="G7" s="4">
        <f t="shared" si="0"/>
        <v>0</v>
      </c>
      <c r="H7" s="4" t="str">
        <f t="shared" si="1"/>
        <v>，2528621</v>
      </c>
      <c r="I7" s="4" t="str">
        <f>VLOOKUP(A7,HOP!A:U,21,0)</f>
        <v>直连</v>
      </c>
    </row>
    <row r="8" s="4" customFormat="1" spans="1:9">
      <c r="A8" s="5">
        <v>17862821866</v>
      </c>
      <c r="B8" s="6">
        <v>44684</v>
      </c>
      <c r="C8" s="6">
        <v>44686</v>
      </c>
      <c r="D8" s="4">
        <v>3658</v>
      </c>
      <c r="E8" s="4" t="str">
        <f>VLOOKUP(A8,HOP!A:L,12,0)</f>
        <v>3658.00</v>
      </c>
      <c r="F8" s="4" t="str">
        <f>VLOOKUP(A8,HOP!A:C,3,0)</f>
        <v>2528663</v>
      </c>
      <c r="G8" s="4">
        <f t="shared" si="0"/>
        <v>0</v>
      </c>
      <c r="H8" s="4" t="str">
        <f t="shared" si="1"/>
        <v>，2528663</v>
      </c>
      <c r="I8" s="4" t="str">
        <f>VLOOKUP(A8,HOP!A:U,21,0)</f>
        <v>直连</v>
      </c>
    </row>
    <row r="9" s="4" customFormat="1" spans="1:9">
      <c r="A9" s="5">
        <v>17869049567</v>
      </c>
      <c r="B9" s="6">
        <v>44683</v>
      </c>
      <c r="C9" s="6">
        <v>44686</v>
      </c>
      <c r="D9" s="4">
        <v>918</v>
      </c>
      <c r="E9" s="4" t="str">
        <f>VLOOKUP(A9,HOP!A:L,12,0)</f>
        <v>918.00</v>
      </c>
      <c r="F9" s="4" t="str">
        <f>VLOOKUP(A9,HOP!A:C,3,0)</f>
        <v>2530142</v>
      </c>
      <c r="G9" s="4">
        <f t="shared" si="0"/>
        <v>0</v>
      </c>
      <c r="H9" s="4" t="str">
        <f t="shared" si="1"/>
        <v>，2530142</v>
      </c>
      <c r="I9" s="4" t="str">
        <f>VLOOKUP(A9,HOP!A:U,21,0)</f>
        <v>直连</v>
      </c>
    </row>
    <row r="10" s="4" customFormat="1" spans="1:9">
      <c r="A10" s="5">
        <v>17872422992</v>
      </c>
      <c r="B10" s="6">
        <v>44685</v>
      </c>
      <c r="C10" s="6">
        <v>44686</v>
      </c>
      <c r="D10" s="4">
        <v>786</v>
      </c>
      <c r="E10" s="4" t="str">
        <f>VLOOKUP(A10,HOP!A:L,12,0)</f>
        <v>786.00</v>
      </c>
      <c r="F10" s="4" t="str">
        <f>VLOOKUP(A10,HOP!A:C,3,0)</f>
        <v>2531749</v>
      </c>
      <c r="G10" s="4">
        <f t="shared" si="0"/>
        <v>0</v>
      </c>
      <c r="H10" s="4" t="str">
        <f t="shared" si="1"/>
        <v>，2531749</v>
      </c>
      <c r="I10" s="4" t="str">
        <f>VLOOKUP(A10,HOP!A:U,21,0)</f>
        <v>直连</v>
      </c>
    </row>
    <row r="11" s="4" customFormat="1" spans="1:9">
      <c r="A11" s="5">
        <v>17874803854</v>
      </c>
      <c r="B11" s="6">
        <v>44683</v>
      </c>
      <c r="C11" s="6">
        <v>44686</v>
      </c>
      <c r="D11" s="4">
        <v>1566</v>
      </c>
      <c r="E11" s="4" t="str">
        <f>VLOOKUP(A11,HOP!A:L,12,0)</f>
        <v>1566.00</v>
      </c>
      <c r="F11" s="4" t="str">
        <f>VLOOKUP(A11,HOP!A:C,3,0)</f>
        <v>2531804</v>
      </c>
      <c r="G11" s="4">
        <f t="shared" si="0"/>
        <v>0</v>
      </c>
      <c r="H11" s="4" t="str">
        <f t="shared" si="1"/>
        <v>，2531804</v>
      </c>
      <c r="I11" s="4" t="str">
        <f>VLOOKUP(A11,HOP!A:U,21,0)</f>
        <v>直连</v>
      </c>
    </row>
    <row r="12" s="4" customFormat="1" spans="1:9">
      <c r="A12" s="5">
        <v>17876782633</v>
      </c>
      <c r="B12" s="6">
        <v>44685</v>
      </c>
      <c r="C12" s="6">
        <v>44686</v>
      </c>
      <c r="D12" s="4">
        <v>2237</v>
      </c>
      <c r="E12" s="4" t="str">
        <f>VLOOKUP(A12,HOP!A:L,12,0)</f>
        <v>2237.00</v>
      </c>
      <c r="F12" s="4" t="str">
        <f>VLOOKUP(A12,HOP!A:C,3,0)</f>
        <v>2532538</v>
      </c>
      <c r="G12" s="4">
        <f t="shared" si="0"/>
        <v>0</v>
      </c>
      <c r="H12" s="4" t="str">
        <f t="shared" si="1"/>
        <v>，2532538</v>
      </c>
      <c r="I12" s="4" t="str">
        <f>VLOOKUP(A12,HOP!A:U,21,0)</f>
        <v>直连</v>
      </c>
    </row>
    <row r="13" s="4" customFormat="1" spans="1:9">
      <c r="A13" s="5">
        <v>17878035687</v>
      </c>
      <c r="B13" s="6">
        <v>44684</v>
      </c>
      <c r="C13" s="6">
        <v>44686</v>
      </c>
      <c r="D13" s="4">
        <v>1390</v>
      </c>
      <c r="E13" s="4" t="str">
        <f>VLOOKUP(A13,HOP!A:L,12,0)</f>
        <v>1390.00</v>
      </c>
      <c r="F13" s="4" t="str">
        <f>VLOOKUP(A13,HOP!A:C,3,0)</f>
        <v>2532967</v>
      </c>
      <c r="G13" s="4">
        <f t="shared" si="0"/>
        <v>0</v>
      </c>
      <c r="H13" s="4" t="str">
        <f t="shared" si="1"/>
        <v>，2532967</v>
      </c>
      <c r="I13" s="4" t="str">
        <f>VLOOKUP(A13,HOP!A:U,21,0)</f>
        <v>直连</v>
      </c>
    </row>
    <row r="14" s="4" customFormat="1" spans="1:9">
      <c r="A14" s="5">
        <v>17878496107</v>
      </c>
      <c r="B14" s="6">
        <v>44685</v>
      </c>
      <c r="C14" s="6">
        <v>44686</v>
      </c>
      <c r="D14" s="4">
        <v>2243</v>
      </c>
      <c r="E14" s="4" t="str">
        <f>VLOOKUP(A14,HOP!A:L,12,0)</f>
        <v>2243.00</v>
      </c>
      <c r="F14" s="4" t="str">
        <f>VLOOKUP(A14,HOP!A:C,3,0)</f>
        <v>2533266</v>
      </c>
      <c r="G14" s="4">
        <f t="shared" si="0"/>
        <v>0</v>
      </c>
      <c r="H14" s="4" t="str">
        <f t="shared" si="1"/>
        <v>，2533266</v>
      </c>
      <c r="I14" s="4" t="str">
        <f>VLOOKUP(A14,HOP!A:U,21,0)</f>
        <v>直连</v>
      </c>
    </row>
    <row r="15" s="4" customFormat="1" spans="1:9">
      <c r="A15" s="5">
        <v>17883992243</v>
      </c>
      <c r="B15" s="6">
        <v>44685</v>
      </c>
      <c r="C15" s="6">
        <v>44686</v>
      </c>
      <c r="D15" s="4">
        <v>500</v>
      </c>
      <c r="E15" s="4" t="str">
        <f>VLOOKUP(A15,HOP!A:L,12,0)</f>
        <v>500.00</v>
      </c>
      <c r="F15" s="4" t="str">
        <f>VLOOKUP(A15,HOP!A:C,3,0)</f>
        <v>2534682</v>
      </c>
      <c r="G15" s="4">
        <f t="shared" si="0"/>
        <v>0</v>
      </c>
      <c r="H15" s="4" t="str">
        <f t="shared" si="1"/>
        <v>，2534682</v>
      </c>
      <c r="I15" s="4" t="str">
        <f>VLOOKUP(A15,HOP!A:U,21,0)</f>
        <v>直连</v>
      </c>
    </row>
    <row r="16" s="4" customFormat="1" spans="1:9">
      <c r="A16" s="5">
        <v>17884289399</v>
      </c>
      <c r="B16" s="6">
        <v>44684</v>
      </c>
      <c r="C16" s="6">
        <v>44686</v>
      </c>
      <c r="D16" s="4">
        <v>984</v>
      </c>
      <c r="E16" s="4" t="str">
        <f>VLOOKUP(A16,HOP!A:L,12,0)</f>
        <v>984.00</v>
      </c>
      <c r="F16" s="4" t="str">
        <f>VLOOKUP(A16,HOP!A:C,3,0)</f>
        <v>2534843</v>
      </c>
      <c r="G16" s="4">
        <f t="shared" si="0"/>
        <v>0</v>
      </c>
      <c r="H16" s="4" t="str">
        <f t="shared" si="1"/>
        <v>，2534843</v>
      </c>
      <c r="I16" s="4" t="str">
        <f>VLOOKUP(A16,HOP!A:U,21,0)</f>
        <v>直连</v>
      </c>
    </row>
    <row r="17" s="4" customFormat="1" spans="1:9">
      <c r="A17" s="5">
        <v>17885469345</v>
      </c>
      <c r="B17" s="6">
        <v>44685</v>
      </c>
      <c r="C17" s="6">
        <v>44686</v>
      </c>
      <c r="D17" s="4">
        <v>117</v>
      </c>
      <c r="E17" s="4" t="str">
        <f>VLOOKUP(A17,HOP!A:L,12,0)</f>
        <v>117.00</v>
      </c>
      <c r="F17" s="4" t="str">
        <f>VLOOKUP(A17,HOP!A:C,3,0)</f>
        <v>2535466</v>
      </c>
      <c r="G17" s="4">
        <f t="shared" si="0"/>
        <v>0</v>
      </c>
      <c r="H17" s="4" t="str">
        <f t="shared" si="1"/>
        <v>，2535466</v>
      </c>
      <c r="I17" s="4" t="str">
        <f>VLOOKUP(A17,HOP!A:U,21,0)</f>
        <v>直连</v>
      </c>
    </row>
    <row r="18" s="4" customFormat="1" hidden="1" spans="1:9">
      <c r="A18" s="5">
        <v>17885697103</v>
      </c>
      <c r="B18" s="6">
        <v>44684</v>
      </c>
      <c r="C18" s="6">
        <v>44686</v>
      </c>
      <c r="D18" s="4">
        <v>0</v>
      </c>
      <c r="E18" s="4" t="str">
        <f>VLOOKUP(A18,HOP!A:L,12,0)</f>
        <v>0.00</v>
      </c>
      <c r="F18" s="4" t="str">
        <f>VLOOKUP(A18,HOP!A:C,3,0)</f>
        <v>2535562</v>
      </c>
      <c r="G18" s="4">
        <f t="shared" si="0"/>
        <v>0</v>
      </c>
      <c r="H18" s="4" t="str">
        <f t="shared" si="1"/>
        <v>，2535562</v>
      </c>
      <c r="I18" s="4" t="str">
        <f>VLOOKUP(A18,HOP!A:U,21,0)</f>
        <v>直连</v>
      </c>
    </row>
    <row r="19" s="4" customFormat="1" spans="1:9">
      <c r="A19" s="5">
        <v>17885923405</v>
      </c>
      <c r="B19" s="6">
        <v>44685</v>
      </c>
      <c r="C19" s="6">
        <v>44686</v>
      </c>
      <c r="D19" s="4">
        <v>758</v>
      </c>
      <c r="E19" s="4" t="str">
        <f>VLOOKUP(A19,HOP!A:L,12,0)</f>
        <v>758.00</v>
      </c>
      <c r="F19" s="4" t="str">
        <f>VLOOKUP(A19,HOP!A:C,3,0)</f>
        <v>2535650</v>
      </c>
      <c r="G19" s="4">
        <f t="shared" si="0"/>
        <v>0</v>
      </c>
      <c r="H19" s="4" t="str">
        <f t="shared" si="1"/>
        <v>，2535650</v>
      </c>
      <c r="I19" s="4" t="str">
        <f>VLOOKUP(A19,HOP!A:U,21,0)</f>
        <v>直连</v>
      </c>
    </row>
    <row r="20" s="4" customFormat="1" spans="1:9">
      <c r="A20" s="5">
        <v>17889155810</v>
      </c>
      <c r="B20" s="6">
        <v>44685</v>
      </c>
      <c r="C20" s="6">
        <v>44686</v>
      </c>
      <c r="D20" s="4">
        <v>625</v>
      </c>
      <c r="E20" s="4" t="str">
        <f>VLOOKUP(A20,HOP!A:L,12,0)</f>
        <v>625.00</v>
      </c>
      <c r="F20" s="4" t="str">
        <f>VLOOKUP(A20,HOP!A:C,3,0)</f>
        <v>2535866</v>
      </c>
      <c r="G20" s="4">
        <f t="shared" si="0"/>
        <v>0</v>
      </c>
      <c r="H20" s="4" t="str">
        <f t="shared" si="1"/>
        <v>，2535866</v>
      </c>
      <c r="I20" s="4" t="str">
        <f>VLOOKUP(A20,HOP!A:U,21,0)</f>
        <v>直连</v>
      </c>
    </row>
    <row r="21" s="4" customFormat="1" spans="1:9">
      <c r="A21" s="5">
        <v>17889745821</v>
      </c>
      <c r="B21" s="6">
        <v>44685</v>
      </c>
      <c r="C21" s="6">
        <v>44686</v>
      </c>
      <c r="D21" s="4">
        <v>491</v>
      </c>
      <c r="E21" s="4" t="str">
        <f>VLOOKUP(A21,HOP!A:L,12,0)</f>
        <v>491.00</v>
      </c>
      <c r="F21" s="4" t="str">
        <f>VLOOKUP(A21,HOP!A:C,3,0)</f>
        <v>2536106</v>
      </c>
      <c r="G21" s="4">
        <f t="shared" si="0"/>
        <v>0</v>
      </c>
      <c r="H21" s="4" t="str">
        <f t="shared" si="1"/>
        <v>，2536106</v>
      </c>
      <c r="I21" s="4" t="str">
        <f>VLOOKUP(A21,HOP!A:U,21,0)</f>
        <v>直连</v>
      </c>
    </row>
    <row r="22" s="4" customFormat="1" spans="1:9">
      <c r="A22" s="5">
        <v>17889748058</v>
      </c>
      <c r="B22" s="6">
        <v>44685</v>
      </c>
      <c r="C22" s="6">
        <v>44686</v>
      </c>
      <c r="D22" s="4">
        <v>660</v>
      </c>
      <c r="E22" s="4" t="str">
        <f>VLOOKUP(A22,HOP!A:L,12,0)</f>
        <v>660.00</v>
      </c>
      <c r="F22" s="4" t="str">
        <f>VLOOKUP(A22,HOP!A:C,3,0)</f>
        <v>2536113</v>
      </c>
      <c r="G22" s="4">
        <f t="shared" si="0"/>
        <v>0</v>
      </c>
      <c r="H22" s="4" t="str">
        <f t="shared" si="1"/>
        <v>，2536113</v>
      </c>
      <c r="I22" s="4" t="str">
        <f>VLOOKUP(A22,HOP!A:U,21,0)</f>
        <v>直连</v>
      </c>
    </row>
    <row r="23" s="4" customFormat="1" spans="1:9">
      <c r="A23" s="5">
        <v>17889898753</v>
      </c>
      <c r="B23" s="6">
        <v>44685</v>
      </c>
      <c r="C23" s="6">
        <v>44686</v>
      </c>
      <c r="D23" s="4">
        <v>819</v>
      </c>
      <c r="E23" s="4" t="str">
        <f>VLOOKUP(A23,HOP!A:L,12,0)</f>
        <v>819.00</v>
      </c>
      <c r="F23" s="4" t="str">
        <f>VLOOKUP(A23,HOP!A:C,3,0)</f>
        <v>2536270</v>
      </c>
      <c r="G23" s="4">
        <f t="shared" si="0"/>
        <v>0</v>
      </c>
      <c r="H23" s="4" t="str">
        <f t="shared" si="1"/>
        <v>，2536270</v>
      </c>
      <c r="I23" s="4" t="str">
        <f>VLOOKUP(A23,HOP!A:U,21,0)</f>
        <v>直连</v>
      </c>
    </row>
    <row r="24" s="4" customFormat="1" spans="1:9">
      <c r="A24" s="5">
        <v>17890139352</v>
      </c>
      <c r="B24" s="6">
        <v>44685</v>
      </c>
      <c r="C24" s="6">
        <v>44686</v>
      </c>
      <c r="D24" s="4">
        <v>764</v>
      </c>
      <c r="E24" s="4" t="str">
        <f>VLOOKUP(A24,HOP!A:L,12,0)</f>
        <v>764.00</v>
      </c>
      <c r="F24" s="4" t="str">
        <f>VLOOKUP(A24,HOP!A:C,3,0)</f>
        <v>2536449</v>
      </c>
      <c r="G24" s="4">
        <f t="shared" si="0"/>
        <v>0</v>
      </c>
      <c r="H24" s="4" t="str">
        <f t="shared" si="1"/>
        <v>，2536449</v>
      </c>
      <c r="I24" s="4" t="str">
        <f>VLOOKUP(A24,HOP!A:U,21,0)</f>
        <v>直连</v>
      </c>
    </row>
    <row r="25" s="4" customFormat="1" spans="1:9">
      <c r="A25" s="5">
        <v>17890733629</v>
      </c>
      <c r="B25" s="6">
        <v>44685</v>
      </c>
      <c r="C25" s="6">
        <v>44686</v>
      </c>
      <c r="D25" s="4">
        <v>256</v>
      </c>
      <c r="E25" s="4" t="str">
        <f>VLOOKUP(A25,HOP!A:L,12,0)</f>
        <v>256.00</v>
      </c>
      <c r="F25" s="4" t="str">
        <f>VLOOKUP(A25,HOP!A:C,3,0)</f>
        <v>2536901</v>
      </c>
      <c r="G25" s="4">
        <f t="shared" si="0"/>
        <v>0</v>
      </c>
      <c r="H25" s="4" t="str">
        <f t="shared" si="1"/>
        <v>，2536901</v>
      </c>
      <c r="I25" s="4" t="str">
        <f>VLOOKUP(A25,HOP!A:U,21,0)</f>
        <v>直连</v>
      </c>
    </row>
    <row r="26" s="4" customFormat="1" spans="1:9">
      <c r="A26" s="5">
        <v>17891315473</v>
      </c>
      <c r="B26" s="6">
        <v>44685</v>
      </c>
      <c r="C26" s="6">
        <v>44686</v>
      </c>
      <c r="D26" s="4">
        <v>501</v>
      </c>
      <c r="E26" s="4" t="str">
        <f>VLOOKUP(A26,HOP!A:L,12,0)</f>
        <v>501.00</v>
      </c>
      <c r="F26" s="4" t="str">
        <f>VLOOKUP(A26,HOP!A:C,3,0)</f>
        <v>2537272</v>
      </c>
      <c r="G26" s="4">
        <f t="shared" si="0"/>
        <v>0</v>
      </c>
      <c r="H26" s="4" t="str">
        <f t="shared" si="1"/>
        <v>，2537272</v>
      </c>
      <c r="I26" s="4" t="str">
        <f>VLOOKUP(A26,HOP!A:U,21,0)</f>
        <v>直连</v>
      </c>
    </row>
    <row r="27" s="4" customFormat="1" hidden="1" spans="1:9">
      <c r="A27" s="5">
        <v>17891345148</v>
      </c>
      <c r="B27" s="6">
        <v>44685</v>
      </c>
      <c r="C27" s="6">
        <v>44686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17891517339</v>
      </c>
      <c r="B28" s="6">
        <v>44685</v>
      </c>
      <c r="C28" s="6">
        <v>44686</v>
      </c>
      <c r="D28" s="4">
        <v>630</v>
      </c>
      <c r="E28" s="4" t="str">
        <f>VLOOKUP(A28,HOP!A:L,12,0)</f>
        <v>630.00</v>
      </c>
      <c r="F28" s="4" t="str">
        <f>VLOOKUP(A28,HOP!A:C,3,0)</f>
        <v>2537356</v>
      </c>
      <c r="G28" s="4">
        <f t="shared" si="0"/>
        <v>0</v>
      </c>
      <c r="H28" s="4" t="str">
        <f t="shared" si="1"/>
        <v>，2537356</v>
      </c>
      <c r="I28" s="4" t="str">
        <f>VLOOKUP(A28,HOP!A:U,21,0)</f>
        <v>直连</v>
      </c>
    </row>
    <row r="29" s="4" customFormat="1" spans="1:9">
      <c r="A29" s="5">
        <v>17781542493</v>
      </c>
      <c r="B29" s="6">
        <v>44685</v>
      </c>
      <c r="C29" s="6">
        <v>44687</v>
      </c>
      <c r="D29" s="4">
        <v>2310</v>
      </c>
      <c r="E29" s="4" t="str">
        <f>VLOOKUP(A29,HOP!A:L,12,0)</f>
        <v>2310.00</v>
      </c>
      <c r="F29" s="4" t="str">
        <f>VLOOKUP(A29,HOP!A:C,3,0)</f>
        <v>2504357</v>
      </c>
      <c r="G29" s="4">
        <f t="shared" si="0"/>
        <v>0</v>
      </c>
      <c r="H29" s="4" t="str">
        <f t="shared" si="1"/>
        <v>，2504357</v>
      </c>
      <c r="I29" s="4" t="str">
        <f>VLOOKUP(A29,HOP!A:U,21,0)</f>
        <v>直连</v>
      </c>
    </row>
    <row r="30" s="4" customFormat="1" spans="1:9">
      <c r="A30" s="5">
        <v>17781796249</v>
      </c>
      <c r="B30" s="6">
        <v>44686</v>
      </c>
      <c r="C30" s="6">
        <v>44687</v>
      </c>
      <c r="D30" s="4">
        <v>2359</v>
      </c>
      <c r="E30" s="4" t="str">
        <f>VLOOKUP(A30,HOP!A:L,12,0)</f>
        <v>2359.00</v>
      </c>
      <c r="F30" s="4" t="str">
        <f>VLOOKUP(A30,HOP!A:C,3,0)</f>
        <v>2504583</v>
      </c>
      <c r="G30" s="4">
        <f t="shared" si="0"/>
        <v>0</v>
      </c>
      <c r="H30" s="4" t="str">
        <f t="shared" si="1"/>
        <v>，2504583</v>
      </c>
      <c r="I30" s="4" t="str">
        <f>VLOOKUP(A30,HOP!A:U,21,0)</f>
        <v>直连</v>
      </c>
    </row>
    <row r="31" s="4" customFormat="1" spans="1:9">
      <c r="A31" s="5">
        <v>17788538314</v>
      </c>
      <c r="B31" s="6">
        <v>44683</v>
      </c>
      <c r="C31" s="6">
        <v>44687</v>
      </c>
      <c r="D31" s="4">
        <v>6732</v>
      </c>
      <c r="E31" s="4" t="str">
        <f>VLOOKUP(A31,HOP!A:L,12,0)</f>
        <v>6732.00</v>
      </c>
      <c r="F31" s="4" t="str">
        <f>VLOOKUP(A31,HOP!A:C,3,0)</f>
        <v>2505971</v>
      </c>
      <c r="G31" s="4">
        <f t="shared" si="0"/>
        <v>0</v>
      </c>
      <c r="H31" s="4" t="str">
        <f t="shared" si="1"/>
        <v>，2505971</v>
      </c>
      <c r="I31" s="4" t="str">
        <f>VLOOKUP(A31,HOP!A:U,21,0)</f>
        <v>直连</v>
      </c>
    </row>
    <row r="32" s="4" customFormat="1" spans="1:9">
      <c r="A32" s="5">
        <v>17815536518</v>
      </c>
      <c r="B32" s="6">
        <v>44686</v>
      </c>
      <c r="C32" s="6">
        <v>44687</v>
      </c>
      <c r="D32" s="4">
        <v>2414</v>
      </c>
      <c r="E32" s="4" t="str">
        <f>VLOOKUP(A32,HOP!A:L,12,0)</f>
        <v>2414.00</v>
      </c>
      <c r="F32" s="4" t="str">
        <f>VLOOKUP(A32,HOP!A:C,3,0)</f>
        <v>2516729</v>
      </c>
      <c r="G32" s="4">
        <f t="shared" si="0"/>
        <v>0</v>
      </c>
      <c r="H32" s="4" t="str">
        <f t="shared" si="1"/>
        <v>，2516729</v>
      </c>
      <c r="I32" s="4" t="str">
        <f>VLOOKUP(A32,HOP!A:U,21,0)</f>
        <v>直连</v>
      </c>
    </row>
    <row r="33" s="4" customFormat="1" spans="1:9">
      <c r="A33" s="5">
        <v>17821073297</v>
      </c>
      <c r="B33" s="6">
        <v>44685</v>
      </c>
      <c r="C33" s="6">
        <v>44687</v>
      </c>
      <c r="D33" s="4">
        <v>3007</v>
      </c>
      <c r="E33" s="4" t="str">
        <f>VLOOKUP(A33,HOP!A:L,12,0)</f>
        <v>3007.00</v>
      </c>
      <c r="F33" s="4" t="str">
        <f>VLOOKUP(A33,HOP!A:C,3,0)</f>
        <v>2518188</v>
      </c>
      <c r="G33" s="4">
        <f t="shared" si="0"/>
        <v>0</v>
      </c>
      <c r="H33" s="4" t="str">
        <f t="shared" si="1"/>
        <v>，2518188</v>
      </c>
      <c r="I33" s="4" t="str">
        <f>VLOOKUP(A33,HOP!A:U,21,0)</f>
        <v>直连</v>
      </c>
    </row>
    <row r="34" s="4" customFormat="1" spans="1:9">
      <c r="A34" s="5">
        <v>17829609508</v>
      </c>
      <c r="B34" s="6">
        <v>44685</v>
      </c>
      <c r="C34" s="6">
        <v>44687</v>
      </c>
      <c r="D34" s="4">
        <v>1386</v>
      </c>
      <c r="E34" s="4" t="str">
        <f>VLOOKUP(A34,HOP!A:L,12,0)</f>
        <v>1386.00</v>
      </c>
      <c r="F34" s="4" t="str">
        <f>VLOOKUP(A34,HOP!A:C,3,0)</f>
        <v>2520026</v>
      </c>
      <c r="G34" s="4">
        <f t="shared" si="0"/>
        <v>0</v>
      </c>
      <c r="H34" s="4" t="str">
        <f t="shared" si="1"/>
        <v>，2520026</v>
      </c>
      <c r="I34" s="4" t="str">
        <f>VLOOKUP(A34,HOP!A:U,21,0)</f>
        <v>直连</v>
      </c>
    </row>
    <row r="35" s="4" customFormat="1" spans="1:9">
      <c r="A35" s="5">
        <v>17829785083</v>
      </c>
      <c r="B35" s="6">
        <v>44686</v>
      </c>
      <c r="C35" s="6">
        <v>44687</v>
      </c>
      <c r="D35" s="4">
        <v>1364</v>
      </c>
      <c r="E35" s="4" t="str">
        <f>VLOOKUP(A35,HOP!A:L,12,0)</f>
        <v>1364.00</v>
      </c>
      <c r="F35" s="4" t="str">
        <f>VLOOKUP(A35,HOP!A:C,3,0)</f>
        <v>2520066</v>
      </c>
      <c r="G35" s="4">
        <f t="shared" ref="G35:G60" si="2">D35-E35</f>
        <v>0</v>
      </c>
      <c r="H35" s="4" t="str">
        <f t="shared" ref="H35:H60" si="3">$H$1&amp;F35</f>
        <v>，2520066</v>
      </c>
      <c r="I35" s="4" t="str">
        <f>VLOOKUP(A35,HOP!A:U,21,0)</f>
        <v>直连</v>
      </c>
    </row>
    <row r="36" s="4" customFormat="1" spans="1:9">
      <c r="A36" s="5">
        <v>17837534206</v>
      </c>
      <c r="B36" s="6">
        <v>44683</v>
      </c>
      <c r="C36" s="6">
        <v>44687</v>
      </c>
      <c r="D36" s="4">
        <v>3756</v>
      </c>
      <c r="E36" s="4" t="str">
        <f>VLOOKUP(A36,HOP!A:L,12,0)</f>
        <v>3756.00</v>
      </c>
      <c r="F36" s="4" t="str">
        <f>VLOOKUP(A36,HOP!A:C,3,0)</f>
        <v>2522209</v>
      </c>
      <c r="G36" s="4">
        <f t="shared" si="2"/>
        <v>0</v>
      </c>
      <c r="H36" s="4" t="str">
        <f t="shared" si="3"/>
        <v>，2522209</v>
      </c>
      <c r="I36" s="4" t="str">
        <f>VLOOKUP(A36,HOP!A:U,21,0)</f>
        <v>直连</v>
      </c>
    </row>
    <row r="37" s="4" customFormat="1" spans="1:9">
      <c r="A37" s="5">
        <v>17837570311</v>
      </c>
      <c r="B37" s="6">
        <v>44685</v>
      </c>
      <c r="C37" s="6">
        <v>44687</v>
      </c>
      <c r="D37" s="4">
        <v>2312</v>
      </c>
      <c r="E37" s="4" t="str">
        <f>VLOOKUP(A37,HOP!A:L,12,0)</f>
        <v>2312.00</v>
      </c>
      <c r="F37" s="4" t="str">
        <f>VLOOKUP(A37,HOP!A:C,3,0)</f>
        <v>2522223</v>
      </c>
      <c r="G37" s="4">
        <f t="shared" si="2"/>
        <v>0</v>
      </c>
      <c r="H37" s="4" t="str">
        <f t="shared" si="3"/>
        <v>，2522223</v>
      </c>
      <c r="I37" s="4" t="str">
        <f>VLOOKUP(A37,HOP!A:U,21,0)</f>
        <v>直连</v>
      </c>
    </row>
    <row r="38" s="4" customFormat="1" spans="1:9">
      <c r="A38" s="5">
        <v>17852280194</v>
      </c>
      <c r="B38" s="6">
        <v>44686</v>
      </c>
      <c r="C38" s="6">
        <v>44687</v>
      </c>
      <c r="D38" s="4">
        <v>832</v>
      </c>
      <c r="E38" s="4" t="str">
        <f>VLOOKUP(A38,HOP!A:L,12,0)</f>
        <v>832.00</v>
      </c>
      <c r="F38" s="4" t="str">
        <f>VLOOKUP(A38,HOP!A:C,3,0)</f>
        <v>2526543</v>
      </c>
      <c r="G38" s="4">
        <f t="shared" si="2"/>
        <v>0</v>
      </c>
      <c r="H38" s="4" t="str">
        <f t="shared" si="3"/>
        <v>，2526543</v>
      </c>
      <c r="I38" s="4" t="str">
        <f>VLOOKUP(A38,HOP!A:U,21,0)</f>
        <v>直连</v>
      </c>
    </row>
    <row r="39" s="4" customFormat="1" spans="1:9">
      <c r="A39" s="5">
        <v>17852404670</v>
      </c>
      <c r="B39" s="6">
        <v>44686</v>
      </c>
      <c r="C39" s="6">
        <v>44687</v>
      </c>
      <c r="D39" s="4">
        <v>590</v>
      </c>
      <c r="E39" s="4" t="str">
        <f>VLOOKUP(A39,HOP!A:L,12,0)</f>
        <v>590.00</v>
      </c>
      <c r="F39" s="4" t="str">
        <f>VLOOKUP(A39,HOP!A:C,3,0)</f>
        <v>2526597</v>
      </c>
      <c r="G39" s="4">
        <f t="shared" si="2"/>
        <v>0</v>
      </c>
      <c r="H39" s="4" t="str">
        <f t="shared" si="3"/>
        <v>，2526597</v>
      </c>
      <c r="I39" s="4" t="str">
        <f>VLOOKUP(A39,HOP!A:U,21,0)</f>
        <v>直连</v>
      </c>
    </row>
    <row r="40" s="4" customFormat="1" spans="1:9">
      <c r="A40" s="5">
        <v>17864246771</v>
      </c>
      <c r="B40" s="6">
        <v>44685</v>
      </c>
      <c r="C40" s="6">
        <v>44687</v>
      </c>
      <c r="D40" s="4">
        <v>1954</v>
      </c>
      <c r="E40" s="4" t="str">
        <f>VLOOKUP(A40,HOP!A:L,12,0)</f>
        <v>1954.00</v>
      </c>
      <c r="F40" s="4" t="str">
        <f>VLOOKUP(A40,HOP!A:C,3,0)</f>
        <v>2529228</v>
      </c>
      <c r="G40" s="4">
        <f t="shared" si="2"/>
        <v>0</v>
      </c>
      <c r="H40" s="4" t="str">
        <f t="shared" si="3"/>
        <v>，2529228</v>
      </c>
      <c r="I40" s="4" t="str">
        <f>VLOOKUP(A40,HOP!A:U,21,0)</f>
        <v>直连</v>
      </c>
    </row>
    <row r="41" s="4" customFormat="1" spans="1:9">
      <c r="A41" s="5">
        <v>17869103969</v>
      </c>
      <c r="B41" s="6">
        <v>44686</v>
      </c>
      <c r="C41" s="6">
        <v>44687</v>
      </c>
      <c r="D41" s="4">
        <v>504</v>
      </c>
      <c r="E41" s="4" t="str">
        <f>VLOOKUP(A41,HOP!A:L,12,0)</f>
        <v>504.00</v>
      </c>
      <c r="F41" s="4" t="str">
        <f>VLOOKUP(A41,HOP!A:C,3,0)</f>
        <v>2530188</v>
      </c>
      <c r="G41" s="4">
        <f t="shared" si="2"/>
        <v>0</v>
      </c>
      <c r="H41" s="4" t="str">
        <f t="shared" si="3"/>
        <v>，2530188</v>
      </c>
      <c r="I41" s="4" t="str">
        <f>VLOOKUP(A41,HOP!A:U,21,0)</f>
        <v>直连</v>
      </c>
    </row>
    <row r="42" s="4" customFormat="1" spans="1:9">
      <c r="A42" s="5">
        <v>17872306346</v>
      </c>
      <c r="B42" s="6">
        <v>44685</v>
      </c>
      <c r="C42" s="6">
        <v>44687</v>
      </c>
      <c r="D42" s="4">
        <v>288</v>
      </c>
      <c r="E42" s="4" t="str">
        <f>VLOOKUP(A42,HOP!A:L,12,0)</f>
        <v>288.00</v>
      </c>
      <c r="F42" s="4" t="str">
        <f>VLOOKUP(A42,HOP!A:C,3,0)</f>
        <v>2531638</v>
      </c>
      <c r="G42" s="4">
        <f t="shared" si="2"/>
        <v>0</v>
      </c>
      <c r="H42" s="4" t="str">
        <f t="shared" si="3"/>
        <v>，2531638</v>
      </c>
      <c r="I42" s="4" t="str">
        <f>VLOOKUP(A42,HOP!A:U,21,0)</f>
        <v>直连</v>
      </c>
    </row>
    <row r="43" s="4" customFormat="1" spans="1:9">
      <c r="A43" s="5">
        <v>17878552446</v>
      </c>
      <c r="B43" s="6">
        <v>44684</v>
      </c>
      <c r="C43" s="6">
        <v>44687</v>
      </c>
      <c r="D43" s="4">
        <v>2622</v>
      </c>
      <c r="E43" s="4" t="str">
        <f>VLOOKUP(A43,HOP!A:L,12,0)</f>
        <v>2622.00</v>
      </c>
      <c r="F43" s="4" t="str">
        <f>VLOOKUP(A43,HOP!A:C,3,0)</f>
        <v>2533317</v>
      </c>
      <c r="G43" s="4">
        <f t="shared" si="2"/>
        <v>0</v>
      </c>
      <c r="H43" s="4" t="str">
        <f t="shared" si="3"/>
        <v>，2533317</v>
      </c>
      <c r="I43" s="4" t="str">
        <f>VLOOKUP(A43,HOP!A:U,21,0)</f>
        <v>直连</v>
      </c>
    </row>
    <row r="44" s="4" customFormat="1" spans="1:9">
      <c r="A44" s="5">
        <v>17878926632</v>
      </c>
      <c r="B44" s="6">
        <v>44686</v>
      </c>
      <c r="C44" s="6">
        <v>44687</v>
      </c>
      <c r="D44" s="4">
        <v>937</v>
      </c>
      <c r="E44" s="4" t="str">
        <f>VLOOKUP(A44,HOP!A:L,12,0)</f>
        <v>937.00</v>
      </c>
      <c r="F44" s="4" t="str">
        <f>VLOOKUP(A44,HOP!A:C,3,0)</f>
        <v>2533652</v>
      </c>
      <c r="G44" s="4">
        <f t="shared" si="2"/>
        <v>0</v>
      </c>
      <c r="H44" s="4" t="str">
        <f t="shared" si="3"/>
        <v>，2533652</v>
      </c>
      <c r="I44" s="4" t="str">
        <f>VLOOKUP(A44,HOP!A:U,21,0)</f>
        <v>直连</v>
      </c>
    </row>
    <row r="45" s="4" customFormat="1" spans="1:9">
      <c r="A45" s="5">
        <v>17881906814</v>
      </c>
      <c r="B45" s="6">
        <v>44685</v>
      </c>
      <c r="C45" s="6">
        <v>44687</v>
      </c>
      <c r="D45" s="4">
        <v>3444</v>
      </c>
      <c r="E45" s="4" t="str">
        <f>VLOOKUP(A45,HOP!A:L,12,0)</f>
        <v>3444.00</v>
      </c>
      <c r="F45" s="4" t="str">
        <f>VLOOKUP(A45,HOP!A:C,3,0)</f>
        <v>2533814</v>
      </c>
      <c r="G45" s="4">
        <f t="shared" si="2"/>
        <v>0</v>
      </c>
      <c r="H45" s="4" t="str">
        <f t="shared" si="3"/>
        <v>，2533814</v>
      </c>
      <c r="I45" s="4" t="str">
        <f>VLOOKUP(A45,HOP!A:U,21,0)</f>
        <v>直连</v>
      </c>
    </row>
    <row r="46" s="4" customFormat="1" spans="1:9">
      <c r="A46" s="5">
        <v>17884502653</v>
      </c>
      <c r="B46" s="6">
        <v>44685</v>
      </c>
      <c r="C46" s="6">
        <v>44687</v>
      </c>
      <c r="D46" s="4">
        <v>3884</v>
      </c>
      <c r="E46" s="4" t="str">
        <f>VLOOKUP(A46,HOP!A:L,12,0)</f>
        <v>3884.00</v>
      </c>
      <c r="F46" s="4" t="str">
        <f>VLOOKUP(A46,HOP!A:C,3,0)</f>
        <v>2535014</v>
      </c>
      <c r="G46" s="4">
        <f t="shared" si="2"/>
        <v>0</v>
      </c>
      <c r="H46" s="4" t="str">
        <f t="shared" si="3"/>
        <v>，2535014</v>
      </c>
      <c r="I46" s="4" t="str">
        <f>VLOOKUP(A46,HOP!A:U,21,0)</f>
        <v>直连</v>
      </c>
    </row>
    <row r="47" s="4" customFormat="1" spans="1:9">
      <c r="A47" s="5">
        <v>17884926408</v>
      </c>
      <c r="B47" s="6">
        <v>44686</v>
      </c>
      <c r="C47" s="6">
        <v>44687</v>
      </c>
      <c r="D47" s="4">
        <v>1114</v>
      </c>
      <c r="E47" s="4" t="str">
        <f>VLOOKUP(A47,HOP!A:L,12,0)</f>
        <v>1114.00</v>
      </c>
      <c r="F47" s="4" t="str">
        <f>VLOOKUP(A47,HOP!A:C,3,0)</f>
        <v>2535231</v>
      </c>
      <c r="G47" s="4">
        <f t="shared" si="2"/>
        <v>0</v>
      </c>
      <c r="H47" s="4" t="str">
        <f t="shared" si="3"/>
        <v>，2535231</v>
      </c>
      <c r="I47" s="4" t="str">
        <f>VLOOKUP(A47,HOP!A:U,21,0)</f>
        <v>直连</v>
      </c>
    </row>
    <row r="48" s="4" customFormat="1" spans="1:9">
      <c r="A48" s="5">
        <v>17886187245</v>
      </c>
      <c r="B48" s="6">
        <v>44686</v>
      </c>
      <c r="C48" s="6">
        <v>44687</v>
      </c>
      <c r="D48" s="4">
        <v>320</v>
      </c>
      <c r="E48" s="4" t="str">
        <f>VLOOKUP(A48,HOP!A:L,12,0)</f>
        <v>320.00</v>
      </c>
      <c r="F48" s="4" t="str">
        <f>VLOOKUP(A48,HOP!A:C,3,0)</f>
        <v>2535782</v>
      </c>
      <c r="G48" s="4">
        <f t="shared" si="2"/>
        <v>0</v>
      </c>
      <c r="H48" s="4" t="str">
        <f t="shared" si="3"/>
        <v>，2535782</v>
      </c>
      <c r="I48" s="4" t="str">
        <f>VLOOKUP(A48,HOP!A:U,21,0)</f>
        <v>直连</v>
      </c>
    </row>
    <row r="49" s="4" customFormat="1" spans="1:9">
      <c r="A49" s="5">
        <v>17890658497</v>
      </c>
      <c r="B49" s="6">
        <v>44686</v>
      </c>
      <c r="C49" s="6">
        <v>44687</v>
      </c>
      <c r="D49" s="4">
        <v>1274</v>
      </c>
      <c r="E49" s="4" t="str">
        <f>VLOOKUP(A49,HOP!A:L,12,0)</f>
        <v>1274.00</v>
      </c>
      <c r="F49" s="4" t="str">
        <f>VLOOKUP(A49,HOP!A:C,3,0)</f>
        <v>2536822</v>
      </c>
      <c r="G49" s="4">
        <f t="shared" si="2"/>
        <v>0</v>
      </c>
      <c r="H49" s="4" t="str">
        <f t="shared" si="3"/>
        <v>，2536822</v>
      </c>
      <c r="I49" s="4" t="str">
        <f>VLOOKUP(A49,HOP!A:U,21,0)</f>
        <v>直连</v>
      </c>
    </row>
    <row r="50" s="4" customFormat="1" spans="1:9">
      <c r="A50" s="5">
        <v>17891371252</v>
      </c>
      <c r="B50" s="6">
        <v>44686</v>
      </c>
      <c r="C50" s="6">
        <v>44687</v>
      </c>
      <c r="D50" s="4">
        <v>1181</v>
      </c>
      <c r="E50" s="4" t="str">
        <f>VLOOKUP(A50,HOP!A:L,12,0)</f>
        <v>1181.00</v>
      </c>
      <c r="F50" s="4" t="str">
        <f>VLOOKUP(A50,HOP!A:C,3,0)</f>
        <v>2537308</v>
      </c>
      <c r="G50" s="4">
        <f t="shared" si="2"/>
        <v>0</v>
      </c>
      <c r="H50" s="4" t="str">
        <f t="shared" si="3"/>
        <v>，2537308</v>
      </c>
      <c r="I50" s="4" t="str">
        <f>VLOOKUP(A50,HOP!A:U,21,0)</f>
        <v>直连</v>
      </c>
    </row>
    <row r="51" s="4" customFormat="1" spans="1:9">
      <c r="A51" s="5">
        <v>17891770977</v>
      </c>
      <c r="B51" s="6">
        <v>44686</v>
      </c>
      <c r="C51" s="6">
        <v>44687</v>
      </c>
      <c r="D51" s="4">
        <v>7409</v>
      </c>
      <c r="E51" s="4" t="str">
        <f>VLOOKUP(A51,HOP!A:L,12,0)</f>
        <v>7409.00</v>
      </c>
      <c r="F51" s="4" t="str">
        <f>VLOOKUP(A51,HOP!A:C,3,0)</f>
        <v>2537458</v>
      </c>
      <c r="G51" s="4">
        <f t="shared" si="2"/>
        <v>0</v>
      </c>
      <c r="H51" s="4" t="str">
        <f t="shared" si="3"/>
        <v>，2537458</v>
      </c>
      <c r="I51" s="4" t="str">
        <f>VLOOKUP(A51,HOP!A:U,21,0)</f>
        <v>直连</v>
      </c>
    </row>
    <row r="52" s="4" customFormat="1" spans="1:9">
      <c r="A52" s="5">
        <v>17891847093</v>
      </c>
      <c r="B52" s="6">
        <v>44686</v>
      </c>
      <c r="C52" s="6">
        <v>44687</v>
      </c>
      <c r="D52" s="4">
        <v>154</v>
      </c>
      <c r="E52" s="4" t="str">
        <f>VLOOKUP(A52,HOP!A:L,12,0)</f>
        <v>154.00</v>
      </c>
      <c r="F52" s="4" t="str">
        <f>VLOOKUP(A52,HOP!A:C,3,0)</f>
        <v>2537508</v>
      </c>
      <c r="G52" s="4">
        <f t="shared" si="2"/>
        <v>0</v>
      </c>
      <c r="H52" s="4" t="str">
        <f t="shared" si="3"/>
        <v>，2537508</v>
      </c>
      <c r="I52" s="4" t="str">
        <f>VLOOKUP(A52,HOP!A:U,21,0)</f>
        <v>直连</v>
      </c>
    </row>
    <row r="53" s="4" customFormat="1" spans="1:9">
      <c r="A53" s="5">
        <v>17892237045</v>
      </c>
      <c r="B53" s="6">
        <v>44686</v>
      </c>
      <c r="C53" s="6">
        <v>44687</v>
      </c>
      <c r="D53" s="4">
        <v>477</v>
      </c>
      <c r="E53" s="4" t="str">
        <f>VLOOKUP(A53,HOP!A:L,12,0)</f>
        <v>477.00</v>
      </c>
      <c r="F53" s="4" t="str">
        <f>VLOOKUP(A53,HOP!A:C,3,0)</f>
        <v>2537859</v>
      </c>
      <c r="G53" s="4">
        <f t="shared" si="2"/>
        <v>0</v>
      </c>
      <c r="H53" s="4" t="str">
        <f t="shared" si="3"/>
        <v>，2537859</v>
      </c>
      <c r="I53" s="4" t="str">
        <f>VLOOKUP(A53,HOP!A:U,21,0)</f>
        <v>直连</v>
      </c>
    </row>
    <row r="54" s="4" customFormat="1" spans="1:9">
      <c r="A54" s="5">
        <v>17892422671</v>
      </c>
      <c r="B54" s="6">
        <v>44686</v>
      </c>
      <c r="C54" s="6">
        <v>44687</v>
      </c>
      <c r="D54" s="4">
        <v>579</v>
      </c>
      <c r="E54" s="4" t="str">
        <f>VLOOKUP(A54,HOP!A:L,12,0)</f>
        <v>579.00</v>
      </c>
      <c r="F54" s="4" t="str">
        <f>VLOOKUP(A54,HOP!A:C,3,0)</f>
        <v>2538038</v>
      </c>
      <c r="G54" s="4">
        <f t="shared" si="2"/>
        <v>0</v>
      </c>
      <c r="H54" s="4" t="str">
        <f t="shared" si="3"/>
        <v>，2538038</v>
      </c>
      <c r="I54" s="4" t="str">
        <f>VLOOKUP(A54,HOP!A:U,21,0)</f>
        <v>直连</v>
      </c>
    </row>
    <row r="55" s="4" customFormat="1" spans="1:9">
      <c r="A55" s="5">
        <v>17892760677</v>
      </c>
      <c r="B55" s="6">
        <v>44686</v>
      </c>
      <c r="C55" s="6">
        <v>44687</v>
      </c>
      <c r="D55" s="4">
        <v>696</v>
      </c>
      <c r="E55" s="4" t="str">
        <f>VLOOKUP(A55,HOP!A:L,12,0)</f>
        <v>696.00</v>
      </c>
      <c r="F55" s="4" t="str">
        <f>VLOOKUP(A55,HOP!A:C,3,0)</f>
        <v>2538457</v>
      </c>
      <c r="G55" s="4">
        <f t="shared" si="2"/>
        <v>0</v>
      </c>
      <c r="H55" s="4" t="str">
        <f t="shared" si="3"/>
        <v>，2538457</v>
      </c>
      <c r="I55" s="4" t="str">
        <f>VLOOKUP(A55,HOP!A:U,21,0)</f>
        <v>直连</v>
      </c>
    </row>
    <row r="56" s="4" customFormat="1" spans="1:9">
      <c r="A56" s="5">
        <v>17894911147</v>
      </c>
      <c r="B56" s="6">
        <v>44686</v>
      </c>
      <c r="C56" s="6">
        <v>44687</v>
      </c>
      <c r="D56" s="4">
        <v>686</v>
      </c>
      <c r="E56" s="4" t="str">
        <f>VLOOKUP(A56,HOP!A:L,12,0)</f>
        <v>686.00</v>
      </c>
      <c r="F56" s="4" t="str">
        <f>VLOOKUP(A56,HOP!A:C,3,0)</f>
        <v>2538630</v>
      </c>
      <c r="G56" s="4">
        <f t="shared" si="2"/>
        <v>0</v>
      </c>
      <c r="H56" s="4" t="str">
        <f t="shared" si="3"/>
        <v>，2538630</v>
      </c>
      <c r="I56" s="4" t="str">
        <f>VLOOKUP(A56,HOP!A:U,21,0)</f>
        <v>直连</v>
      </c>
    </row>
    <row r="57" s="4" customFormat="1" spans="1:9">
      <c r="A57" s="5">
        <v>17895460622</v>
      </c>
      <c r="B57" s="6">
        <v>44686</v>
      </c>
      <c r="C57" s="6">
        <v>44687</v>
      </c>
      <c r="D57" s="4">
        <v>177</v>
      </c>
      <c r="E57" s="4" t="str">
        <f>VLOOKUP(A57,HOP!A:L,12,0)</f>
        <v>177.00</v>
      </c>
      <c r="F57" s="4" t="str">
        <f>VLOOKUP(A57,HOP!A:C,3,0)</f>
        <v>2538886</v>
      </c>
      <c r="G57" s="4">
        <f t="shared" si="2"/>
        <v>0</v>
      </c>
      <c r="H57" s="4" t="str">
        <f t="shared" si="3"/>
        <v>，2538886</v>
      </c>
      <c r="I57" s="4" t="str">
        <f>VLOOKUP(A57,HOP!A:U,21,0)</f>
        <v>直连</v>
      </c>
    </row>
    <row r="58" s="4" customFormat="1" spans="1:9">
      <c r="A58" s="5">
        <v>17895497786</v>
      </c>
      <c r="B58" s="6">
        <v>44686</v>
      </c>
      <c r="C58" s="6">
        <v>44687</v>
      </c>
      <c r="D58" s="4">
        <v>1611</v>
      </c>
      <c r="E58" s="4" t="str">
        <f>VLOOKUP(A58,HOP!A:L,12,0)</f>
        <v>1611.00</v>
      </c>
      <c r="F58" s="4" t="str">
        <f>VLOOKUP(A58,HOP!A:C,3,0)</f>
        <v>2538906</v>
      </c>
      <c r="G58" s="4">
        <f t="shared" si="2"/>
        <v>0</v>
      </c>
      <c r="H58" s="4" t="str">
        <f t="shared" si="3"/>
        <v>，2538906</v>
      </c>
      <c r="I58" s="4" t="str">
        <f>VLOOKUP(A58,HOP!A:U,21,0)</f>
        <v>直连</v>
      </c>
    </row>
    <row r="59" s="4" customFormat="1" spans="1:9">
      <c r="A59" s="5">
        <v>17895746608</v>
      </c>
      <c r="B59" s="6">
        <v>44686</v>
      </c>
      <c r="C59" s="6">
        <v>44687</v>
      </c>
      <c r="D59" s="4">
        <v>1537</v>
      </c>
      <c r="E59" s="4" t="str">
        <f>VLOOKUP(A59,HOP!A:L,12,0)</f>
        <v>1537.00</v>
      </c>
      <c r="F59" s="4" t="str">
        <f>VLOOKUP(A59,HOP!A:C,3,0)</f>
        <v>2539010</v>
      </c>
      <c r="G59" s="4">
        <f t="shared" si="2"/>
        <v>0</v>
      </c>
      <c r="H59" s="4" t="str">
        <f t="shared" si="3"/>
        <v>，2539010</v>
      </c>
      <c r="I59" s="4" t="str">
        <f>VLOOKUP(A59,HOP!A:U,21,0)</f>
        <v>直连</v>
      </c>
    </row>
    <row r="60" s="4" customFormat="1" spans="1:9">
      <c r="A60" s="5">
        <v>17895855225</v>
      </c>
      <c r="B60" s="6">
        <v>44686</v>
      </c>
      <c r="C60" s="6">
        <v>44687</v>
      </c>
      <c r="D60" s="4">
        <v>792</v>
      </c>
      <c r="E60" s="4" t="str">
        <f>VLOOKUP(A60,HOP!A:L,12,0)</f>
        <v>792.00</v>
      </c>
      <c r="F60" s="4" t="str">
        <f>VLOOKUP(A60,HOP!A:C,3,0)</f>
        <v>2539093</v>
      </c>
      <c r="G60" s="4">
        <f t="shared" si="2"/>
        <v>0</v>
      </c>
      <c r="H60" s="4" t="str">
        <f t="shared" si="3"/>
        <v>，2539093</v>
      </c>
      <c r="I60" s="4" t="str">
        <f>VLOOKUP(A60,HOP!A:U,21,0)</f>
        <v>直连</v>
      </c>
    </row>
    <row r="62" spans="4:4">
      <c r="D62" s="4">
        <f>SUM(D2:D61)</f>
        <v>89000</v>
      </c>
    </row>
    <row r="63" spans="4:4">
      <c r="D63" s="4" t="s">
        <v>314</v>
      </c>
    </row>
    <row r="66" spans="1:1">
      <c r="A66" s="4" t="s">
        <v>315</v>
      </c>
    </row>
    <row r="67" spans="1:1">
      <c r="A67" s="4" t="s">
        <v>316</v>
      </c>
    </row>
  </sheetData>
  <autoFilter ref="A1:X60">
    <filterColumn colId="3">
      <filters>
        <filter val="590"/>
        <filter val="1390"/>
        <filter val="2310"/>
        <filter val="491"/>
        <filter val="1611"/>
        <filter val="792"/>
        <filter val="2312"/>
        <filter val="154"/>
        <filter val="1114"/>
        <filter val="1894"/>
        <filter val="1954"/>
        <filter val="2414"/>
        <filter val="256"/>
        <filter val="696"/>
        <filter val="3756"/>
        <filter val="117"/>
        <filter val="758"/>
        <filter val="918"/>
        <filter val="3658"/>
        <filter val="259"/>
        <filter val="819"/>
        <filter val="2359"/>
        <filter val="320"/>
        <filter val="660"/>
        <filter val="2622"/>
        <filter val="3963"/>
        <filter val="764"/>
        <filter val="1364"/>
        <filter val="625"/>
        <filter val="1566"/>
        <filter val="630"/>
        <filter val="832"/>
        <filter val="6732"/>
        <filter val="1274"/>
        <filter val="177"/>
        <filter val="477"/>
        <filter val="937"/>
        <filter val="1537"/>
        <filter val="2237"/>
        <filter val="579"/>
        <filter val="500"/>
        <filter val="501"/>
        <filter val="1181"/>
        <filter val="2243"/>
        <filter val="504"/>
        <filter val="984"/>
        <filter val="3444"/>
        <filter val="3884"/>
        <filter val="686"/>
        <filter val="786"/>
        <filter val="1386"/>
        <filter val="3007"/>
        <filter val="3447"/>
        <filter val="288"/>
        <filter val="74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317</v>
      </c>
      <c r="B1" s="2" t="s">
        <v>318</v>
      </c>
      <c r="C1" s="2" t="s">
        <v>319</v>
      </c>
      <c r="D1" s="2" t="s">
        <v>320</v>
      </c>
      <c r="E1" s="2" t="s">
        <v>13</v>
      </c>
      <c r="F1" s="2" t="s">
        <v>5</v>
      </c>
      <c r="G1" s="2" t="s">
        <v>6</v>
      </c>
      <c r="H1" s="2" t="s">
        <v>321</v>
      </c>
      <c r="I1" s="2" t="s">
        <v>322</v>
      </c>
      <c r="J1" s="2" t="s">
        <v>323</v>
      </c>
      <c r="K1" s="2" t="s">
        <v>324</v>
      </c>
      <c r="L1" s="2" t="s">
        <v>325</v>
      </c>
      <c r="M1" s="2" t="s">
        <v>326</v>
      </c>
      <c r="N1" s="2" t="s">
        <v>327</v>
      </c>
      <c r="O1" s="2" t="s">
        <v>328</v>
      </c>
      <c r="P1" s="2" t="s">
        <v>329</v>
      </c>
      <c r="Q1" s="2" t="s">
        <v>330</v>
      </c>
      <c r="R1" s="2" t="s">
        <v>331</v>
      </c>
      <c r="S1" s="2" t="s">
        <v>332</v>
      </c>
      <c r="T1" s="2" t="s">
        <v>333</v>
      </c>
      <c r="U1" s="2" t="s">
        <v>334</v>
      </c>
    </row>
    <row r="2" s="1" customFormat="1" spans="1:21">
      <c r="A2" s="3">
        <v>17726255338</v>
      </c>
      <c r="B2" s="1" t="s">
        <v>335</v>
      </c>
      <c r="C2" s="1" t="s">
        <v>336</v>
      </c>
      <c r="D2" s="1" t="s">
        <v>337</v>
      </c>
      <c r="E2" s="1" t="s">
        <v>338</v>
      </c>
      <c r="F2" s="1" t="s">
        <v>339</v>
      </c>
      <c r="G2" s="1" t="s">
        <v>340</v>
      </c>
      <c r="H2" s="1" t="s">
        <v>341</v>
      </c>
      <c r="I2" s="1" t="s">
        <v>342</v>
      </c>
      <c r="J2" s="1" t="s">
        <v>30</v>
      </c>
      <c r="K2" s="1" t="s">
        <v>343</v>
      </c>
      <c r="L2" s="1" t="s">
        <v>343</v>
      </c>
      <c r="M2" s="1" t="s">
        <v>344</v>
      </c>
      <c r="N2" s="1" t="s">
        <v>344</v>
      </c>
      <c r="O2" s="1" t="s">
        <v>345</v>
      </c>
      <c r="P2" s="1" t="s">
        <v>346</v>
      </c>
      <c r="Q2" s="1" t="s">
        <v>347</v>
      </c>
      <c r="R2" s="1" t="s">
        <v>348</v>
      </c>
      <c r="S2" s="1" t="s">
        <v>349</v>
      </c>
      <c r="T2" s="1" t="s">
        <v>350</v>
      </c>
      <c r="U2" s="1" t="s">
        <v>351</v>
      </c>
    </row>
    <row r="3" s="1" customFormat="1" spans="1:21">
      <c r="A3" s="3">
        <v>17780523411</v>
      </c>
      <c r="B3" s="1" t="s">
        <v>352</v>
      </c>
      <c r="C3" s="1" t="s">
        <v>353</v>
      </c>
      <c r="D3" s="1" t="s">
        <v>354</v>
      </c>
      <c r="E3" s="1" t="s">
        <v>355</v>
      </c>
      <c r="F3" s="1" t="s">
        <v>356</v>
      </c>
      <c r="G3" s="1" t="s">
        <v>340</v>
      </c>
      <c r="H3" s="1" t="s">
        <v>341</v>
      </c>
      <c r="I3" s="1" t="s">
        <v>357</v>
      </c>
      <c r="J3" s="1" t="s">
        <v>30</v>
      </c>
      <c r="K3" s="1" t="s">
        <v>358</v>
      </c>
      <c r="L3" s="1" t="s">
        <v>358</v>
      </c>
      <c r="M3" s="1" t="s">
        <v>344</v>
      </c>
      <c r="N3" s="1" t="s">
        <v>344</v>
      </c>
      <c r="O3" s="1" t="s">
        <v>345</v>
      </c>
      <c r="P3" s="1" t="s">
        <v>346</v>
      </c>
      <c r="Q3" s="1" t="s">
        <v>347</v>
      </c>
      <c r="R3" s="1" t="s">
        <v>359</v>
      </c>
      <c r="S3" s="1" t="s">
        <v>349</v>
      </c>
      <c r="T3" s="1" t="s">
        <v>350</v>
      </c>
      <c r="U3" s="1" t="s">
        <v>351</v>
      </c>
    </row>
    <row r="4" s="1" customFormat="1" spans="1:21">
      <c r="A4" s="3">
        <v>17781542493</v>
      </c>
      <c r="B4" s="1" t="s">
        <v>352</v>
      </c>
      <c r="C4" s="1" t="s">
        <v>360</v>
      </c>
      <c r="D4" s="1" t="s">
        <v>361</v>
      </c>
      <c r="E4" s="1" t="s">
        <v>362</v>
      </c>
      <c r="F4" s="1" t="s">
        <v>363</v>
      </c>
      <c r="G4" s="1" t="s">
        <v>364</v>
      </c>
      <c r="H4" s="1" t="s">
        <v>341</v>
      </c>
      <c r="I4" s="1" t="s">
        <v>365</v>
      </c>
      <c r="J4" s="1" t="s">
        <v>30</v>
      </c>
      <c r="K4" s="1" t="s">
        <v>366</v>
      </c>
      <c r="L4" s="1" t="s">
        <v>366</v>
      </c>
      <c r="M4" s="1" t="s">
        <v>344</v>
      </c>
      <c r="N4" s="1" t="s">
        <v>344</v>
      </c>
      <c r="O4" s="1" t="s">
        <v>345</v>
      </c>
      <c r="P4" s="1" t="s">
        <v>346</v>
      </c>
      <c r="Q4" s="1" t="s">
        <v>347</v>
      </c>
      <c r="R4" s="1" t="s">
        <v>367</v>
      </c>
      <c r="S4" s="1" t="s">
        <v>349</v>
      </c>
      <c r="T4" s="1" t="s">
        <v>350</v>
      </c>
      <c r="U4" s="1" t="s">
        <v>351</v>
      </c>
    </row>
    <row r="5" s="1" customFormat="1" spans="1:21">
      <c r="A5" s="3">
        <v>17781796249</v>
      </c>
      <c r="B5" s="1" t="s">
        <v>352</v>
      </c>
      <c r="C5" s="1" t="s">
        <v>368</v>
      </c>
      <c r="D5" s="1" t="s">
        <v>369</v>
      </c>
      <c r="E5" s="1" t="s">
        <v>370</v>
      </c>
      <c r="F5" s="1" t="s">
        <v>340</v>
      </c>
      <c r="G5" s="1" t="s">
        <v>364</v>
      </c>
      <c r="H5" s="1" t="s">
        <v>341</v>
      </c>
      <c r="I5" s="1" t="s">
        <v>371</v>
      </c>
      <c r="J5" s="1" t="s">
        <v>30</v>
      </c>
      <c r="K5" s="1" t="s">
        <v>372</v>
      </c>
      <c r="L5" s="1" t="s">
        <v>372</v>
      </c>
      <c r="M5" s="1" t="s">
        <v>344</v>
      </c>
      <c r="N5" s="1" t="s">
        <v>344</v>
      </c>
      <c r="O5" s="1" t="s">
        <v>345</v>
      </c>
      <c r="P5" s="1" t="s">
        <v>346</v>
      </c>
      <c r="Q5" s="1" t="s">
        <v>347</v>
      </c>
      <c r="R5" s="1" t="s">
        <v>373</v>
      </c>
      <c r="S5" s="1" t="s">
        <v>349</v>
      </c>
      <c r="T5" s="1" t="s">
        <v>350</v>
      </c>
      <c r="U5" s="1" t="s">
        <v>351</v>
      </c>
    </row>
    <row r="6" s="1" customFormat="1" spans="1:21">
      <c r="A6" s="3">
        <v>17788538314</v>
      </c>
      <c r="B6" s="1" t="s">
        <v>374</v>
      </c>
      <c r="C6" s="1" t="s">
        <v>375</v>
      </c>
      <c r="D6" s="1" t="s">
        <v>376</v>
      </c>
      <c r="E6" s="1" t="s">
        <v>377</v>
      </c>
      <c r="F6" s="1" t="s">
        <v>339</v>
      </c>
      <c r="G6" s="1" t="s">
        <v>364</v>
      </c>
      <c r="H6" s="1" t="s">
        <v>341</v>
      </c>
      <c r="I6" s="1" t="s">
        <v>378</v>
      </c>
      <c r="J6" s="1" t="s">
        <v>30</v>
      </c>
      <c r="K6" s="1" t="s">
        <v>379</v>
      </c>
      <c r="L6" s="1" t="s">
        <v>379</v>
      </c>
      <c r="M6" s="1" t="s">
        <v>344</v>
      </c>
      <c r="N6" s="1" t="s">
        <v>344</v>
      </c>
      <c r="O6" s="1" t="s">
        <v>345</v>
      </c>
      <c r="P6" s="1" t="s">
        <v>346</v>
      </c>
      <c r="Q6" s="1" t="s">
        <v>347</v>
      </c>
      <c r="R6" s="1" t="s">
        <v>380</v>
      </c>
      <c r="S6" s="1" t="s">
        <v>349</v>
      </c>
      <c r="T6" s="1" t="s">
        <v>350</v>
      </c>
      <c r="U6" s="1" t="s">
        <v>351</v>
      </c>
    </row>
    <row r="7" s="1" customFormat="1" spans="1:21">
      <c r="A7" s="3">
        <v>17792224257</v>
      </c>
      <c r="B7" s="1" t="s">
        <v>381</v>
      </c>
      <c r="C7" s="1" t="s">
        <v>382</v>
      </c>
      <c r="D7" s="1" t="s">
        <v>383</v>
      </c>
      <c r="E7" s="1" t="s">
        <v>384</v>
      </c>
      <c r="F7" s="1" t="s">
        <v>363</v>
      </c>
      <c r="G7" s="1" t="s">
        <v>340</v>
      </c>
      <c r="H7" s="1" t="s">
        <v>341</v>
      </c>
      <c r="I7" s="1" t="s">
        <v>385</v>
      </c>
      <c r="J7" s="1" t="s">
        <v>30</v>
      </c>
      <c r="K7" s="1" t="s">
        <v>386</v>
      </c>
      <c r="L7" s="1" t="s">
        <v>386</v>
      </c>
      <c r="M7" s="1" t="s">
        <v>344</v>
      </c>
      <c r="N7" s="1" t="s">
        <v>344</v>
      </c>
      <c r="O7" s="1" t="s">
        <v>345</v>
      </c>
      <c r="P7" s="1" t="s">
        <v>346</v>
      </c>
      <c r="Q7" s="1" t="s">
        <v>347</v>
      </c>
      <c r="R7" s="1" t="s">
        <v>387</v>
      </c>
      <c r="S7" s="1" t="s">
        <v>349</v>
      </c>
      <c r="T7" s="1" t="s">
        <v>350</v>
      </c>
      <c r="U7" s="1" t="s">
        <v>351</v>
      </c>
    </row>
    <row r="8" s="1" customFormat="1" spans="1:21">
      <c r="A8" s="3">
        <v>17815536518</v>
      </c>
      <c r="B8" s="1" t="s">
        <v>388</v>
      </c>
      <c r="C8" s="1" t="s">
        <v>389</v>
      </c>
      <c r="D8" s="1" t="s">
        <v>390</v>
      </c>
      <c r="E8" s="1" t="s">
        <v>391</v>
      </c>
      <c r="F8" s="1" t="s">
        <v>340</v>
      </c>
      <c r="G8" s="1" t="s">
        <v>364</v>
      </c>
      <c r="H8" s="1" t="s">
        <v>341</v>
      </c>
      <c r="I8" s="1" t="s">
        <v>392</v>
      </c>
      <c r="J8" s="1" t="s">
        <v>30</v>
      </c>
      <c r="K8" s="1" t="s">
        <v>393</v>
      </c>
      <c r="L8" s="1" t="s">
        <v>393</v>
      </c>
      <c r="M8" s="1" t="s">
        <v>344</v>
      </c>
      <c r="N8" s="1" t="s">
        <v>344</v>
      </c>
      <c r="O8" s="1" t="s">
        <v>345</v>
      </c>
      <c r="P8" s="1" t="s">
        <v>346</v>
      </c>
      <c r="Q8" s="1" t="s">
        <v>347</v>
      </c>
      <c r="R8" s="1" t="s">
        <v>394</v>
      </c>
      <c r="S8" s="1" t="s">
        <v>349</v>
      </c>
      <c r="T8" s="1" t="s">
        <v>350</v>
      </c>
      <c r="U8" s="1" t="s">
        <v>351</v>
      </c>
    </row>
    <row r="9" s="1" customFormat="1" spans="1:21">
      <c r="A9" s="3">
        <v>17820408767</v>
      </c>
      <c r="B9" s="1" t="s">
        <v>395</v>
      </c>
      <c r="C9" s="1" t="s">
        <v>396</v>
      </c>
      <c r="D9" s="1" t="s">
        <v>397</v>
      </c>
      <c r="E9" s="1" t="s">
        <v>398</v>
      </c>
      <c r="F9" s="1" t="s">
        <v>356</v>
      </c>
      <c r="G9" s="1" t="s">
        <v>340</v>
      </c>
      <c r="H9" s="1" t="s">
        <v>341</v>
      </c>
      <c r="I9" s="1" t="s">
        <v>399</v>
      </c>
      <c r="J9" s="1" t="s">
        <v>30</v>
      </c>
      <c r="K9" s="1" t="s">
        <v>400</v>
      </c>
      <c r="L9" s="1" t="s">
        <v>400</v>
      </c>
      <c r="M9" s="1" t="s">
        <v>344</v>
      </c>
      <c r="N9" s="1" t="s">
        <v>344</v>
      </c>
      <c r="O9" s="1" t="s">
        <v>345</v>
      </c>
      <c r="P9" s="1" t="s">
        <v>346</v>
      </c>
      <c r="Q9" s="1" t="s">
        <v>347</v>
      </c>
      <c r="R9" s="1" t="s">
        <v>401</v>
      </c>
      <c r="S9" s="1" t="s">
        <v>349</v>
      </c>
      <c r="T9" s="1" t="s">
        <v>350</v>
      </c>
      <c r="U9" s="1" t="s">
        <v>351</v>
      </c>
    </row>
    <row r="10" s="1" customFormat="1" spans="1:21">
      <c r="A10" s="3">
        <v>17821073297</v>
      </c>
      <c r="B10" s="1" t="s">
        <v>395</v>
      </c>
      <c r="C10" s="1" t="s">
        <v>402</v>
      </c>
      <c r="D10" s="1" t="s">
        <v>403</v>
      </c>
      <c r="E10" s="1" t="s">
        <v>404</v>
      </c>
      <c r="F10" s="1" t="s">
        <v>363</v>
      </c>
      <c r="G10" s="1" t="s">
        <v>364</v>
      </c>
      <c r="H10" s="1" t="s">
        <v>341</v>
      </c>
      <c r="I10" s="1" t="s">
        <v>405</v>
      </c>
      <c r="J10" s="1" t="s">
        <v>30</v>
      </c>
      <c r="K10" s="1" t="s">
        <v>406</v>
      </c>
      <c r="L10" s="1" t="s">
        <v>406</v>
      </c>
      <c r="M10" s="1" t="s">
        <v>344</v>
      </c>
      <c r="N10" s="1" t="s">
        <v>344</v>
      </c>
      <c r="O10" s="1" t="s">
        <v>345</v>
      </c>
      <c r="P10" s="1" t="s">
        <v>346</v>
      </c>
      <c r="Q10" s="1" t="s">
        <v>347</v>
      </c>
      <c r="R10" s="1" t="s">
        <v>407</v>
      </c>
      <c r="S10" s="1" t="s">
        <v>349</v>
      </c>
      <c r="T10" s="1" t="s">
        <v>350</v>
      </c>
      <c r="U10" s="1" t="s">
        <v>351</v>
      </c>
    </row>
    <row r="11" s="1" customFormat="1" spans="1:21">
      <c r="A11" s="3">
        <v>17829609508</v>
      </c>
      <c r="B11" s="1" t="s">
        <v>408</v>
      </c>
      <c r="C11" s="1" t="s">
        <v>409</v>
      </c>
      <c r="D11" s="1" t="s">
        <v>410</v>
      </c>
      <c r="E11" s="1" t="s">
        <v>411</v>
      </c>
      <c r="F11" s="1" t="s">
        <v>363</v>
      </c>
      <c r="G11" s="1" t="s">
        <v>364</v>
      </c>
      <c r="H11" s="1" t="s">
        <v>341</v>
      </c>
      <c r="I11" s="1" t="s">
        <v>412</v>
      </c>
      <c r="J11" s="1" t="s">
        <v>30</v>
      </c>
      <c r="K11" s="1" t="s">
        <v>413</v>
      </c>
      <c r="L11" s="1" t="s">
        <v>413</v>
      </c>
      <c r="M11" s="1" t="s">
        <v>344</v>
      </c>
      <c r="N11" s="1" t="s">
        <v>344</v>
      </c>
      <c r="O11" s="1" t="s">
        <v>345</v>
      </c>
      <c r="P11" s="1" t="s">
        <v>346</v>
      </c>
      <c r="Q11" s="1" t="s">
        <v>347</v>
      </c>
      <c r="R11" s="1" t="s">
        <v>414</v>
      </c>
      <c r="S11" s="1" t="s">
        <v>349</v>
      </c>
      <c r="T11" s="1" t="s">
        <v>350</v>
      </c>
      <c r="U11" s="1" t="s">
        <v>351</v>
      </c>
    </row>
    <row r="12" s="1" customFormat="1" spans="1:21">
      <c r="A12" s="3">
        <v>17829785083</v>
      </c>
      <c r="B12" s="1" t="s">
        <v>408</v>
      </c>
      <c r="C12" s="1" t="s">
        <v>415</v>
      </c>
      <c r="D12" s="1" t="s">
        <v>416</v>
      </c>
      <c r="E12" s="1" t="s">
        <v>417</v>
      </c>
      <c r="F12" s="1" t="s">
        <v>340</v>
      </c>
      <c r="G12" s="1" t="s">
        <v>364</v>
      </c>
      <c r="H12" s="1" t="s">
        <v>341</v>
      </c>
      <c r="I12" s="1" t="s">
        <v>418</v>
      </c>
      <c r="J12" s="1" t="s">
        <v>30</v>
      </c>
      <c r="K12" s="1" t="s">
        <v>419</v>
      </c>
      <c r="L12" s="1" t="s">
        <v>419</v>
      </c>
      <c r="M12" s="1" t="s">
        <v>344</v>
      </c>
      <c r="N12" s="1" t="s">
        <v>344</v>
      </c>
      <c r="O12" s="1" t="s">
        <v>345</v>
      </c>
      <c r="P12" s="1" t="s">
        <v>346</v>
      </c>
      <c r="Q12" s="1" t="s">
        <v>347</v>
      </c>
      <c r="R12" s="1" t="s">
        <v>420</v>
      </c>
      <c r="S12" s="1" t="s">
        <v>349</v>
      </c>
      <c r="T12" s="1" t="s">
        <v>350</v>
      </c>
      <c r="U12" s="1" t="s">
        <v>351</v>
      </c>
    </row>
    <row r="13" s="1" customFormat="1" spans="1:21">
      <c r="A13" s="3">
        <v>17837534206</v>
      </c>
      <c r="B13" s="1" t="s">
        <v>421</v>
      </c>
      <c r="C13" s="1" t="s">
        <v>422</v>
      </c>
      <c r="D13" s="1" t="s">
        <v>423</v>
      </c>
      <c r="E13" s="1" t="s">
        <v>424</v>
      </c>
      <c r="F13" s="1" t="s">
        <v>339</v>
      </c>
      <c r="G13" s="1" t="s">
        <v>364</v>
      </c>
      <c r="H13" s="1" t="s">
        <v>341</v>
      </c>
      <c r="I13" s="1" t="s">
        <v>425</v>
      </c>
      <c r="J13" s="1" t="s">
        <v>30</v>
      </c>
      <c r="K13" s="1" t="s">
        <v>426</v>
      </c>
      <c r="L13" s="1" t="s">
        <v>426</v>
      </c>
      <c r="M13" s="1" t="s">
        <v>344</v>
      </c>
      <c r="N13" s="1" t="s">
        <v>344</v>
      </c>
      <c r="O13" s="1" t="s">
        <v>345</v>
      </c>
      <c r="P13" s="1" t="s">
        <v>346</v>
      </c>
      <c r="Q13" s="1" t="s">
        <v>347</v>
      </c>
      <c r="R13" s="1" t="s">
        <v>427</v>
      </c>
      <c r="S13" s="1" t="s">
        <v>349</v>
      </c>
      <c r="T13" s="1" t="s">
        <v>350</v>
      </c>
      <c r="U13" s="1" t="s">
        <v>351</v>
      </c>
    </row>
    <row r="14" s="1" customFormat="1" spans="1:21">
      <c r="A14" s="3">
        <v>17837570311</v>
      </c>
      <c r="B14" s="1" t="s">
        <v>421</v>
      </c>
      <c r="C14" s="1" t="s">
        <v>428</v>
      </c>
      <c r="D14" s="1" t="s">
        <v>429</v>
      </c>
      <c r="E14" s="1" t="s">
        <v>430</v>
      </c>
      <c r="F14" s="1" t="s">
        <v>363</v>
      </c>
      <c r="G14" s="1" t="s">
        <v>364</v>
      </c>
      <c r="H14" s="1" t="s">
        <v>341</v>
      </c>
      <c r="I14" s="1" t="s">
        <v>431</v>
      </c>
      <c r="J14" s="1" t="s">
        <v>30</v>
      </c>
      <c r="K14" s="1" t="s">
        <v>432</v>
      </c>
      <c r="L14" s="1" t="s">
        <v>432</v>
      </c>
      <c r="M14" s="1" t="s">
        <v>344</v>
      </c>
      <c r="N14" s="1" t="s">
        <v>344</v>
      </c>
      <c r="O14" s="1" t="s">
        <v>345</v>
      </c>
      <c r="P14" s="1" t="s">
        <v>346</v>
      </c>
      <c r="Q14" s="1" t="s">
        <v>347</v>
      </c>
      <c r="R14" s="1" t="s">
        <v>433</v>
      </c>
      <c r="S14" s="1" t="s">
        <v>349</v>
      </c>
      <c r="T14" s="1" t="s">
        <v>350</v>
      </c>
      <c r="U14" s="1" t="s">
        <v>351</v>
      </c>
    </row>
    <row r="15" s="1" customFormat="1" spans="1:21">
      <c r="A15" s="3">
        <v>17845859193</v>
      </c>
      <c r="B15" s="1" t="s">
        <v>434</v>
      </c>
      <c r="C15" s="1" t="s">
        <v>435</v>
      </c>
      <c r="D15" s="1" t="s">
        <v>436</v>
      </c>
      <c r="E15" s="1" t="s">
        <v>437</v>
      </c>
      <c r="F15" s="1" t="s">
        <v>363</v>
      </c>
      <c r="G15" s="1" t="s">
        <v>340</v>
      </c>
      <c r="H15" s="1" t="s">
        <v>341</v>
      </c>
      <c r="I15" s="1" t="s">
        <v>438</v>
      </c>
      <c r="J15" s="1" t="s">
        <v>30</v>
      </c>
      <c r="K15" s="1" t="s">
        <v>439</v>
      </c>
      <c r="L15" s="1" t="s">
        <v>439</v>
      </c>
      <c r="M15" s="1" t="s">
        <v>344</v>
      </c>
      <c r="N15" s="1" t="s">
        <v>344</v>
      </c>
      <c r="O15" s="1" t="s">
        <v>345</v>
      </c>
      <c r="P15" s="1" t="s">
        <v>346</v>
      </c>
      <c r="Q15" s="1" t="s">
        <v>347</v>
      </c>
      <c r="R15" s="1" t="s">
        <v>440</v>
      </c>
      <c r="S15" s="1" t="s">
        <v>349</v>
      </c>
      <c r="T15" s="1" t="s">
        <v>350</v>
      </c>
      <c r="U15" s="1" t="s">
        <v>351</v>
      </c>
    </row>
    <row r="16" s="1" customFormat="1" spans="1:21">
      <c r="A16" s="3">
        <v>17852280194</v>
      </c>
      <c r="B16" s="1" t="s">
        <v>441</v>
      </c>
      <c r="C16" s="1" t="s">
        <v>442</v>
      </c>
      <c r="D16" s="1" t="s">
        <v>443</v>
      </c>
      <c r="E16" s="1" t="s">
        <v>444</v>
      </c>
      <c r="F16" s="1" t="s">
        <v>340</v>
      </c>
      <c r="G16" s="1" t="s">
        <v>364</v>
      </c>
      <c r="H16" s="1" t="s">
        <v>341</v>
      </c>
      <c r="I16" s="1" t="s">
        <v>445</v>
      </c>
      <c r="J16" s="1" t="s">
        <v>30</v>
      </c>
      <c r="K16" s="1" t="s">
        <v>446</v>
      </c>
      <c r="L16" s="1" t="s">
        <v>446</v>
      </c>
      <c r="M16" s="1" t="s">
        <v>344</v>
      </c>
      <c r="N16" s="1" t="s">
        <v>344</v>
      </c>
      <c r="O16" s="1" t="s">
        <v>345</v>
      </c>
      <c r="P16" s="1" t="s">
        <v>346</v>
      </c>
      <c r="Q16" s="1" t="s">
        <v>347</v>
      </c>
      <c r="R16" s="1" t="s">
        <v>447</v>
      </c>
      <c r="S16" s="1" t="s">
        <v>349</v>
      </c>
      <c r="T16" s="1" t="s">
        <v>350</v>
      </c>
      <c r="U16" s="1" t="s">
        <v>351</v>
      </c>
    </row>
    <row r="17" s="1" customFormat="1" spans="1:21">
      <c r="A17" s="3">
        <v>17852404670</v>
      </c>
      <c r="B17" s="1" t="s">
        <v>441</v>
      </c>
      <c r="C17" s="1" t="s">
        <v>448</v>
      </c>
      <c r="D17" s="1" t="s">
        <v>449</v>
      </c>
      <c r="E17" s="1" t="s">
        <v>450</v>
      </c>
      <c r="F17" s="1" t="s">
        <v>340</v>
      </c>
      <c r="G17" s="1" t="s">
        <v>364</v>
      </c>
      <c r="H17" s="1" t="s">
        <v>341</v>
      </c>
      <c r="I17" s="1" t="s">
        <v>451</v>
      </c>
      <c r="J17" s="1" t="s">
        <v>30</v>
      </c>
      <c r="K17" s="1" t="s">
        <v>452</v>
      </c>
      <c r="L17" s="1" t="s">
        <v>452</v>
      </c>
      <c r="M17" s="1" t="s">
        <v>344</v>
      </c>
      <c r="N17" s="1" t="s">
        <v>344</v>
      </c>
      <c r="O17" s="1" t="s">
        <v>345</v>
      </c>
      <c r="P17" s="1" t="s">
        <v>346</v>
      </c>
      <c r="Q17" s="1" t="s">
        <v>347</v>
      </c>
      <c r="R17" s="1" t="s">
        <v>453</v>
      </c>
      <c r="S17" s="1" t="s">
        <v>349</v>
      </c>
      <c r="T17" s="1" t="s">
        <v>350</v>
      </c>
      <c r="U17" s="1" t="s">
        <v>351</v>
      </c>
    </row>
    <row r="18" s="1" customFormat="1" spans="1:21">
      <c r="A18" s="3">
        <v>17862470039</v>
      </c>
      <c r="B18" s="1" t="s">
        <v>454</v>
      </c>
      <c r="C18" s="1" t="s">
        <v>455</v>
      </c>
      <c r="D18" s="1" t="s">
        <v>456</v>
      </c>
      <c r="E18" s="1" t="s">
        <v>457</v>
      </c>
      <c r="F18" s="1" t="s">
        <v>363</v>
      </c>
      <c r="G18" s="1" t="s">
        <v>340</v>
      </c>
      <c r="H18" s="1" t="s">
        <v>341</v>
      </c>
      <c r="I18" s="1" t="s">
        <v>458</v>
      </c>
      <c r="J18" s="1" t="s">
        <v>30</v>
      </c>
      <c r="K18" s="1" t="s">
        <v>446</v>
      </c>
      <c r="L18" s="1" t="s">
        <v>446</v>
      </c>
      <c r="M18" s="1" t="s">
        <v>344</v>
      </c>
      <c r="N18" s="1" t="s">
        <v>344</v>
      </c>
      <c r="O18" s="1" t="s">
        <v>345</v>
      </c>
      <c r="P18" s="1" t="s">
        <v>346</v>
      </c>
      <c r="Q18" s="1" t="s">
        <v>347</v>
      </c>
      <c r="R18" s="1" t="s">
        <v>459</v>
      </c>
      <c r="S18" s="1" t="s">
        <v>349</v>
      </c>
      <c r="T18" s="1" t="s">
        <v>350</v>
      </c>
      <c r="U18" s="1" t="s">
        <v>351</v>
      </c>
    </row>
    <row r="19" s="1" customFormat="1" spans="1:21">
      <c r="A19" s="3">
        <v>17862821866</v>
      </c>
      <c r="B19" s="1" t="s">
        <v>460</v>
      </c>
      <c r="C19" s="1" t="s">
        <v>461</v>
      </c>
      <c r="D19" s="1" t="s">
        <v>462</v>
      </c>
      <c r="E19" s="1" t="s">
        <v>463</v>
      </c>
      <c r="F19" s="1" t="s">
        <v>356</v>
      </c>
      <c r="G19" s="1" t="s">
        <v>340</v>
      </c>
      <c r="H19" s="1" t="s">
        <v>341</v>
      </c>
      <c r="I19" s="1" t="s">
        <v>464</v>
      </c>
      <c r="J19" s="1" t="s">
        <v>30</v>
      </c>
      <c r="K19" s="1" t="s">
        <v>465</v>
      </c>
      <c r="L19" s="1" t="s">
        <v>465</v>
      </c>
      <c r="M19" s="1" t="s">
        <v>344</v>
      </c>
      <c r="N19" s="1" t="s">
        <v>344</v>
      </c>
      <c r="O19" s="1" t="s">
        <v>345</v>
      </c>
      <c r="P19" s="1" t="s">
        <v>346</v>
      </c>
      <c r="Q19" s="1" t="s">
        <v>347</v>
      </c>
      <c r="R19" s="1" t="s">
        <v>466</v>
      </c>
      <c r="S19" s="1" t="s">
        <v>349</v>
      </c>
      <c r="T19" s="1" t="s">
        <v>350</v>
      </c>
      <c r="U19" s="1" t="s">
        <v>351</v>
      </c>
    </row>
    <row r="20" s="1" customFormat="1" spans="1:21">
      <c r="A20" s="3">
        <v>17864246771</v>
      </c>
      <c r="B20" s="1" t="s">
        <v>460</v>
      </c>
      <c r="C20" s="1" t="s">
        <v>467</v>
      </c>
      <c r="D20" s="1" t="s">
        <v>468</v>
      </c>
      <c r="E20" s="1" t="s">
        <v>469</v>
      </c>
      <c r="F20" s="1" t="s">
        <v>363</v>
      </c>
      <c r="G20" s="1" t="s">
        <v>364</v>
      </c>
      <c r="H20" s="1" t="s">
        <v>341</v>
      </c>
      <c r="I20" s="1" t="s">
        <v>470</v>
      </c>
      <c r="J20" s="1" t="s">
        <v>30</v>
      </c>
      <c r="K20" s="1" t="s">
        <v>471</v>
      </c>
      <c r="L20" s="1" t="s">
        <v>471</v>
      </c>
      <c r="M20" s="1" t="s">
        <v>344</v>
      </c>
      <c r="N20" s="1" t="s">
        <v>344</v>
      </c>
      <c r="O20" s="1" t="s">
        <v>345</v>
      </c>
      <c r="P20" s="1" t="s">
        <v>346</v>
      </c>
      <c r="Q20" s="1" t="s">
        <v>347</v>
      </c>
      <c r="R20" s="1" t="s">
        <v>472</v>
      </c>
      <c r="S20" s="1" t="s">
        <v>349</v>
      </c>
      <c r="T20" s="1" t="s">
        <v>350</v>
      </c>
      <c r="U20" s="1" t="s">
        <v>351</v>
      </c>
    </row>
    <row r="21" s="1" customFormat="1" spans="1:21">
      <c r="A21" s="3">
        <v>17869049567</v>
      </c>
      <c r="B21" s="1" t="s">
        <v>473</v>
      </c>
      <c r="C21" s="1" t="s">
        <v>474</v>
      </c>
      <c r="D21" s="1" t="s">
        <v>475</v>
      </c>
      <c r="E21" s="1" t="s">
        <v>476</v>
      </c>
      <c r="F21" s="1" t="s">
        <v>339</v>
      </c>
      <c r="G21" s="1" t="s">
        <v>340</v>
      </c>
      <c r="H21" s="1" t="s">
        <v>341</v>
      </c>
      <c r="I21" s="1" t="s">
        <v>477</v>
      </c>
      <c r="J21" s="1" t="s">
        <v>30</v>
      </c>
      <c r="K21" s="1" t="s">
        <v>478</v>
      </c>
      <c r="L21" s="1" t="s">
        <v>478</v>
      </c>
      <c r="M21" s="1" t="s">
        <v>344</v>
      </c>
      <c r="N21" s="1" t="s">
        <v>344</v>
      </c>
      <c r="O21" s="1" t="s">
        <v>345</v>
      </c>
      <c r="P21" s="1" t="s">
        <v>346</v>
      </c>
      <c r="Q21" s="1" t="s">
        <v>347</v>
      </c>
      <c r="R21" s="1" t="s">
        <v>479</v>
      </c>
      <c r="S21" s="1" t="s">
        <v>349</v>
      </c>
      <c r="T21" s="1" t="s">
        <v>350</v>
      </c>
      <c r="U21" s="1" t="s">
        <v>351</v>
      </c>
    </row>
    <row r="22" s="1" customFormat="1" spans="1:21">
      <c r="A22" s="3">
        <v>17869103969</v>
      </c>
      <c r="B22" s="1" t="s">
        <v>473</v>
      </c>
      <c r="C22" s="1" t="s">
        <v>480</v>
      </c>
      <c r="D22" s="1" t="s">
        <v>481</v>
      </c>
      <c r="E22" s="1" t="s">
        <v>482</v>
      </c>
      <c r="F22" s="1" t="s">
        <v>340</v>
      </c>
      <c r="G22" s="1" t="s">
        <v>364</v>
      </c>
      <c r="H22" s="1" t="s">
        <v>341</v>
      </c>
      <c r="I22" s="1" t="s">
        <v>483</v>
      </c>
      <c r="J22" s="1" t="s">
        <v>30</v>
      </c>
      <c r="K22" s="1" t="s">
        <v>484</v>
      </c>
      <c r="L22" s="1" t="s">
        <v>484</v>
      </c>
      <c r="M22" s="1" t="s">
        <v>344</v>
      </c>
      <c r="N22" s="1" t="s">
        <v>344</v>
      </c>
      <c r="O22" s="1" t="s">
        <v>345</v>
      </c>
      <c r="P22" s="1" t="s">
        <v>346</v>
      </c>
      <c r="Q22" s="1" t="s">
        <v>347</v>
      </c>
      <c r="R22" s="1" t="s">
        <v>485</v>
      </c>
      <c r="S22" s="1" t="s">
        <v>349</v>
      </c>
      <c r="T22" s="1" t="s">
        <v>350</v>
      </c>
      <c r="U22" s="1" t="s">
        <v>351</v>
      </c>
    </row>
    <row r="23" s="1" customFormat="1" spans="1:21">
      <c r="A23" s="3">
        <v>17872306346</v>
      </c>
      <c r="B23" s="1" t="s">
        <v>486</v>
      </c>
      <c r="C23" s="1" t="s">
        <v>487</v>
      </c>
      <c r="D23" s="1" t="s">
        <v>488</v>
      </c>
      <c r="E23" s="1" t="s">
        <v>489</v>
      </c>
      <c r="F23" s="1" t="s">
        <v>363</v>
      </c>
      <c r="G23" s="1" t="s">
        <v>364</v>
      </c>
      <c r="H23" s="1" t="s">
        <v>341</v>
      </c>
      <c r="I23" s="1" t="s">
        <v>490</v>
      </c>
      <c r="J23" s="1" t="s">
        <v>30</v>
      </c>
      <c r="K23" s="1" t="s">
        <v>491</v>
      </c>
      <c r="L23" s="1" t="s">
        <v>491</v>
      </c>
      <c r="M23" s="1" t="s">
        <v>344</v>
      </c>
      <c r="N23" s="1" t="s">
        <v>344</v>
      </c>
      <c r="O23" s="1" t="s">
        <v>345</v>
      </c>
      <c r="P23" s="1" t="s">
        <v>346</v>
      </c>
      <c r="Q23" s="1" t="s">
        <v>347</v>
      </c>
      <c r="R23" s="1" t="s">
        <v>492</v>
      </c>
      <c r="S23" s="1" t="s">
        <v>349</v>
      </c>
      <c r="T23" s="1" t="s">
        <v>350</v>
      </c>
      <c r="U23" s="1" t="s">
        <v>351</v>
      </c>
    </row>
    <row r="24" s="1" customFormat="1" spans="1:21">
      <c r="A24" s="3">
        <v>17872422992</v>
      </c>
      <c r="B24" s="1" t="s">
        <v>486</v>
      </c>
      <c r="C24" s="1" t="s">
        <v>493</v>
      </c>
      <c r="D24" s="1" t="s">
        <v>494</v>
      </c>
      <c r="E24" s="1" t="s">
        <v>495</v>
      </c>
      <c r="F24" s="1" t="s">
        <v>363</v>
      </c>
      <c r="G24" s="1" t="s">
        <v>340</v>
      </c>
      <c r="H24" s="1" t="s">
        <v>341</v>
      </c>
      <c r="I24" s="1" t="s">
        <v>496</v>
      </c>
      <c r="J24" s="1" t="s">
        <v>30</v>
      </c>
      <c r="K24" s="1" t="s">
        <v>497</v>
      </c>
      <c r="L24" s="1" t="s">
        <v>497</v>
      </c>
      <c r="M24" s="1" t="s">
        <v>344</v>
      </c>
      <c r="N24" s="1" t="s">
        <v>344</v>
      </c>
      <c r="O24" s="1" t="s">
        <v>345</v>
      </c>
      <c r="P24" s="1" t="s">
        <v>346</v>
      </c>
      <c r="Q24" s="1" t="s">
        <v>347</v>
      </c>
      <c r="R24" s="1" t="s">
        <v>498</v>
      </c>
      <c r="S24" s="1" t="s">
        <v>349</v>
      </c>
      <c r="T24" s="1" t="s">
        <v>350</v>
      </c>
      <c r="U24" s="1" t="s">
        <v>351</v>
      </c>
    </row>
    <row r="25" s="1" customFormat="1" spans="1:21">
      <c r="A25" s="3">
        <v>17874803854</v>
      </c>
      <c r="B25" s="1" t="s">
        <v>486</v>
      </c>
      <c r="C25" s="1" t="s">
        <v>499</v>
      </c>
      <c r="D25" s="1" t="s">
        <v>500</v>
      </c>
      <c r="E25" s="1" t="s">
        <v>501</v>
      </c>
      <c r="F25" s="1" t="s">
        <v>339</v>
      </c>
      <c r="G25" s="1" t="s">
        <v>340</v>
      </c>
      <c r="H25" s="1" t="s">
        <v>341</v>
      </c>
      <c r="I25" s="1" t="s">
        <v>502</v>
      </c>
      <c r="J25" s="1" t="s">
        <v>30</v>
      </c>
      <c r="K25" s="1" t="s">
        <v>400</v>
      </c>
      <c r="L25" s="1" t="s">
        <v>400</v>
      </c>
      <c r="M25" s="1" t="s">
        <v>344</v>
      </c>
      <c r="N25" s="1" t="s">
        <v>344</v>
      </c>
      <c r="O25" s="1" t="s">
        <v>345</v>
      </c>
      <c r="P25" s="1" t="s">
        <v>346</v>
      </c>
      <c r="Q25" s="1" t="s">
        <v>347</v>
      </c>
      <c r="R25" s="1" t="s">
        <v>503</v>
      </c>
      <c r="S25" s="1" t="s">
        <v>349</v>
      </c>
      <c r="T25" s="1" t="s">
        <v>350</v>
      </c>
      <c r="U25" s="1" t="s">
        <v>351</v>
      </c>
    </row>
    <row r="26" s="1" customFormat="1" spans="1:21">
      <c r="A26" s="3">
        <v>17876782633</v>
      </c>
      <c r="B26" s="1" t="s">
        <v>486</v>
      </c>
      <c r="C26" s="1" t="s">
        <v>504</v>
      </c>
      <c r="D26" s="1" t="s">
        <v>505</v>
      </c>
      <c r="E26" s="1" t="s">
        <v>506</v>
      </c>
      <c r="F26" s="1" t="s">
        <v>363</v>
      </c>
      <c r="G26" s="1" t="s">
        <v>340</v>
      </c>
      <c r="H26" s="1" t="s">
        <v>341</v>
      </c>
      <c r="I26" s="1" t="s">
        <v>507</v>
      </c>
      <c r="J26" s="1" t="s">
        <v>30</v>
      </c>
      <c r="K26" s="1" t="s">
        <v>508</v>
      </c>
      <c r="L26" s="1" t="s">
        <v>508</v>
      </c>
      <c r="M26" s="1" t="s">
        <v>344</v>
      </c>
      <c r="N26" s="1" t="s">
        <v>344</v>
      </c>
      <c r="O26" s="1" t="s">
        <v>345</v>
      </c>
      <c r="P26" s="1" t="s">
        <v>346</v>
      </c>
      <c r="Q26" s="1" t="s">
        <v>347</v>
      </c>
      <c r="R26" s="1" t="s">
        <v>509</v>
      </c>
      <c r="S26" s="1" t="s">
        <v>349</v>
      </c>
      <c r="T26" s="1" t="s">
        <v>350</v>
      </c>
      <c r="U26" s="1" t="s">
        <v>351</v>
      </c>
    </row>
    <row r="27" s="1" customFormat="1" spans="1:21">
      <c r="A27" s="3">
        <v>17878035687</v>
      </c>
      <c r="B27" s="1" t="s">
        <v>486</v>
      </c>
      <c r="C27" s="1" t="s">
        <v>510</v>
      </c>
      <c r="D27" s="1" t="s">
        <v>511</v>
      </c>
      <c r="E27" s="1" t="s">
        <v>512</v>
      </c>
      <c r="F27" s="1" t="s">
        <v>356</v>
      </c>
      <c r="G27" s="1" t="s">
        <v>340</v>
      </c>
      <c r="H27" s="1" t="s">
        <v>341</v>
      </c>
      <c r="I27" s="1" t="s">
        <v>513</v>
      </c>
      <c r="J27" s="1" t="s">
        <v>30</v>
      </c>
      <c r="K27" s="1" t="s">
        <v>514</v>
      </c>
      <c r="L27" s="1" t="s">
        <v>514</v>
      </c>
      <c r="M27" s="1" t="s">
        <v>344</v>
      </c>
      <c r="N27" s="1" t="s">
        <v>344</v>
      </c>
      <c r="O27" s="1" t="s">
        <v>345</v>
      </c>
      <c r="P27" s="1" t="s">
        <v>346</v>
      </c>
      <c r="Q27" s="1" t="s">
        <v>347</v>
      </c>
      <c r="R27" s="1" t="s">
        <v>515</v>
      </c>
      <c r="S27" s="1" t="s">
        <v>349</v>
      </c>
      <c r="T27" s="1" t="s">
        <v>350</v>
      </c>
      <c r="U27" s="1" t="s">
        <v>351</v>
      </c>
    </row>
    <row r="28" s="1" customFormat="1" spans="1:21">
      <c r="A28" s="3">
        <v>17878496107</v>
      </c>
      <c r="B28" s="1" t="s">
        <v>339</v>
      </c>
      <c r="C28" s="1" t="s">
        <v>516</v>
      </c>
      <c r="D28" s="1" t="s">
        <v>517</v>
      </c>
      <c r="E28" s="1" t="s">
        <v>518</v>
      </c>
      <c r="F28" s="1" t="s">
        <v>363</v>
      </c>
      <c r="G28" s="1" t="s">
        <v>340</v>
      </c>
      <c r="H28" s="1" t="s">
        <v>341</v>
      </c>
      <c r="I28" s="1" t="s">
        <v>519</v>
      </c>
      <c r="J28" s="1" t="s">
        <v>30</v>
      </c>
      <c r="K28" s="1" t="s">
        <v>520</v>
      </c>
      <c r="L28" s="1" t="s">
        <v>520</v>
      </c>
      <c r="M28" s="1" t="s">
        <v>344</v>
      </c>
      <c r="N28" s="1" t="s">
        <v>344</v>
      </c>
      <c r="O28" s="1" t="s">
        <v>345</v>
      </c>
      <c r="P28" s="1" t="s">
        <v>346</v>
      </c>
      <c r="Q28" s="1" t="s">
        <v>347</v>
      </c>
      <c r="R28" s="1" t="s">
        <v>521</v>
      </c>
      <c r="S28" s="1" t="s">
        <v>349</v>
      </c>
      <c r="T28" s="1" t="s">
        <v>350</v>
      </c>
      <c r="U28" s="1" t="s">
        <v>351</v>
      </c>
    </row>
    <row r="29" s="1" customFormat="1" spans="1:21">
      <c r="A29" s="3">
        <v>17878552446</v>
      </c>
      <c r="B29" s="1" t="s">
        <v>339</v>
      </c>
      <c r="C29" s="1" t="s">
        <v>522</v>
      </c>
      <c r="D29" s="1" t="s">
        <v>523</v>
      </c>
      <c r="E29" s="1" t="s">
        <v>524</v>
      </c>
      <c r="F29" s="1" t="s">
        <v>356</v>
      </c>
      <c r="G29" s="1" t="s">
        <v>364</v>
      </c>
      <c r="H29" s="1" t="s">
        <v>341</v>
      </c>
      <c r="I29" s="1" t="s">
        <v>525</v>
      </c>
      <c r="J29" s="1" t="s">
        <v>30</v>
      </c>
      <c r="K29" s="1" t="s">
        <v>526</v>
      </c>
      <c r="L29" s="1" t="s">
        <v>526</v>
      </c>
      <c r="M29" s="1" t="s">
        <v>344</v>
      </c>
      <c r="N29" s="1" t="s">
        <v>344</v>
      </c>
      <c r="O29" s="1" t="s">
        <v>345</v>
      </c>
      <c r="P29" s="1" t="s">
        <v>346</v>
      </c>
      <c r="Q29" s="1" t="s">
        <v>347</v>
      </c>
      <c r="R29" s="1" t="s">
        <v>527</v>
      </c>
      <c r="S29" s="1" t="s">
        <v>349</v>
      </c>
      <c r="T29" s="1" t="s">
        <v>350</v>
      </c>
      <c r="U29" s="1" t="s">
        <v>351</v>
      </c>
    </row>
    <row r="30" s="1" customFormat="1" spans="1:21">
      <c r="A30" s="3">
        <v>17878926632</v>
      </c>
      <c r="B30" s="1" t="s">
        <v>339</v>
      </c>
      <c r="C30" s="1" t="s">
        <v>528</v>
      </c>
      <c r="D30" s="1" t="s">
        <v>529</v>
      </c>
      <c r="E30" s="1" t="s">
        <v>530</v>
      </c>
      <c r="F30" s="1" t="s">
        <v>340</v>
      </c>
      <c r="G30" s="1" t="s">
        <v>364</v>
      </c>
      <c r="H30" s="1" t="s">
        <v>341</v>
      </c>
      <c r="I30" s="1" t="s">
        <v>531</v>
      </c>
      <c r="J30" s="1" t="s">
        <v>30</v>
      </c>
      <c r="K30" s="1" t="s">
        <v>532</v>
      </c>
      <c r="L30" s="1" t="s">
        <v>532</v>
      </c>
      <c r="M30" s="1" t="s">
        <v>344</v>
      </c>
      <c r="N30" s="1" t="s">
        <v>344</v>
      </c>
      <c r="O30" s="1" t="s">
        <v>345</v>
      </c>
      <c r="P30" s="1" t="s">
        <v>346</v>
      </c>
      <c r="Q30" s="1" t="s">
        <v>347</v>
      </c>
      <c r="R30" s="1" t="s">
        <v>533</v>
      </c>
      <c r="S30" s="1" t="s">
        <v>349</v>
      </c>
      <c r="T30" s="1" t="s">
        <v>350</v>
      </c>
      <c r="U30" s="1" t="s">
        <v>351</v>
      </c>
    </row>
    <row r="31" s="1" customFormat="1" spans="1:21">
      <c r="A31" s="3">
        <v>17881906814</v>
      </c>
      <c r="B31" s="1" t="s">
        <v>339</v>
      </c>
      <c r="C31" s="1" t="s">
        <v>534</v>
      </c>
      <c r="D31" s="1" t="s">
        <v>535</v>
      </c>
      <c r="E31" s="1" t="s">
        <v>536</v>
      </c>
      <c r="F31" s="1" t="s">
        <v>363</v>
      </c>
      <c r="G31" s="1" t="s">
        <v>364</v>
      </c>
      <c r="H31" s="1" t="s">
        <v>341</v>
      </c>
      <c r="I31" s="1" t="s">
        <v>537</v>
      </c>
      <c r="J31" s="1" t="s">
        <v>30</v>
      </c>
      <c r="K31" s="1" t="s">
        <v>538</v>
      </c>
      <c r="L31" s="1" t="s">
        <v>538</v>
      </c>
      <c r="M31" s="1" t="s">
        <v>344</v>
      </c>
      <c r="N31" s="1" t="s">
        <v>344</v>
      </c>
      <c r="O31" s="1" t="s">
        <v>345</v>
      </c>
      <c r="P31" s="1" t="s">
        <v>346</v>
      </c>
      <c r="Q31" s="1" t="s">
        <v>347</v>
      </c>
      <c r="R31" s="1" t="s">
        <v>539</v>
      </c>
      <c r="S31" s="1" t="s">
        <v>349</v>
      </c>
      <c r="T31" s="1" t="s">
        <v>350</v>
      </c>
      <c r="U31" s="1" t="s">
        <v>351</v>
      </c>
    </row>
    <row r="32" s="1" customFormat="1" spans="1:21">
      <c r="A32" s="3">
        <v>17883992243</v>
      </c>
      <c r="B32" s="1" t="s">
        <v>339</v>
      </c>
      <c r="C32" s="1" t="s">
        <v>540</v>
      </c>
      <c r="D32" s="1" t="s">
        <v>541</v>
      </c>
      <c r="E32" s="1" t="s">
        <v>542</v>
      </c>
      <c r="F32" s="1" t="s">
        <v>363</v>
      </c>
      <c r="G32" s="1" t="s">
        <v>340</v>
      </c>
      <c r="H32" s="1" t="s">
        <v>341</v>
      </c>
      <c r="I32" s="1" t="s">
        <v>543</v>
      </c>
      <c r="J32" s="1" t="s">
        <v>30</v>
      </c>
      <c r="K32" s="1" t="s">
        <v>544</v>
      </c>
      <c r="L32" s="1" t="s">
        <v>544</v>
      </c>
      <c r="M32" s="1" t="s">
        <v>344</v>
      </c>
      <c r="N32" s="1" t="s">
        <v>344</v>
      </c>
      <c r="O32" s="1" t="s">
        <v>345</v>
      </c>
      <c r="P32" s="1" t="s">
        <v>346</v>
      </c>
      <c r="Q32" s="1" t="s">
        <v>347</v>
      </c>
      <c r="R32" s="1" t="s">
        <v>545</v>
      </c>
      <c r="S32" s="1" t="s">
        <v>349</v>
      </c>
      <c r="T32" s="1" t="s">
        <v>350</v>
      </c>
      <c r="U32" s="1" t="s">
        <v>351</v>
      </c>
    </row>
    <row r="33" s="1" customFormat="1" spans="1:21">
      <c r="A33" s="3">
        <v>17884289399</v>
      </c>
      <c r="B33" s="1" t="s">
        <v>356</v>
      </c>
      <c r="C33" s="1" t="s">
        <v>546</v>
      </c>
      <c r="D33" s="1" t="s">
        <v>547</v>
      </c>
      <c r="E33" s="1" t="s">
        <v>548</v>
      </c>
      <c r="F33" s="1" t="s">
        <v>356</v>
      </c>
      <c r="G33" s="1" t="s">
        <v>340</v>
      </c>
      <c r="H33" s="1" t="s">
        <v>341</v>
      </c>
      <c r="I33" s="1" t="s">
        <v>549</v>
      </c>
      <c r="J33" s="1" t="s">
        <v>30</v>
      </c>
      <c r="K33" s="1" t="s">
        <v>550</v>
      </c>
      <c r="L33" s="1" t="s">
        <v>550</v>
      </c>
      <c r="M33" s="1" t="s">
        <v>344</v>
      </c>
      <c r="N33" s="1" t="s">
        <v>344</v>
      </c>
      <c r="O33" s="1" t="s">
        <v>345</v>
      </c>
      <c r="P33" s="1" t="s">
        <v>346</v>
      </c>
      <c r="Q33" s="1" t="s">
        <v>347</v>
      </c>
      <c r="R33" s="1" t="s">
        <v>551</v>
      </c>
      <c r="S33" s="1" t="s">
        <v>349</v>
      </c>
      <c r="T33" s="1" t="s">
        <v>350</v>
      </c>
      <c r="U33" s="1" t="s">
        <v>351</v>
      </c>
    </row>
    <row r="34" s="1" customFormat="1" spans="1:21">
      <c r="A34" s="3">
        <v>17884502653</v>
      </c>
      <c r="B34" s="1" t="s">
        <v>356</v>
      </c>
      <c r="C34" s="1" t="s">
        <v>552</v>
      </c>
      <c r="D34" s="1" t="s">
        <v>553</v>
      </c>
      <c r="E34" s="1" t="s">
        <v>554</v>
      </c>
      <c r="F34" s="1" t="s">
        <v>363</v>
      </c>
      <c r="G34" s="1" t="s">
        <v>364</v>
      </c>
      <c r="H34" s="1" t="s">
        <v>341</v>
      </c>
      <c r="I34" s="1" t="s">
        <v>555</v>
      </c>
      <c r="J34" s="1" t="s">
        <v>30</v>
      </c>
      <c r="K34" s="1" t="s">
        <v>556</v>
      </c>
      <c r="L34" s="1" t="s">
        <v>556</v>
      </c>
      <c r="M34" s="1" t="s">
        <v>344</v>
      </c>
      <c r="N34" s="1" t="s">
        <v>344</v>
      </c>
      <c r="O34" s="1" t="s">
        <v>345</v>
      </c>
      <c r="P34" s="1" t="s">
        <v>346</v>
      </c>
      <c r="Q34" s="1" t="s">
        <v>347</v>
      </c>
      <c r="R34" s="1" t="s">
        <v>557</v>
      </c>
      <c r="S34" s="1" t="s">
        <v>349</v>
      </c>
      <c r="T34" s="1" t="s">
        <v>350</v>
      </c>
      <c r="U34" s="1" t="s">
        <v>351</v>
      </c>
    </row>
    <row r="35" s="1" customFormat="1" spans="1:21">
      <c r="A35" s="3">
        <v>17884926408</v>
      </c>
      <c r="B35" s="1" t="s">
        <v>356</v>
      </c>
      <c r="C35" s="1" t="s">
        <v>558</v>
      </c>
      <c r="D35" s="1" t="s">
        <v>559</v>
      </c>
      <c r="E35" s="1" t="s">
        <v>560</v>
      </c>
      <c r="F35" s="1" t="s">
        <v>340</v>
      </c>
      <c r="G35" s="1" t="s">
        <v>364</v>
      </c>
      <c r="H35" s="1" t="s">
        <v>341</v>
      </c>
      <c r="I35" s="1" t="s">
        <v>561</v>
      </c>
      <c r="J35" s="1" t="s">
        <v>30</v>
      </c>
      <c r="K35" s="1" t="s">
        <v>562</v>
      </c>
      <c r="L35" s="1" t="s">
        <v>562</v>
      </c>
      <c r="M35" s="1" t="s">
        <v>344</v>
      </c>
      <c r="N35" s="1" t="s">
        <v>344</v>
      </c>
      <c r="O35" s="1" t="s">
        <v>345</v>
      </c>
      <c r="P35" s="1" t="s">
        <v>346</v>
      </c>
      <c r="Q35" s="1" t="s">
        <v>347</v>
      </c>
      <c r="R35" s="1" t="s">
        <v>563</v>
      </c>
      <c r="S35" s="1" t="s">
        <v>349</v>
      </c>
      <c r="T35" s="1" t="s">
        <v>350</v>
      </c>
      <c r="U35" s="1" t="s">
        <v>351</v>
      </c>
    </row>
    <row r="36" s="1" customFormat="1" spans="1:21">
      <c r="A36" s="3">
        <v>17885469345</v>
      </c>
      <c r="B36" s="1" t="s">
        <v>356</v>
      </c>
      <c r="C36" s="1" t="s">
        <v>564</v>
      </c>
      <c r="D36" s="1" t="s">
        <v>565</v>
      </c>
      <c r="E36" s="1" t="s">
        <v>566</v>
      </c>
      <c r="F36" s="1" t="s">
        <v>363</v>
      </c>
      <c r="G36" s="1" t="s">
        <v>340</v>
      </c>
      <c r="H36" s="1" t="s">
        <v>341</v>
      </c>
      <c r="I36" s="1" t="s">
        <v>567</v>
      </c>
      <c r="J36" s="1" t="s">
        <v>30</v>
      </c>
      <c r="K36" s="1" t="s">
        <v>568</v>
      </c>
      <c r="L36" s="1" t="s">
        <v>568</v>
      </c>
      <c r="M36" s="1" t="s">
        <v>344</v>
      </c>
      <c r="N36" s="1" t="s">
        <v>344</v>
      </c>
      <c r="O36" s="1" t="s">
        <v>345</v>
      </c>
      <c r="P36" s="1" t="s">
        <v>346</v>
      </c>
      <c r="Q36" s="1" t="s">
        <v>347</v>
      </c>
      <c r="R36" s="1" t="s">
        <v>569</v>
      </c>
      <c r="S36" s="1" t="s">
        <v>349</v>
      </c>
      <c r="T36" s="1" t="s">
        <v>350</v>
      </c>
      <c r="U36" s="1" t="s">
        <v>351</v>
      </c>
    </row>
    <row r="37" s="1" customFormat="1" spans="1:21">
      <c r="A37" s="3">
        <v>17885697103</v>
      </c>
      <c r="B37" s="1" t="s">
        <v>356</v>
      </c>
      <c r="C37" s="1" t="s">
        <v>570</v>
      </c>
      <c r="D37" s="1" t="s">
        <v>571</v>
      </c>
      <c r="E37" s="1" t="s">
        <v>572</v>
      </c>
      <c r="F37" s="1" t="s">
        <v>356</v>
      </c>
      <c r="G37" s="1" t="s">
        <v>340</v>
      </c>
      <c r="H37" s="1" t="s">
        <v>341</v>
      </c>
      <c r="I37" s="1" t="s">
        <v>573</v>
      </c>
      <c r="J37" s="1" t="s">
        <v>30</v>
      </c>
      <c r="K37" s="1" t="s">
        <v>574</v>
      </c>
      <c r="L37" s="1" t="s">
        <v>345</v>
      </c>
      <c r="M37" s="1" t="s">
        <v>575</v>
      </c>
      <c r="N37" s="1" t="s">
        <v>576</v>
      </c>
      <c r="O37" s="1" t="s">
        <v>345</v>
      </c>
      <c r="P37" s="1" t="s">
        <v>346</v>
      </c>
      <c r="Q37" s="1" t="s">
        <v>347</v>
      </c>
      <c r="R37" s="1" t="s">
        <v>577</v>
      </c>
      <c r="S37" s="1" t="s">
        <v>349</v>
      </c>
      <c r="T37" s="1" t="s">
        <v>350</v>
      </c>
      <c r="U37" s="1" t="s">
        <v>351</v>
      </c>
    </row>
    <row r="38" s="1" customFormat="1" spans="1:21">
      <c r="A38" s="3">
        <v>17885923405</v>
      </c>
      <c r="B38" s="1" t="s">
        <v>356</v>
      </c>
      <c r="C38" s="1" t="s">
        <v>578</v>
      </c>
      <c r="D38" s="1" t="s">
        <v>579</v>
      </c>
      <c r="E38" s="1" t="s">
        <v>580</v>
      </c>
      <c r="F38" s="1" t="s">
        <v>363</v>
      </c>
      <c r="G38" s="1" t="s">
        <v>340</v>
      </c>
      <c r="H38" s="1" t="s">
        <v>341</v>
      </c>
      <c r="I38" s="1" t="s">
        <v>581</v>
      </c>
      <c r="J38" s="1" t="s">
        <v>30</v>
      </c>
      <c r="K38" s="1" t="s">
        <v>582</v>
      </c>
      <c r="L38" s="1" t="s">
        <v>582</v>
      </c>
      <c r="M38" s="1" t="s">
        <v>344</v>
      </c>
      <c r="N38" s="1" t="s">
        <v>344</v>
      </c>
      <c r="O38" s="1" t="s">
        <v>345</v>
      </c>
      <c r="P38" s="1" t="s">
        <v>346</v>
      </c>
      <c r="Q38" s="1" t="s">
        <v>347</v>
      </c>
      <c r="R38" s="1" t="s">
        <v>583</v>
      </c>
      <c r="S38" s="1" t="s">
        <v>349</v>
      </c>
      <c r="T38" s="1" t="s">
        <v>350</v>
      </c>
      <c r="U38" s="1" t="s">
        <v>351</v>
      </c>
    </row>
    <row r="39" s="1" customFormat="1" spans="1:21">
      <c r="A39" s="3">
        <v>17886187245</v>
      </c>
      <c r="B39" s="1" t="s">
        <v>356</v>
      </c>
      <c r="C39" s="1" t="s">
        <v>584</v>
      </c>
      <c r="D39" s="1" t="s">
        <v>585</v>
      </c>
      <c r="E39" s="1" t="s">
        <v>586</v>
      </c>
      <c r="F39" s="1" t="s">
        <v>340</v>
      </c>
      <c r="G39" s="1" t="s">
        <v>364</v>
      </c>
      <c r="H39" s="1" t="s">
        <v>341</v>
      </c>
      <c r="I39" s="1" t="s">
        <v>587</v>
      </c>
      <c r="J39" s="1" t="s">
        <v>30</v>
      </c>
      <c r="K39" s="1" t="s">
        <v>588</v>
      </c>
      <c r="L39" s="1" t="s">
        <v>588</v>
      </c>
      <c r="M39" s="1" t="s">
        <v>344</v>
      </c>
      <c r="N39" s="1" t="s">
        <v>344</v>
      </c>
      <c r="O39" s="1" t="s">
        <v>345</v>
      </c>
      <c r="P39" s="1" t="s">
        <v>346</v>
      </c>
      <c r="Q39" s="1" t="s">
        <v>347</v>
      </c>
      <c r="R39" s="1" t="s">
        <v>589</v>
      </c>
      <c r="S39" s="1" t="s">
        <v>349</v>
      </c>
      <c r="T39" s="1" t="s">
        <v>350</v>
      </c>
      <c r="U39" s="1" t="s">
        <v>351</v>
      </c>
    </row>
    <row r="40" s="1" customFormat="1" spans="1:21">
      <c r="A40" s="3">
        <v>17889155810</v>
      </c>
      <c r="B40" s="1" t="s">
        <v>356</v>
      </c>
      <c r="C40" s="1" t="s">
        <v>590</v>
      </c>
      <c r="D40" s="1" t="s">
        <v>591</v>
      </c>
      <c r="E40" s="1" t="s">
        <v>592</v>
      </c>
      <c r="F40" s="1" t="s">
        <v>363</v>
      </c>
      <c r="G40" s="1" t="s">
        <v>340</v>
      </c>
      <c r="H40" s="1" t="s">
        <v>341</v>
      </c>
      <c r="I40" s="1" t="s">
        <v>593</v>
      </c>
      <c r="J40" s="1" t="s">
        <v>30</v>
      </c>
      <c r="K40" s="1" t="s">
        <v>594</v>
      </c>
      <c r="L40" s="1" t="s">
        <v>594</v>
      </c>
      <c r="M40" s="1" t="s">
        <v>344</v>
      </c>
      <c r="N40" s="1" t="s">
        <v>344</v>
      </c>
      <c r="O40" s="1" t="s">
        <v>345</v>
      </c>
      <c r="P40" s="1" t="s">
        <v>346</v>
      </c>
      <c r="Q40" s="1" t="s">
        <v>347</v>
      </c>
      <c r="R40" s="1" t="s">
        <v>595</v>
      </c>
      <c r="S40" s="1" t="s">
        <v>349</v>
      </c>
      <c r="T40" s="1" t="s">
        <v>350</v>
      </c>
      <c r="U40" s="1" t="s">
        <v>351</v>
      </c>
    </row>
    <row r="41" s="1" customFormat="1" spans="1:21">
      <c r="A41" s="3">
        <v>17889745821</v>
      </c>
      <c r="B41" s="1" t="s">
        <v>363</v>
      </c>
      <c r="C41" s="1" t="s">
        <v>596</v>
      </c>
      <c r="D41" s="1" t="s">
        <v>597</v>
      </c>
      <c r="E41" s="1" t="s">
        <v>598</v>
      </c>
      <c r="F41" s="1" t="s">
        <v>363</v>
      </c>
      <c r="G41" s="1" t="s">
        <v>340</v>
      </c>
      <c r="H41" s="1" t="s">
        <v>341</v>
      </c>
      <c r="I41" s="1" t="s">
        <v>599</v>
      </c>
      <c r="J41" s="1" t="s">
        <v>30</v>
      </c>
      <c r="K41" s="1" t="s">
        <v>600</v>
      </c>
      <c r="L41" s="1" t="s">
        <v>600</v>
      </c>
      <c r="M41" s="1" t="s">
        <v>344</v>
      </c>
      <c r="N41" s="1" t="s">
        <v>344</v>
      </c>
      <c r="O41" s="1" t="s">
        <v>345</v>
      </c>
      <c r="P41" s="1" t="s">
        <v>346</v>
      </c>
      <c r="Q41" s="1" t="s">
        <v>347</v>
      </c>
      <c r="R41" s="1" t="s">
        <v>601</v>
      </c>
      <c r="S41" s="1" t="s">
        <v>349</v>
      </c>
      <c r="T41" s="1" t="s">
        <v>350</v>
      </c>
      <c r="U41" s="1" t="s">
        <v>351</v>
      </c>
    </row>
    <row r="42" s="1" customFormat="1" spans="1:21">
      <c r="A42" s="3">
        <v>17889748058</v>
      </c>
      <c r="B42" s="1" t="s">
        <v>363</v>
      </c>
      <c r="C42" s="1" t="s">
        <v>602</v>
      </c>
      <c r="D42" s="1" t="s">
        <v>603</v>
      </c>
      <c r="E42" s="1" t="s">
        <v>604</v>
      </c>
      <c r="F42" s="1" t="s">
        <v>363</v>
      </c>
      <c r="G42" s="1" t="s">
        <v>340</v>
      </c>
      <c r="H42" s="1" t="s">
        <v>341</v>
      </c>
      <c r="I42" s="1" t="s">
        <v>605</v>
      </c>
      <c r="J42" s="1" t="s">
        <v>30</v>
      </c>
      <c r="K42" s="1" t="s">
        <v>606</v>
      </c>
      <c r="L42" s="1" t="s">
        <v>606</v>
      </c>
      <c r="M42" s="1" t="s">
        <v>344</v>
      </c>
      <c r="N42" s="1" t="s">
        <v>344</v>
      </c>
      <c r="O42" s="1" t="s">
        <v>345</v>
      </c>
      <c r="P42" s="1" t="s">
        <v>346</v>
      </c>
      <c r="Q42" s="1" t="s">
        <v>347</v>
      </c>
      <c r="R42" s="1" t="s">
        <v>607</v>
      </c>
      <c r="S42" s="1" t="s">
        <v>349</v>
      </c>
      <c r="T42" s="1" t="s">
        <v>350</v>
      </c>
      <c r="U42" s="1" t="s">
        <v>351</v>
      </c>
    </row>
    <row r="43" s="1" customFormat="1" spans="1:21">
      <c r="A43" s="3">
        <v>17889898753</v>
      </c>
      <c r="B43" s="1" t="s">
        <v>363</v>
      </c>
      <c r="C43" s="1" t="s">
        <v>608</v>
      </c>
      <c r="D43" s="1" t="s">
        <v>609</v>
      </c>
      <c r="E43" s="1" t="s">
        <v>610</v>
      </c>
      <c r="F43" s="1" t="s">
        <v>363</v>
      </c>
      <c r="G43" s="1" t="s">
        <v>340</v>
      </c>
      <c r="H43" s="1" t="s">
        <v>341</v>
      </c>
      <c r="I43" s="1" t="s">
        <v>611</v>
      </c>
      <c r="J43" s="1" t="s">
        <v>30</v>
      </c>
      <c r="K43" s="1" t="s">
        <v>612</v>
      </c>
      <c r="L43" s="1" t="s">
        <v>612</v>
      </c>
      <c r="M43" s="1" t="s">
        <v>344</v>
      </c>
      <c r="N43" s="1" t="s">
        <v>344</v>
      </c>
      <c r="O43" s="1" t="s">
        <v>345</v>
      </c>
      <c r="P43" s="1" t="s">
        <v>346</v>
      </c>
      <c r="Q43" s="1" t="s">
        <v>347</v>
      </c>
      <c r="R43" s="1" t="s">
        <v>613</v>
      </c>
      <c r="S43" s="1" t="s">
        <v>349</v>
      </c>
      <c r="T43" s="1" t="s">
        <v>350</v>
      </c>
      <c r="U43" s="1" t="s">
        <v>351</v>
      </c>
    </row>
    <row r="44" s="1" customFormat="1" spans="1:21">
      <c r="A44" s="3">
        <v>17890139352</v>
      </c>
      <c r="B44" s="1" t="s">
        <v>363</v>
      </c>
      <c r="C44" s="1" t="s">
        <v>614</v>
      </c>
      <c r="D44" s="1" t="s">
        <v>615</v>
      </c>
      <c r="E44" s="1" t="s">
        <v>616</v>
      </c>
      <c r="F44" s="1" t="s">
        <v>363</v>
      </c>
      <c r="G44" s="1" t="s">
        <v>340</v>
      </c>
      <c r="H44" s="1" t="s">
        <v>341</v>
      </c>
      <c r="I44" s="1" t="s">
        <v>617</v>
      </c>
      <c r="J44" s="1" t="s">
        <v>30</v>
      </c>
      <c r="K44" s="1" t="s">
        <v>618</v>
      </c>
      <c r="L44" s="1" t="s">
        <v>618</v>
      </c>
      <c r="M44" s="1" t="s">
        <v>344</v>
      </c>
      <c r="N44" s="1" t="s">
        <v>344</v>
      </c>
      <c r="O44" s="1" t="s">
        <v>345</v>
      </c>
      <c r="P44" s="1" t="s">
        <v>346</v>
      </c>
      <c r="Q44" s="1" t="s">
        <v>347</v>
      </c>
      <c r="R44" s="1" t="s">
        <v>619</v>
      </c>
      <c r="S44" s="1" t="s">
        <v>349</v>
      </c>
      <c r="T44" s="1" t="s">
        <v>350</v>
      </c>
      <c r="U44" s="1" t="s">
        <v>351</v>
      </c>
    </row>
    <row r="45" s="1" customFormat="1" spans="1:21">
      <c r="A45" s="3">
        <v>17890658497</v>
      </c>
      <c r="B45" s="1" t="s">
        <v>363</v>
      </c>
      <c r="C45" s="1" t="s">
        <v>620</v>
      </c>
      <c r="D45" s="1" t="s">
        <v>621</v>
      </c>
      <c r="E45" s="1" t="s">
        <v>622</v>
      </c>
      <c r="F45" s="1" t="s">
        <v>340</v>
      </c>
      <c r="G45" s="1" t="s">
        <v>364</v>
      </c>
      <c r="H45" s="1" t="s">
        <v>341</v>
      </c>
      <c r="I45" s="1" t="s">
        <v>623</v>
      </c>
      <c r="J45" s="1" t="s">
        <v>30</v>
      </c>
      <c r="K45" s="1" t="s">
        <v>624</v>
      </c>
      <c r="L45" s="1" t="s">
        <v>624</v>
      </c>
      <c r="M45" s="1" t="s">
        <v>344</v>
      </c>
      <c r="N45" s="1" t="s">
        <v>344</v>
      </c>
      <c r="O45" s="1" t="s">
        <v>345</v>
      </c>
      <c r="P45" s="1" t="s">
        <v>346</v>
      </c>
      <c r="Q45" s="1" t="s">
        <v>347</v>
      </c>
      <c r="R45" s="1" t="s">
        <v>625</v>
      </c>
      <c r="S45" s="1" t="s">
        <v>349</v>
      </c>
      <c r="T45" s="1" t="s">
        <v>350</v>
      </c>
      <c r="U45" s="1" t="s">
        <v>351</v>
      </c>
    </row>
    <row r="46" s="1" customFormat="1" spans="1:21">
      <c r="A46" s="3">
        <v>17890733629</v>
      </c>
      <c r="B46" s="1" t="s">
        <v>363</v>
      </c>
      <c r="C46" s="1" t="s">
        <v>626</v>
      </c>
      <c r="D46" s="1" t="s">
        <v>627</v>
      </c>
      <c r="E46" s="1" t="s">
        <v>628</v>
      </c>
      <c r="F46" s="1" t="s">
        <v>363</v>
      </c>
      <c r="G46" s="1" t="s">
        <v>340</v>
      </c>
      <c r="H46" s="1" t="s">
        <v>341</v>
      </c>
      <c r="I46" s="1" t="s">
        <v>629</v>
      </c>
      <c r="J46" s="1" t="s">
        <v>30</v>
      </c>
      <c r="K46" s="1" t="s">
        <v>630</v>
      </c>
      <c r="L46" s="1" t="s">
        <v>630</v>
      </c>
      <c r="M46" s="1" t="s">
        <v>344</v>
      </c>
      <c r="N46" s="1" t="s">
        <v>344</v>
      </c>
      <c r="O46" s="1" t="s">
        <v>345</v>
      </c>
      <c r="P46" s="1" t="s">
        <v>346</v>
      </c>
      <c r="Q46" s="1" t="s">
        <v>347</v>
      </c>
      <c r="R46" s="1" t="s">
        <v>631</v>
      </c>
      <c r="S46" s="1" t="s">
        <v>349</v>
      </c>
      <c r="T46" s="1" t="s">
        <v>350</v>
      </c>
      <c r="U46" s="1" t="s">
        <v>351</v>
      </c>
    </row>
    <row r="47" s="1" customFormat="1" spans="1:21">
      <c r="A47" s="3">
        <v>17891315473</v>
      </c>
      <c r="B47" s="1" t="s">
        <v>363</v>
      </c>
      <c r="C47" s="1" t="s">
        <v>632</v>
      </c>
      <c r="D47" s="1" t="s">
        <v>633</v>
      </c>
      <c r="E47" s="1" t="s">
        <v>634</v>
      </c>
      <c r="F47" s="1" t="s">
        <v>363</v>
      </c>
      <c r="G47" s="1" t="s">
        <v>340</v>
      </c>
      <c r="H47" s="1" t="s">
        <v>341</v>
      </c>
      <c r="I47" s="1" t="s">
        <v>635</v>
      </c>
      <c r="J47" s="1" t="s">
        <v>30</v>
      </c>
      <c r="K47" s="1" t="s">
        <v>636</v>
      </c>
      <c r="L47" s="1" t="s">
        <v>636</v>
      </c>
      <c r="M47" s="1" t="s">
        <v>344</v>
      </c>
      <c r="N47" s="1" t="s">
        <v>344</v>
      </c>
      <c r="O47" s="1" t="s">
        <v>345</v>
      </c>
      <c r="P47" s="1" t="s">
        <v>346</v>
      </c>
      <c r="Q47" s="1" t="s">
        <v>347</v>
      </c>
      <c r="R47" s="1" t="s">
        <v>637</v>
      </c>
      <c r="S47" s="1" t="s">
        <v>349</v>
      </c>
      <c r="T47" s="1" t="s">
        <v>350</v>
      </c>
      <c r="U47" s="1" t="s">
        <v>351</v>
      </c>
    </row>
    <row r="48" s="1" customFormat="1" spans="1:21">
      <c r="A48" s="3">
        <v>17891371252</v>
      </c>
      <c r="B48" s="1" t="s">
        <v>363</v>
      </c>
      <c r="C48" s="1" t="s">
        <v>638</v>
      </c>
      <c r="D48" s="1" t="s">
        <v>639</v>
      </c>
      <c r="E48" s="1" t="s">
        <v>640</v>
      </c>
      <c r="F48" s="1" t="s">
        <v>340</v>
      </c>
      <c r="G48" s="1" t="s">
        <v>364</v>
      </c>
      <c r="H48" s="1" t="s">
        <v>341</v>
      </c>
      <c r="I48" s="1" t="s">
        <v>641</v>
      </c>
      <c r="J48" s="1" t="s">
        <v>30</v>
      </c>
      <c r="K48" s="1" t="s">
        <v>642</v>
      </c>
      <c r="L48" s="1" t="s">
        <v>642</v>
      </c>
      <c r="M48" s="1" t="s">
        <v>344</v>
      </c>
      <c r="N48" s="1" t="s">
        <v>344</v>
      </c>
      <c r="O48" s="1" t="s">
        <v>345</v>
      </c>
      <c r="P48" s="1" t="s">
        <v>346</v>
      </c>
      <c r="Q48" s="1" t="s">
        <v>347</v>
      </c>
      <c r="R48" s="1" t="s">
        <v>643</v>
      </c>
      <c r="S48" s="1" t="s">
        <v>349</v>
      </c>
      <c r="T48" s="1" t="s">
        <v>350</v>
      </c>
      <c r="U48" s="1" t="s">
        <v>351</v>
      </c>
    </row>
    <row r="49" s="1" customFormat="1" spans="1:21">
      <c r="A49" s="3">
        <v>17891517339</v>
      </c>
      <c r="B49" s="1" t="s">
        <v>363</v>
      </c>
      <c r="C49" s="1" t="s">
        <v>644</v>
      </c>
      <c r="D49" s="1" t="s">
        <v>645</v>
      </c>
      <c r="E49" s="1" t="s">
        <v>646</v>
      </c>
      <c r="F49" s="1" t="s">
        <v>363</v>
      </c>
      <c r="G49" s="1" t="s">
        <v>340</v>
      </c>
      <c r="H49" s="1" t="s">
        <v>341</v>
      </c>
      <c r="I49" s="1" t="s">
        <v>647</v>
      </c>
      <c r="J49" s="1" t="s">
        <v>30</v>
      </c>
      <c r="K49" s="1" t="s">
        <v>648</v>
      </c>
      <c r="L49" s="1" t="s">
        <v>648</v>
      </c>
      <c r="M49" s="1" t="s">
        <v>344</v>
      </c>
      <c r="N49" s="1" t="s">
        <v>344</v>
      </c>
      <c r="O49" s="1" t="s">
        <v>345</v>
      </c>
      <c r="P49" s="1" t="s">
        <v>346</v>
      </c>
      <c r="Q49" s="1" t="s">
        <v>347</v>
      </c>
      <c r="R49" s="1" t="s">
        <v>649</v>
      </c>
      <c r="S49" s="1" t="s">
        <v>349</v>
      </c>
      <c r="T49" s="1" t="s">
        <v>350</v>
      </c>
      <c r="U49" s="1" t="s">
        <v>351</v>
      </c>
    </row>
    <row r="50" s="1" customFormat="1" spans="1:21">
      <c r="A50" s="3">
        <v>17891770977</v>
      </c>
      <c r="B50" s="1" t="s">
        <v>363</v>
      </c>
      <c r="C50" s="1" t="s">
        <v>650</v>
      </c>
      <c r="D50" s="1" t="s">
        <v>651</v>
      </c>
      <c r="E50" s="1" t="s">
        <v>652</v>
      </c>
      <c r="F50" s="1" t="s">
        <v>340</v>
      </c>
      <c r="G50" s="1" t="s">
        <v>364</v>
      </c>
      <c r="H50" s="1" t="s">
        <v>341</v>
      </c>
      <c r="I50" s="1" t="s">
        <v>653</v>
      </c>
      <c r="J50" s="1" t="s">
        <v>30</v>
      </c>
      <c r="K50" s="1" t="s">
        <v>654</v>
      </c>
      <c r="L50" s="1" t="s">
        <v>654</v>
      </c>
      <c r="M50" s="1" t="s">
        <v>344</v>
      </c>
      <c r="N50" s="1" t="s">
        <v>344</v>
      </c>
      <c r="O50" s="1" t="s">
        <v>345</v>
      </c>
      <c r="P50" s="1" t="s">
        <v>346</v>
      </c>
      <c r="Q50" s="1" t="s">
        <v>347</v>
      </c>
      <c r="R50" s="1" t="s">
        <v>655</v>
      </c>
      <c r="S50" s="1" t="s">
        <v>349</v>
      </c>
      <c r="T50" s="1" t="s">
        <v>350</v>
      </c>
      <c r="U50" s="1" t="s">
        <v>351</v>
      </c>
    </row>
    <row r="51" s="1" customFormat="1" spans="1:21">
      <c r="A51" s="3">
        <v>17891847093</v>
      </c>
      <c r="B51" s="1" t="s">
        <v>340</v>
      </c>
      <c r="C51" s="1" t="s">
        <v>656</v>
      </c>
      <c r="D51" s="1" t="s">
        <v>657</v>
      </c>
      <c r="E51" s="1" t="s">
        <v>658</v>
      </c>
      <c r="F51" s="1" t="s">
        <v>340</v>
      </c>
      <c r="G51" s="1" t="s">
        <v>364</v>
      </c>
      <c r="H51" s="1" t="s">
        <v>341</v>
      </c>
      <c r="I51" s="1" t="s">
        <v>659</v>
      </c>
      <c r="J51" s="1" t="s">
        <v>30</v>
      </c>
      <c r="K51" s="1" t="s">
        <v>660</v>
      </c>
      <c r="L51" s="1" t="s">
        <v>660</v>
      </c>
      <c r="M51" s="1" t="s">
        <v>344</v>
      </c>
      <c r="N51" s="1" t="s">
        <v>344</v>
      </c>
      <c r="O51" s="1" t="s">
        <v>345</v>
      </c>
      <c r="P51" s="1" t="s">
        <v>346</v>
      </c>
      <c r="Q51" s="1" t="s">
        <v>347</v>
      </c>
      <c r="R51" s="1" t="s">
        <v>661</v>
      </c>
      <c r="S51" s="1" t="s">
        <v>349</v>
      </c>
      <c r="T51" s="1" t="s">
        <v>350</v>
      </c>
      <c r="U51" s="1" t="s">
        <v>351</v>
      </c>
    </row>
    <row r="52" s="1" customFormat="1" spans="1:21">
      <c r="A52" s="3">
        <v>17892237045</v>
      </c>
      <c r="B52" s="1" t="s">
        <v>340</v>
      </c>
      <c r="C52" s="1" t="s">
        <v>662</v>
      </c>
      <c r="D52" s="1" t="s">
        <v>663</v>
      </c>
      <c r="E52" s="1" t="s">
        <v>664</v>
      </c>
      <c r="F52" s="1" t="s">
        <v>340</v>
      </c>
      <c r="G52" s="1" t="s">
        <v>364</v>
      </c>
      <c r="H52" s="1" t="s">
        <v>341</v>
      </c>
      <c r="I52" s="1" t="s">
        <v>665</v>
      </c>
      <c r="J52" s="1" t="s">
        <v>30</v>
      </c>
      <c r="K52" s="1" t="s">
        <v>666</v>
      </c>
      <c r="L52" s="1" t="s">
        <v>666</v>
      </c>
      <c r="M52" s="1" t="s">
        <v>344</v>
      </c>
      <c r="N52" s="1" t="s">
        <v>344</v>
      </c>
      <c r="O52" s="1" t="s">
        <v>345</v>
      </c>
      <c r="P52" s="1" t="s">
        <v>346</v>
      </c>
      <c r="Q52" s="1" t="s">
        <v>347</v>
      </c>
      <c r="R52" s="1" t="s">
        <v>667</v>
      </c>
      <c r="S52" s="1" t="s">
        <v>349</v>
      </c>
      <c r="T52" s="1" t="s">
        <v>350</v>
      </c>
      <c r="U52" s="1" t="s">
        <v>351</v>
      </c>
    </row>
    <row r="53" s="1" customFormat="1" spans="1:21">
      <c r="A53" s="3">
        <v>17892422671</v>
      </c>
      <c r="B53" s="1" t="s">
        <v>340</v>
      </c>
      <c r="C53" s="1" t="s">
        <v>668</v>
      </c>
      <c r="D53" s="1" t="s">
        <v>669</v>
      </c>
      <c r="E53" s="1" t="s">
        <v>670</v>
      </c>
      <c r="F53" s="1" t="s">
        <v>340</v>
      </c>
      <c r="G53" s="1" t="s">
        <v>364</v>
      </c>
      <c r="H53" s="1" t="s">
        <v>341</v>
      </c>
      <c r="I53" s="1" t="s">
        <v>671</v>
      </c>
      <c r="J53" s="1" t="s">
        <v>30</v>
      </c>
      <c r="K53" s="1" t="s">
        <v>672</v>
      </c>
      <c r="L53" s="1" t="s">
        <v>672</v>
      </c>
      <c r="M53" s="1" t="s">
        <v>344</v>
      </c>
      <c r="N53" s="1" t="s">
        <v>344</v>
      </c>
      <c r="O53" s="1" t="s">
        <v>345</v>
      </c>
      <c r="P53" s="1" t="s">
        <v>346</v>
      </c>
      <c r="Q53" s="1" t="s">
        <v>347</v>
      </c>
      <c r="R53" s="1" t="s">
        <v>673</v>
      </c>
      <c r="S53" s="1" t="s">
        <v>349</v>
      </c>
      <c r="T53" s="1" t="s">
        <v>350</v>
      </c>
      <c r="U53" s="1" t="s">
        <v>351</v>
      </c>
    </row>
    <row r="54" s="1" customFormat="1" spans="1:21">
      <c r="A54" s="3">
        <v>17892760677</v>
      </c>
      <c r="B54" s="1" t="s">
        <v>340</v>
      </c>
      <c r="C54" s="1" t="s">
        <v>674</v>
      </c>
      <c r="D54" s="1" t="s">
        <v>675</v>
      </c>
      <c r="E54" s="1" t="s">
        <v>676</v>
      </c>
      <c r="F54" s="1" t="s">
        <v>340</v>
      </c>
      <c r="G54" s="1" t="s">
        <v>364</v>
      </c>
      <c r="H54" s="1" t="s">
        <v>341</v>
      </c>
      <c r="I54" s="1" t="s">
        <v>677</v>
      </c>
      <c r="J54" s="1" t="s">
        <v>30</v>
      </c>
      <c r="K54" s="1" t="s">
        <v>678</v>
      </c>
      <c r="L54" s="1" t="s">
        <v>678</v>
      </c>
      <c r="M54" s="1" t="s">
        <v>344</v>
      </c>
      <c r="N54" s="1" t="s">
        <v>344</v>
      </c>
      <c r="O54" s="1" t="s">
        <v>345</v>
      </c>
      <c r="P54" s="1" t="s">
        <v>346</v>
      </c>
      <c r="Q54" s="1" t="s">
        <v>347</v>
      </c>
      <c r="R54" s="1" t="s">
        <v>679</v>
      </c>
      <c r="S54" s="1" t="s">
        <v>349</v>
      </c>
      <c r="T54" s="1" t="s">
        <v>350</v>
      </c>
      <c r="U54" s="1" t="s">
        <v>351</v>
      </c>
    </row>
    <row r="55" s="1" customFormat="1" spans="1:21">
      <c r="A55" s="3">
        <v>17894911147</v>
      </c>
      <c r="B55" s="1" t="s">
        <v>340</v>
      </c>
      <c r="C55" s="1" t="s">
        <v>680</v>
      </c>
      <c r="D55" s="1" t="s">
        <v>681</v>
      </c>
      <c r="E55" s="1" t="s">
        <v>682</v>
      </c>
      <c r="F55" s="1" t="s">
        <v>340</v>
      </c>
      <c r="G55" s="1" t="s">
        <v>364</v>
      </c>
      <c r="H55" s="1" t="s">
        <v>341</v>
      </c>
      <c r="I55" s="1" t="s">
        <v>683</v>
      </c>
      <c r="J55" s="1" t="s">
        <v>30</v>
      </c>
      <c r="K55" s="1" t="s">
        <v>684</v>
      </c>
      <c r="L55" s="1" t="s">
        <v>684</v>
      </c>
      <c r="M55" s="1" t="s">
        <v>344</v>
      </c>
      <c r="N55" s="1" t="s">
        <v>344</v>
      </c>
      <c r="O55" s="1" t="s">
        <v>345</v>
      </c>
      <c r="P55" s="1" t="s">
        <v>346</v>
      </c>
      <c r="Q55" s="1" t="s">
        <v>347</v>
      </c>
      <c r="R55" s="1" t="s">
        <v>685</v>
      </c>
      <c r="S55" s="1" t="s">
        <v>349</v>
      </c>
      <c r="T55" s="1" t="s">
        <v>350</v>
      </c>
      <c r="U55" s="1" t="s">
        <v>351</v>
      </c>
    </row>
    <row r="56" s="1" customFormat="1" spans="1:21">
      <c r="A56" s="3">
        <v>17895460622</v>
      </c>
      <c r="B56" s="1" t="s">
        <v>340</v>
      </c>
      <c r="C56" s="1" t="s">
        <v>686</v>
      </c>
      <c r="D56" s="1" t="s">
        <v>687</v>
      </c>
      <c r="E56" s="1" t="s">
        <v>688</v>
      </c>
      <c r="F56" s="1" t="s">
        <v>340</v>
      </c>
      <c r="G56" s="1" t="s">
        <v>364</v>
      </c>
      <c r="H56" s="1" t="s">
        <v>341</v>
      </c>
      <c r="I56" s="1" t="s">
        <v>689</v>
      </c>
      <c r="J56" s="1" t="s">
        <v>30</v>
      </c>
      <c r="K56" s="1" t="s">
        <v>690</v>
      </c>
      <c r="L56" s="1" t="s">
        <v>690</v>
      </c>
      <c r="M56" s="1" t="s">
        <v>344</v>
      </c>
      <c r="N56" s="1" t="s">
        <v>344</v>
      </c>
      <c r="O56" s="1" t="s">
        <v>345</v>
      </c>
      <c r="P56" s="1" t="s">
        <v>346</v>
      </c>
      <c r="Q56" s="1" t="s">
        <v>347</v>
      </c>
      <c r="R56" s="1" t="s">
        <v>691</v>
      </c>
      <c r="S56" s="1" t="s">
        <v>349</v>
      </c>
      <c r="T56" s="1" t="s">
        <v>350</v>
      </c>
      <c r="U56" s="1" t="s">
        <v>351</v>
      </c>
    </row>
    <row r="57" s="1" customFormat="1" spans="1:21">
      <c r="A57" s="3">
        <v>17895497786</v>
      </c>
      <c r="B57" s="1" t="s">
        <v>340</v>
      </c>
      <c r="C57" s="1" t="s">
        <v>692</v>
      </c>
      <c r="D57" s="1" t="s">
        <v>693</v>
      </c>
      <c r="E57" s="1" t="s">
        <v>694</v>
      </c>
      <c r="F57" s="1" t="s">
        <v>340</v>
      </c>
      <c r="G57" s="1" t="s">
        <v>364</v>
      </c>
      <c r="H57" s="1" t="s">
        <v>341</v>
      </c>
      <c r="I57" s="1" t="s">
        <v>695</v>
      </c>
      <c r="J57" s="1" t="s">
        <v>30</v>
      </c>
      <c r="K57" s="1" t="s">
        <v>696</v>
      </c>
      <c r="L57" s="1" t="s">
        <v>696</v>
      </c>
      <c r="M57" s="1" t="s">
        <v>344</v>
      </c>
      <c r="N57" s="1" t="s">
        <v>344</v>
      </c>
      <c r="O57" s="1" t="s">
        <v>345</v>
      </c>
      <c r="P57" s="1" t="s">
        <v>346</v>
      </c>
      <c r="Q57" s="1" t="s">
        <v>347</v>
      </c>
      <c r="R57" s="1" t="s">
        <v>697</v>
      </c>
      <c r="S57" s="1" t="s">
        <v>349</v>
      </c>
      <c r="T57" s="1" t="s">
        <v>350</v>
      </c>
      <c r="U57" s="1" t="s">
        <v>351</v>
      </c>
    </row>
    <row r="58" s="1" customFormat="1" spans="1:21">
      <c r="A58" s="3">
        <v>17895746608</v>
      </c>
      <c r="B58" s="1" t="s">
        <v>340</v>
      </c>
      <c r="C58" s="1" t="s">
        <v>698</v>
      </c>
      <c r="D58" s="1" t="s">
        <v>699</v>
      </c>
      <c r="E58" s="1" t="s">
        <v>700</v>
      </c>
      <c r="F58" s="1" t="s">
        <v>340</v>
      </c>
      <c r="G58" s="1" t="s">
        <v>364</v>
      </c>
      <c r="H58" s="1" t="s">
        <v>341</v>
      </c>
      <c r="I58" s="1" t="s">
        <v>701</v>
      </c>
      <c r="J58" s="1" t="s">
        <v>30</v>
      </c>
      <c r="K58" s="1" t="s">
        <v>702</v>
      </c>
      <c r="L58" s="1" t="s">
        <v>702</v>
      </c>
      <c r="M58" s="1" t="s">
        <v>344</v>
      </c>
      <c r="N58" s="1" t="s">
        <v>344</v>
      </c>
      <c r="O58" s="1" t="s">
        <v>345</v>
      </c>
      <c r="P58" s="1" t="s">
        <v>346</v>
      </c>
      <c r="Q58" s="1" t="s">
        <v>347</v>
      </c>
      <c r="R58" s="1" t="s">
        <v>703</v>
      </c>
      <c r="S58" s="1" t="s">
        <v>349</v>
      </c>
      <c r="T58" s="1" t="s">
        <v>350</v>
      </c>
      <c r="U58" s="1" t="s">
        <v>351</v>
      </c>
    </row>
    <row r="59" s="1" customFormat="1" spans="1:21">
      <c r="A59" s="3">
        <v>17895855225</v>
      </c>
      <c r="B59" s="1" t="s">
        <v>340</v>
      </c>
      <c r="C59" s="1" t="s">
        <v>704</v>
      </c>
      <c r="D59" s="1" t="s">
        <v>705</v>
      </c>
      <c r="E59" s="1" t="s">
        <v>706</v>
      </c>
      <c r="F59" s="1" t="s">
        <v>340</v>
      </c>
      <c r="G59" s="1" t="s">
        <v>364</v>
      </c>
      <c r="H59" s="1" t="s">
        <v>341</v>
      </c>
      <c r="I59" s="1" t="s">
        <v>707</v>
      </c>
      <c r="J59" s="1" t="s">
        <v>30</v>
      </c>
      <c r="K59" s="1" t="s">
        <v>708</v>
      </c>
      <c r="L59" s="1" t="s">
        <v>708</v>
      </c>
      <c r="M59" s="1" t="s">
        <v>344</v>
      </c>
      <c r="N59" s="1" t="s">
        <v>344</v>
      </c>
      <c r="O59" s="1" t="s">
        <v>345</v>
      </c>
      <c r="P59" s="1" t="s">
        <v>346</v>
      </c>
      <c r="Q59" s="1" t="s">
        <v>347</v>
      </c>
      <c r="R59" s="1" t="s">
        <v>709</v>
      </c>
      <c r="S59" s="1" t="s">
        <v>349</v>
      </c>
      <c r="T59" s="1" t="s">
        <v>350</v>
      </c>
      <c r="U59" s="1" t="s">
        <v>351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2022-05-09T02:04:34Z</dcterms:created>
  <dcterms:modified xsi:type="dcterms:W3CDTF">2022-05-09T02:56:44Z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951D04E91F654D0C8CE7F87869050AD3</vt:lpwstr>
  </property>
  <property fmtid="{D5CDD505-2E9C-101B-9397-08002B2CF9AE}" pid="3" name="KSOProductBuildVer">
    <vt:lpwstr>2052-11.1.0.11636</vt:lpwstr>
  </property>
</Properties>
</file>