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对账!$1:$46</definedName>
  </definedNames>
  <calcPr calcId="144525"/>
</workbook>
</file>

<file path=xl/sharedStrings.xml><?xml version="1.0" encoding="utf-8"?>
<sst xmlns="http://schemas.openxmlformats.org/spreadsheetml/2006/main" count="1430" uniqueCount="516">
  <si>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</si>
  <si>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</si>
  <si>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</si>
  <si>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</si>
  <si>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</si>
  <si>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</si>
  <si>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</si>
  <si>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</si>
  <si>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</si>
  <si>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</si>
  <si>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</si>
  <si>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</si>
  <si>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</si>
  <si>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</si>
  <si>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</si>
  <si>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</si>
  <si>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</si>
  <si>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</si>
  <si>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</si>
  <si>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</si>
  <si>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</si>
  <si>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</si>
  <si>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</si>
  <si>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</si>
  <si>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</si>
  <si>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17524075729	</t>
  </si>
  <si>
    <t>Ctrip</t>
  </si>
  <si>
    <t>正常</t>
  </si>
  <si>
    <t>[双溪大年]双溪大年杰莱酒店(The Jerai Hotel Sungai Petani)(39668883)</t>
  </si>
  <si>
    <t>豪华间&lt;不退款&gt;&lt;2人入住&gt;</t>
  </si>
  <si>
    <t>USD</t>
  </si>
  <si>
    <t>nor asri md saad/mohd,nor asri md saad/mohd,nor asri md saad/mohd,nor asri md saad/mohd</t>
  </si>
  <si>
    <t>CA5326220508USD</t>
  </si>
  <si>
    <t>未提现</t>
  </si>
  <si>
    <t>携程开票</t>
  </si>
  <si>
    <t xml:space="preserve">2441958	</t>
  </si>
  <si>
    <t xml:space="preserve">	</t>
  </si>
  <si>
    <t xml:space="preserve">17741409455	</t>
  </si>
  <si>
    <t>[瓜达米里奥]北门酒店(Hotel Nord)(40123202)</t>
  </si>
  <si>
    <t>双床房&lt;不退款&gt;&lt;2人入住&gt;</t>
  </si>
  <si>
    <t>Dr.Stathakis/Konstantin</t>
  </si>
  <si>
    <t xml:space="preserve">18159840	</t>
  </si>
  <si>
    <t xml:space="preserve">17779236090	</t>
  </si>
  <si>
    <t>[米兰]维妮妮酒店(Hotel Venini)(37208995)</t>
  </si>
  <si>
    <t>双人床房&lt;2人入住&gt;&lt;不退款&gt;</t>
  </si>
  <si>
    <t>Shekaj/Fatmir</t>
  </si>
  <si>
    <t xml:space="preserve">25010725	</t>
  </si>
  <si>
    <t xml:space="preserve">17780703576	</t>
  </si>
  <si>
    <t>[基拉戈]德利福特酒店(Drift Hotel)(40105111)</t>
  </si>
  <si>
    <t>标准间1特大床&lt;不退款&gt;&lt;2人入住&gt;</t>
  </si>
  <si>
    <t>Rossi/John Paul</t>
  </si>
  <si>
    <t xml:space="preserve">2503886	</t>
  </si>
  <si>
    <t xml:space="preserve">80530833	</t>
  </si>
  <si>
    <t xml:space="preserve">17793007779	</t>
  </si>
  <si>
    <t>[甘榜茹塔牌]丁加奴苏特拉海滩度假酒店(Sutra Beach Resort, Terengganu)(39035717)</t>
  </si>
  <si>
    <t>豪华海景双床房&lt;不退款&gt;&lt;2人入住&gt;</t>
  </si>
  <si>
    <t>nik mohamed/wan noraini</t>
  </si>
  <si>
    <t xml:space="preserve">17803650767	</t>
  </si>
  <si>
    <t>[巴厘岛]巴厘岛金色郁金香继能度假酒店(Golden Tulip Jineng Resort Bali)(39051250)</t>
  </si>
  <si>
    <t>池景豪华房&lt;不退款&gt;&lt;2人入住&gt;</t>
  </si>
  <si>
    <t>edli Syaravina/Lia,edli Syaravina/Lia,edli Syaravina/Lia,edli Syaravina/Lia</t>
  </si>
  <si>
    <t xml:space="preserve"> 192191	</t>
  </si>
  <si>
    <t xml:space="preserve">17835626041	</t>
  </si>
  <si>
    <t>[奥索尤斯]水印海滩度假村(Watermark Beach Resort)(39043460)</t>
  </si>
  <si>
    <t>城景一室套房&lt;不退款&gt;&lt;2人入住&gt;</t>
  </si>
  <si>
    <t>Stedman/Jenna</t>
  </si>
  <si>
    <t xml:space="preserve">2521175	</t>
  </si>
  <si>
    <t xml:space="preserve">acknowledge	</t>
  </si>
  <si>
    <t xml:space="preserve">17855749392	</t>
  </si>
  <si>
    <t>[迪拜]迪拜H酒店(The H Dubai)(37197626)</t>
  </si>
  <si>
    <t>高级特大床房&lt;2人入住&gt;&lt;不退款&gt;</t>
  </si>
  <si>
    <t>Mohsen Ghadban/Ruya ,Mohsen Ghadban/Ruya</t>
  </si>
  <si>
    <t xml:space="preserve">2526972	</t>
  </si>
  <si>
    <t xml:space="preserve">17864938036	</t>
  </si>
  <si>
    <t>[瓦伦西亚]瓦伦西亚维奇美尔卡特酒店(Vincci Mercat Hotel Valencia)(39036342)</t>
  </si>
  <si>
    <t>客房&lt;不退款&gt;&lt;2人入住&gt;</t>
  </si>
  <si>
    <t>OLLIVIER/Daniele</t>
  </si>
  <si>
    <t xml:space="preserve">2529591	</t>
  </si>
  <si>
    <t xml:space="preserve">6677578	</t>
  </si>
  <si>
    <t xml:space="preserve">17878311330	</t>
  </si>
  <si>
    <t>[东圣路易斯]皇后娱乐场酒店(Casino Queen Hotel)(39995505)</t>
  </si>
  <si>
    <t>豪华客房，带特大床和赌场景观&lt;不退款&gt;&lt;2人入住&gt;</t>
  </si>
  <si>
    <t>Ross/Raymond</t>
  </si>
  <si>
    <t xml:space="preserve">1934800161	</t>
  </si>
  <si>
    <t xml:space="preserve">17878429089	</t>
  </si>
  <si>
    <t>[马斯喀特]马斯喀特机场诺富特酒店(Novotel Muscat Airport)(37224170)</t>
  </si>
  <si>
    <t>经典双床房&lt;2人入住&gt;&lt;不退款&gt;</t>
  </si>
  <si>
    <t>Shukri/Hasan Reyadh</t>
  </si>
  <si>
    <t xml:space="preserve">2533220	</t>
  </si>
  <si>
    <t xml:space="preserve">17878500048	</t>
  </si>
  <si>
    <t>[首尔]首尔江南大使诺富特酒店(Novotel Ambassador Seoul Gangnam)(37221626)</t>
  </si>
  <si>
    <t>高级双床房&lt;不退款&gt;&lt;2人入住&gt;</t>
  </si>
  <si>
    <t>LEE/HANNA</t>
  </si>
  <si>
    <t xml:space="preserve">1633WE3530;XM	</t>
  </si>
  <si>
    <t xml:space="preserve">17883084332	</t>
  </si>
  <si>
    <t>[丹那拉打]流浪者旅馆(Rovers Inn)(48446328)</t>
  </si>
  <si>
    <t>四人房&lt;1&gt;&lt;不退款&gt;&lt;2人入住&gt;</t>
  </si>
  <si>
    <t>Sumardi/Aqillah</t>
  </si>
  <si>
    <t xml:space="preserve">1769	</t>
  </si>
  <si>
    <t xml:space="preserve">17885204257	</t>
  </si>
  <si>
    <t>[巴厘岛]普拉塔玛努沙杜阿阿玛丽丝酒店(Amaris Hotel Pratama Nusa Dua)(37210576)</t>
  </si>
  <si>
    <t>标准双床房&lt;不退款&gt;&lt;2人入住&gt;</t>
  </si>
  <si>
    <t>Rinawati/Mei</t>
  </si>
  <si>
    <t xml:space="preserve">2535340	</t>
  </si>
  <si>
    <t xml:space="preserve">17886143406	</t>
  </si>
  <si>
    <t>[巴厘岛]拉尼酒店及水疗中心(The Rani Hotel &amp; Spa)(40371979)</t>
  </si>
  <si>
    <t>豪华房&lt;不退款&gt;&lt;2人入住&gt;</t>
  </si>
  <si>
    <t>Hoesodo/Irfanto,Hoesodo/Irfanto</t>
  </si>
  <si>
    <t xml:space="preserve">17889745742	</t>
  </si>
  <si>
    <t>[迪拜]迪拜凯宾斯基阿联酋购物中心酒店(Kempinski Hotel Mall of The Emirates Dubai)(37199449)</t>
  </si>
  <si>
    <t>豪华大床房&lt;2人入住&gt;&lt;不退款&gt;</t>
  </si>
  <si>
    <t>li/zehao</t>
  </si>
  <si>
    <t xml:space="preserve">17890121348	</t>
  </si>
  <si>
    <t>[会安]富田精品度假酒店(Phu Thinh Boutique Resort &amp; Spa)(37222144)</t>
  </si>
  <si>
    <t>高级园景客房&lt;不退款&gt;&lt;2人入住&gt;</t>
  </si>
  <si>
    <t>MILENA/DELVES,small/Billy</t>
  </si>
  <si>
    <t xml:space="preserve">17890203586	</t>
  </si>
  <si>
    <t>[新加坡]新加坡京华酒店 (Staycation Approved)(Hotel Royal Singapore (Staycation Approved))(37214758)</t>
  </si>
  <si>
    <t>高级双人房&lt;不退款&gt;&lt;2人入住&gt;</t>
  </si>
  <si>
    <t>Won/Mee lui</t>
  </si>
  <si>
    <t xml:space="preserve">17890703958	</t>
  </si>
  <si>
    <t>[群山]群山贝斯特韦斯特酒店(Best Western Hotel Gunsan)(48386769)</t>
  </si>
  <si>
    <t>标准房（2张单人床）&lt;不退款&gt;&lt;2人入住&gt;</t>
  </si>
  <si>
    <t>JO/JOONGHOON</t>
  </si>
  <si>
    <t xml:space="preserve">17890850465	</t>
  </si>
  <si>
    <t>[科尔多瓦]欧洲之星宫殿酒店科尔多瓦(Eurostars Cordoba Palace)(37196841)</t>
  </si>
  <si>
    <t>双人床房&lt;不退款&gt;&lt;2人入住&gt;</t>
  </si>
  <si>
    <t>merino risco/teresa</t>
  </si>
  <si>
    <t xml:space="preserve">2536985	</t>
  </si>
  <si>
    <t xml:space="preserve">17891005063	</t>
  </si>
  <si>
    <t>[首尔]驿三新罗舒泰酒店(Shilla Stay Yeoksam)(38635700)</t>
  </si>
  <si>
    <t>标准双人床房&lt;不退款&gt;&lt;2人入住&gt;</t>
  </si>
  <si>
    <t>KIM/JINHEE</t>
  </si>
  <si>
    <t xml:space="preserve">2537119	</t>
  </si>
  <si>
    <t>取消</t>
  </si>
  <si>
    <t xml:space="preserve">17891971130	</t>
  </si>
  <si>
    <t>[布法罗格罗夫]美国延居酒店 - 芝加哥 - 布法罗格罗韦 - 迪尔菲尔德(Extended Stay America Suites - Chicago - Buffalo Grove - Deerfield)(40022037)</t>
  </si>
  <si>
    <t>工作室1特大床&lt;不退款&gt;&lt;2人入住&gt;</t>
  </si>
  <si>
    <t>Page/Steven</t>
  </si>
  <si>
    <t xml:space="preserve">159281777	</t>
  </si>
  <si>
    <t xml:space="preserve">17797431968	</t>
  </si>
  <si>
    <t>[日惹]日惹中庭度假酒店(The Atrium Hotel &amp; Resort Yogyakarta)(39679125)</t>
  </si>
  <si>
    <t>豪华双床房&lt;不退款&gt;&lt;2人入住&gt;</t>
  </si>
  <si>
    <t>PUTRI/DELISSA AYU NING,PUTRI/DELISSA AYU NING</t>
  </si>
  <si>
    <t>CA5326220509USD</t>
  </si>
  <si>
    <t xml:space="preserve">17819340304	</t>
  </si>
  <si>
    <t>[西雅图]玛尔圭酒店(MarQueen Hotel)(70661517)</t>
  </si>
  <si>
    <t>豪华客房, 1 张特大床&lt;不退款&gt;&lt;2人入住&gt;</t>
  </si>
  <si>
    <t>Daugherty/Brian</t>
  </si>
  <si>
    <t xml:space="preserve">2517209	</t>
  </si>
  <si>
    <t xml:space="preserve">39409SC020149	</t>
  </si>
  <si>
    <t xml:space="preserve">17821524665	</t>
  </si>
  <si>
    <t>[昆达山]昆达山水晶山R酒店(Crystal Hill R Ranau Kundasang)(39674695)</t>
  </si>
  <si>
    <t>高级房间&lt;2人入住&gt;&lt;不退款&gt;</t>
  </si>
  <si>
    <t>SAIMI/NURUL HAZWANI</t>
  </si>
  <si>
    <t xml:space="preserve">2518328	</t>
  </si>
  <si>
    <t xml:space="preserve">17845561954	</t>
  </si>
  <si>
    <t>[帕尔赛梅斯莱]克拉西图尔斯诺尔迪普瑞米尔经典酒店(Premiere Classe Tours Nord)(39683412)</t>
  </si>
  <si>
    <t>标准间1双人床&lt;不退款&gt;&lt;2人入住&gt;</t>
  </si>
  <si>
    <t>Cassard/Florent</t>
  </si>
  <si>
    <t xml:space="preserve">33556UC000592	</t>
  </si>
  <si>
    <t xml:space="preserve">17850086717	</t>
  </si>
  <si>
    <t>[塔吉格]马尼拉雪松博尼法西奥全球城市酒店(Seda Bonifacio Global City Manila)(44800747)</t>
  </si>
  <si>
    <t>行政豪华房&lt;不退款&gt;&lt;2人入住&gt;</t>
  </si>
  <si>
    <t>LIM/KOK CHUAN</t>
  </si>
  <si>
    <t xml:space="preserve">2525633	</t>
  </si>
  <si>
    <t xml:space="preserve">Acknowledged	</t>
  </si>
  <si>
    <t xml:space="preserve">17863254928	</t>
  </si>
  <si>
    <t>超值豪华房&lt;2人入住&gt;&lt;不退款&gt;</t>
  </si>
  <si>
    <t>Almakhmari /Mariam khamis</t>
  </si>
  <si>
    <t xml:space="preserve">17876901330	</t>
  </si>
  <si>
    <t>[阿布扎比]阿布扎比都喜天丽酒店(Dusit Thani Abu Dhabi)(39042936)</t>
  </si>
  <si>
    <t>SIYED AHMED/MOHAMED GHORASHI ,SAEED/SARAH JAWAD</t>
  </si>
  <si>
    <t xml:space="preserve">2532573	</t>
  </si>
  <si>
    <t xml:space="preserve">17877213939	</t>
  </si>
  <si>
    <t>[克莱蒙费朗]北克莱蒙费朗普瑞米尔经典酒店(Premiere Classe Clermont Ferrand Nord)(39684443)</t>
  </si>
  <si>
    <t>ANSELME/Erick</t>
  </si>
  <si>
    <t xml:space="preserve">17877630287	</t>
  </si>
  <si>
    <t>Harris/Hannah</t>
  </si>
  <si>
    <t xml:space="preserve">2532823	</t>
  </si>
  <si>
    <t xml:space="preserve">1934672989	</t>
  </si>
  <si>
    <t xml:space="preserve">17883569605	</t>
  </si>
  <si>
    <t>[首尔]首尔江南格拉莫斯酒店(Hotel Grammos Seoul Gangnam)(37224101)</t>
  </si>
  <si>
    <t>Villaflor/Genlyn</t>
  </si>
  <si>
    <t xml:space="preserve">2534589	</t>
  </si>
  <si>
    <t xml:space="preserve">按名字	</t>
  </si>
  <si>
    <t xml:space="preserve">17884128588	</t>
  </si>
  <si>
    <t>[柏林]柏林斯比特尔马克贝斯特韦斯特酒店(Best Western Hotel am Spittelmarkt Berlin)(37198873)</t>
  </si>
  <si>
    <t>Darraji/Mohammad</t>
  </si>
  <si>
    <t xml:space="preserve">2534738	</t>
  </si>
  <si>
    <t xml:space="preserve">34071110	</t>
  </si>
  <si>
    <t xml:space="preserve">17884164092	</t>
  </si>
  <si>
    <t>[巴斯]麦克唐纳德巴斯温泉度假酒店(Macdonald Bath Spa Hotel)(37197657)</t>
  </si>
  <si>
    <t>双床房&lt;2人入住&gt;&lt;不退款&gt;</t>
  </si>
  <si>
    <t>LIU/XINYU,HOU/JUNRU</t>
  </si>
  <si>
    <t xml:space="preserve">246821903	</t>
  </si>
  <si>
    <t xml:space="preserve">17884522891	</t>
  </si>
  <si>
    <t>[底特律]底特律米高梅酒店(MGM Grand Detroit)(46883179)</t>
  </si>
  <si>
    <t>奢华特大床房&lt;不退款&gt;&lt;2人入住&gt;</t>
  </si>
  <si>
    <t>Turner/Charles</t>
  </si>
  <si>
    <t xml:space="preserve">900376260	</t>
  </si>
  <si>
    <t xml:space="preserve">17890232617	</t>
  </si>
  <si>
    <t>[三宝垄]西普特拉塞马朗酒店由瑞士贝尔酒店国际管理(Hotel Ciputra Semarang managed by Swiss-Belhotel International)(37211669)</t>
  </si>
  <si>
    <t>Sukses Makmur/PT Jaya Garment</t>
  </si>
  <si>
    <t xml:space="preserve">2536529	</t>
  </si>
  <si>
    <t xml:space="preserve">17890315567	</t>
  </si>
  <si>
    <t>karimah/nadhifa</t>
  </si>
  <si>
    <t xml:space="preserve">2536600	</t>
  </si>
  <si>
    <t xml:space="preserve">17891835512	</t>
  </si>
  <si>
    <t>[丰盛港]丰盛港默林旅馆(Mersing Merlin Inn)(39675774)</t>
  </si>
  <si>
    <t>标准间1张大床&lt;不退款&gt;&lt;2人入住&gt;</t>
  </si>
  <si>
    <t>tze hang/law</t>
  </si>
  <si>
    <t xml:space="preserve">2537499	</t>
  </si>
  <si>
    <t xml:space="preserve">17891847514	</t>
  </si>
  <si>
    <t>[邦咯岛]岛屿家庭旅馆(Island Homestay)(39632750)</t>
  </si>
  <si>
    <t>标准间&lt;不退款&gt;&lt;2人入住&gt;</t>
  </si>
  <si>
    <t>WANG/HAN</t>
  </si>
  <si>
    <t xml:space="preserve">17891922831	</t>
  </si>
  <si>
    <t>[利兹]韦瑟比哈罗盖特戴斯酒店(Days Inn Wetherby)(44690024)</t>
  </si>
  <si>
    <t>双人房&lt;不退款&gt;&lt;2人入住&gt;</t>
  </si>
  <si>
    <t>Elkhamlichi/Mohamed</t>
  </si>
  <si>
    <t xml:space="preserve">17892017899	</t>
  </si>
  <si>
    <t>[曼谷]曼谷拉差达瑞士酒店 (SHA Extra Plus)(Swissotel Bangkok Ratchada (SHA Extra Plus))(37217315)</t>
  </si>
  <si>
    <t>瑞士尊贵房&lt;不退款&gt;&lt;2人入住&gt;</t>
  </si>
  <si>
    <t>WANG/JUNJIE</t>
  </si>
  <si>
    <t xml:space="preserve">17892293943	</t>
  </si>
  <si>
    <t>Zulkefli/Husna</t>
  </si>
  <si>
    <t xml:space="preserve">17892733018	</t>
  </si>
  <si>
    <t>[新邦安拔]槟城联进酒店(Luscious Hotel Penang)(48367117)</t>
  </si>
  <si>
    <t>豪华房（大床）&lt;不退款&gt;&lt;2人入住&gt;</t>
  </si>
  <si>
    <t>yusof/aishah</t>
  </si>
  <si>
    <t xml:space="preserve">2538421	</t>
  </si>
  <si>
    <t>，</t>
  </si>
  <si>
    <t>A220509100520481</t>
  </si>
  <si>
    <t>USD / HKD 当前参考汇率: 7.84979</t>
  </si>
  <si>
    <t>总计： 5623 USD/
44139.37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</si>
  <si>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</si>
  <si>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</si>
  <si>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</si>
  <si>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</si>
  <si>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</si>
  <si>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</si>
  <si>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</si>
  <si>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</si>
  <si>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</si>
  <si>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</si>
  <si>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</si>
  <si>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</si>
  <si>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</si>
  <si>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</si>
  <si>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</si>
  <si>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</si>
  <si>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</si>
  <si>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</si>
  <si>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</si>
  <si>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2441958</t>
  </si>
  <si>
    <t>双溪大年杰莱酒店</t>
  </si>
  <si>
    <t>nor asri md saad mohd,nor asri md saad mohd,nor asri md saad mohd,nor asri md saad mohd</t>
  </si>
  <si>
    <t>2022-05-04</t>
  </si>
  <si>
    <t>2022-05-05</t>
  </si>
  <si>
    <t>退房日周结</t>
  </si>
  <si>
    <t>316.19</t>
  </si>
  <si>
    <t>50.00</t>
  </si>
  <si>
    <t>0</t>
  </si>
  <si>
    <t>0.00</t>
  </si>
  <si>
    <t>携程盛景国际直连</t>
  </si>
  <si>
    <t>01.010677</t>
  </si>
  <si>
    <t>2022-03-01 10:28:01</t>
  </si>
  <si>
    <t>否</t>
  </si>
  <si>
    <t>汇智国际旅游发展有限公司</t>
  </si>
  <si>
    <t>直连</t>
  </si>
  <si>
    <t>2022-03-31</t>
  </si>
  <si>
    <t>2490884</t>
  </si>
  <si>
    <t>北部酒店</t>
  </si>
  <si>
    <t>Dr.Stathakis Konstantin</t>
  </si>
  <si>
    <t>693.39</t>
  </si>
  <si>
    <t>109.00</t>
  </si>
  <si>
    <t>2022-03-31 01:33:11</t>
  </si>
  <si>
    <t>2022-04-08</t>
  </si>
  <si>
    <t>2503223</t>
  </si>
  <si>
    <t>维妮妮酒店</t>
  </si>
  <si>
    <t>Shekaj Fatmir</t>
  </si>
  <si>
    <t>535.41</t>
  </si>
  <si>
    <t>84.00</t>
  </si>
  <si>
    <t>2022-04-08 16:17:36</t>
  </si>
  <si>
    <t>2022-04-09</t>
  </si>
  <si>
    <t>2503886</t>
  </si>
  <si>
    <t>德里夫特酒店</t>
  </si>
  <si>
    <t>Rossi John Paul</t>
  </si>
  <si>
    <t>1569.11</t>
  </si>
  <si>
    <t>246.00</t>
  </si>
  <si>
    <t>-245</t>
  </si>
  <si>
    <t>-1569</t>
  </si>
  <si>
    <t>2022-04-09 09:51:57</t>
  </si>
  <si>
    <t>2022-04-12</t>
  </si>
  <si>
    <t>2508114</t>
  </si>
  <si>
    <t>丁加奴苏特拉海滩度假酒店</t>
  </si>
  <si>
    <t>nik mohamed wan noraini</t>
  </si>
  <si>
    <t>357.48</t>
  </si>
  <si>
    <t>56.00</t>
  </si>
  <si>
    <t>2022-04-12 22:52:38</t>
  </si>
  <si>
    <t>2022-04-13</t>
  </si>
  <si>
    <t>2508906</t>
  </si>
  <si>
    <t>日惹中庭度假酒店</t>
  </si>
  <si>
    <t>PUTRI DELISSA AYU NING,PUTRI DELISSA AYU NING</t>
  </si>
  <si>
    <t>2022-05-06</t>
  </si>
  <si>
    <t>204.16</t>
  </si>
  <si>
    <t>32.00</t>
  </si>
  <si>
    <t>2022-04-13 13:54:50</t>
  </si>
  <si>
    <t>2022-04-14</t>
  </si>
  <si>
    <t>2511444</t>
  </si>
  <si>
    <t>巴厘岛金色郁金香继能度假酒店</t>
  </si>
  <si>
    <t>edli Syaravina Lia,edli Syaravina Lia,edli Syaravina Lia,edli Syaravina Lia</t>
  </si>
  <si>
    <t>497.80</t>
  </si>
  <si>
    <t>78.00</t>
  </si>
  <si>
    <t>2022-04-14 23:48:23</t>
  </si>
  <si>
    <t>2022-04-19</t>
  </si>
  <si>
    <t>2517209</t>
  </si>
  <si>
    <t>玛尔圭酒店</t>
  </si>
  <si>
    <t>Daugherty Brian</t>
  </si>
  <si>
    <t>848.78</t>
  </si>
  <si>
    <t>133.00</t>
  </si>
  <si>
    <t>2022-04-19 07:18:25</t>
  </si>
  <si>
    <t>2518328</t>
  </si>
  <si>
    <t>水晶山丘 R 酒店</t>
  </si>
  <si>
    <t>SAIMI NURUL HAZWANI</t>
  </si>
  <si>
    <t>114.87</t>
  </si>
  <si>
    <t>18.00</t>
  </si>
  <si>
    <t>2022-04-19 22:58:55</t>
  </si>
  <si>
    <t>2022-04-23</t>
  </si>
  <si>
    <t>2521175</t>
  </si>
  <si>
    <t>水印海滩度假村</t>
  </si>
  <si>
    <t>Stedman Jenna</t>
  </si>
  <si>
    <t>957.79</t>
  </si>
  <si>
    <t>147.00</t>
  </si>
  <si>
    <t>2022-04-23 08:20:01</t>
  </si>
  <si>
    <t>2022-04-25</t>
  </si>
  <si>
    <t>2524528</t>
  </si>
  <si>
    <t>北图尔帕塞普瑞米尔经典酒店 - 帕尔赛</t>
  </si>
  <si>
    <t>Cassard Florent</t>
  </si>
  <si>
    <t>234.41</t>
  </si>
  <si>
    <t>36.00</t>
  </si>
  <si>
    <t>2022-04-25 18:30:34</t>
  </si>
  <si>
    <t>2022-04-26</t>
  </si>
  <si>
    <t>2525633</t>
  </si>
  <si>
    <t>塞达博尼法西奥全球城市酒店</t>
  </si>
  <si>
    <t>LIM KOK CHUAN</t>
  </si>
  <si>
    <t>2022-05-03</t>
  </si>
  <si>
    <t>2267.48</t>
  </si>
  <si>
    <t>345.00</t>
  </si>
  <si>
    <t>2022-04-26 15:52:07</t>
  </si>
  <si>
    <t>2022-04-27</t>
  </si>
  <si>
    <t>2526972</t>
  </si>
  <si>
    <t>迪拜H酒店</t>
  </si>
  <si>
    <t>Mohsen Ghadban Ruya,Mohsen Ghadban Ruya</t>
  </si>
  <si>
    <t>900.08</t>
  </si>
  <si>
    <t>137.00</t>
  </si>
  <si>
    <t>2022-04-27 18:05:50</t>
  </si>
  <si>
    <t>2022-04-29</t>
  </si>
  <si>
    <t>2528822</t>
  </si>
  <si>
    <t>迪拜凯宾斯基阿联酋购物中心酒店</t>
  </si>
  <si>
    <t>Almakhmari Mariam khamis</t>
  </si>
  <si>
    <t>8417.74</t>
  </si>
  <si>
    <t>1268.00</t>
  </si>
  <si>
    <t>2022-04-29 09:38:53</t>
  </si>
  <si>
    <t>2529591</t>
  </si>
  <si>
    <t>瓦伦西亚维奇美尔卡特酒店</t>
  </si>
  <si>
    <t>OLLIVIER Daniele</t>
  </si>
  <si>
    <t>2022-05-02</t>
  </si>
  <si>
    <t>2987.37</t>
  </si>
  <si>
    <t>450.00</t>
  </si>
  <si>
    <t>2022-04-29 18:45:42</t>
  </si>
  <si>
    <t>2022-05-01</t>
  </si>
  <si>
    <t>2532573</t>
  </si>
  <si>
    <t>阿布扎比都喜天丽酒店</t>
  </si>
  <si>
    <t>SIYED AHMED MOHAMED GHORASHI,SAEED SARAH JAWAD</t>
  </si>
  <si>
    <t>741.61</t>
  </si>
  <si>
    <t>112.00</t>
  </si>
  <si>
    <t>2022-05-01 18:04:32</t>
  </si>
  <si>
    <t>2532677</t>
  </si>
  <si>
    <t>克莱蒙费朗北普瑞米尔经典酒店</t>
  </si>
  <si>
    <t>ANSELME Erick</t>
  </si>
  <si>
    <t>297.97</t>
  </si>
  <si>
    <t>45.00</t>
  </si>
  <si>
    <t>2022-05-01 19:42:49</t>
  </si>
  <si>
    <t>2532823</t>
  </si>
  <si>
    <t>皇后赌场酒店</t>
  </si>
  <si>
    <t>Harris Hannah</t>
  </si>
  <si>
    <t>556.21</t>
  </si>
  <si>
    <t>2022-05-01 21:37:41</t>
  </si>
  <si>
    <t>2533101</t>
  </si>
  <si>
    <t>Ross Raymond</t>
  </si>
  <si>
    <t>562.83</t>
  </si>
  <si>
    <t>85.00</t>
  </si>
  <si>
    <t>2022-05-02 02:53:13</t>
  </si>
  <si>
    <t>2533220</t>
  </si>
  <si>
    <t>Novotel Muscat</t>
  </si>
  <si>
    <t>Shukri Hasan Reyadh</t>
  </si>
  <si>
    <t>344.32</t>
  </si>
  <si>
    <t>52.00</t>
  </si>
  <si>
    <t>2022-05-02 07:29:31</t>
  </si>
  <si>
    <t>2533271</t>
  </si>
  <si>
    <t>首尔江南大使诺富特酒店</t>
  </si>
  <si>
    <t>LEE HANNA</t>
  </si>
  <si>
    <t>1052.82</t>
  </si>
  <si>
    <t>159.00</t>
  </si>
  <si>
    <t>2022-05-02 08:45:22</t>
  </si>
  <si>
    <t>2534336</t>
  </si>
  <si>
    <t>Mentigi Guesthouse</t>
  </si>
  <si>
    <t>Sumardi Aqillah</t>
  </si>
  <si>
    <t>245.00</t>
  </si>
  <si>
    <t>37.00</t>
  </si>
  <si>
    <t>2022-05-02 19:32:36</t>
  </si>
  <si>
    <t>2534738</t>
  </si>
  <si>
    <t>柏林斯比特尔马克贝斯特韦斯特酒店</t>
  </si>
  <si>
    <t>Darraji Mohammad</t>
  </si>
  <si>
    <t>516.48</t>
  </si>
  <si>
    <t>2022-05-03 01:16:54</t>
  </si>
  <si>
    <t>2534755</t>
  </si>
  <si>
    <t>麦克唐纳德巴斯温泉度假酒店</t>
  </si>
  <si>
    <t>LIU XINYU,HOU JUNRU</t>
  </si>
  <si>
    <t>2967.33</t>
  </si>
  <si>
    <t>448.00</t>
  </si>
  <si>
    <t>2022-05-03 01:43:45</t>
  </si>
  <si>
    <t>2535024</t>
  </si>
  <si>
    <t>底特律米高梅酒店</t>
  </si>
  <si>
    <t>Turner Charles</t>
  </si>
  <si>
    <t>1126.00</t>
  </si>
  <si>
    <t>170.00</t>
  </si>
  <si>
    <t>2022-05-03 10:08:28</t>
  </si>
  <si>
    <t>2535340</t>
  </si>
  <si>
    <t>普拉塔玛努沙杜阿阿玛丽丝酒店</t>
  </si>
  <si>
    <t>Rinawati Mei</t>
  </si>
  <si>
    <t>582.87</t>
  </si>
  <si>
    <t>88.00</t>
  </si>
  <si>
    <t>2022-05-03 14:29:47</t>
  </si>
  <si>
    <t>2535769</t>
  </si>
  <si>
    <t>拉尼酒店及水疗中心</t>
  </si>
  <si>
    <t>Hoesodo Irfanto,Hoesodo Irfanto</t>
  </si>
  <si>
    <t>178.83</t>
  </si>
  <si>
    <t>27.00</t>
  </si>
  <si>
    <t>2022-05-03 20:56:51</t>
  </si>
  <si>
    <t>2536105</t>
  </si>
  <si>
    <t>li zehao</t>
  </si>
  <si>
    <t>4086.70</t>
  </si>
  <si>
    <t>617.00</t>
  </si>
  <si>
    <t>2022-05-04 06:26:32</t>
  </si>
  <si>
    <t>2536489</t>
  </si>
  <si>
    <t>富田精品度假酒店</t>
  </si>
  <si>
    <t>MILENA DELVES,small Billy</t>
  </si>
  <si>
    <t>152.34</t>
  </si>
  <si>
    <t>23.00</t>
  </si>
  <si>
    <t>2022-05-04 12:07:54</t>
  </si>
  <si>
    <t>2536509</t>
  </si>
  <si>
    <t>新加坡京华酒店</t>
  </si>
  <si>
    <t>Won Mee lui</t>
  </si>
  <si>
    <t>609.36</t>
  </si>
  <si>
    <t>92.00</t>
  </si>
  <si>
    <t>2022-05-04 12:16:19</t>
  </si>
  <si>
    <t>2536529</t>
  </si>
  <si>
    <t>西普特拉塞马朗酒店由瑞士贝尔酒店国际管理</t>
  </si>
  <si>
    <t>Sukses Makmur PT Jaya Garment</t>
  </si>
  <si>
    <t>2022-05-04 12:28:43</t>
  </si>
  <si>
    <t>2536862</t>
  </si>
  <si>
    <t>Best Western Gunsan Hotel</t>
  </si>
  <si>
    <t>JO JOONGHOON</t>
  </si>
  <si>
    <t>496.76</t>
  </si>
  <si>
    <t>75.00</t>
  </si>
  <si>
    <t>2022-05-04 15:52:13</t>
  </si>
  <si>
    <t>2536985</t>
  </si>
  <si>
    <t>欧洲之星宫殿酒店</t>
  </si>
  <si>
    <t>merino risco teresa</t>
  </si>
  <si>
    <t>980.28</t>
  </si>
  <si>
    <t>148.00</t>
  </si>
  <si>
    <t>2022-05-04 17:06:22</t>
  </si>
  <si>
    <t>2537119</t>
  </si>
  <si>
    <t>驿三新罗舒泰酒店</t>
  </si>
  <si>
    <t>KIM JINHEE</t>
  </si>
  <si>
    <t>788.20</t>
  </si>
  <si>
    <t>119.00</t>
  </si>
  <si>
    <t>2022-05-04 18:15:08</t>
  </si>
  <si>
    <t>2537499</t>
  </si>
  <si>
    <t>丰盛港默林旅馆</t>
  </si>
  <si>
    <t>tze hang law</t>
  </si>
  <si>
    <t>245.07</t>
  </si>
  <si>
    <t>2022-05-05 00:42:20</t>
  </si>
  <si>
    <t>2537507</t>
  </si>
  <si>
    <t>岛屿家庭旅馆</t>
  </si>
  <si>
    <t>WANG HAN</t>
  </si>
  <si>
    <t>132.47</t>
  </si>
  <si>
    <t>20.00</t>
  </si>
  <si>
    <t>2022-05-05 00:51:29</t>
  </si>
  <si>
    <t>2537562</t>
  </si>
  <si>
    <t>威瑟比哈罗盖特戴斯酒店</t>
  </si>
  <si>
    <t>Elkhamlichi Mohamed</t>
  </si>
  <si>
    <t>443.91</t>
  </si>
  <si>
    <t>67.00</t>
  </si>
  <si>
    <t>2022-05-05 01:37:25</t>
  </si>
  <si>
    <t>2537604</t>
  </si>
  <si>
    <t>美国长住酒店 - 布法罗格罗夫 - 迪尔菲尔德</t>
  </si>
  <si>
    <t>Page Steven</t>
  </si>
  <si>
    <t>682.43</t>
  </si>
  <si>
    <t>103.00</t>
  </si>
  <si>
    <t>2022-05-05 03:13:01</t>
  </si>
  <si>
    <t>2537656</t>
  </si>
  <si>
    <t>曼谷拉查达瑞士酒店</t>
  </si>
  <si>
    <t>WANG JUNJIE</t>
  </si>
  <si>
    <t>318.02</t>
  </si>
  <si>
    <t>48.00</t>
  </si>
  <si>
    <t>2022-05-05 04:57:01</t>
  </si>
  <si>
    <t>2538421</t>
  </si>
  <si>
    <t>甜美酒店</t>
  </si>
  <si>
    <t>yusof aishah</t>
  </si>
  <si>
    <t>185.51</t>
  </si>
  <si>
    <t>28.00</t>
  </si>
  <si>
    <t>2022-05-05 15:47:19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</si>
</sst>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0" fillId="15" borderId="1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44685</v>
      </c>
      <c r="G2" s="6">
        <v>44686</v>
      </c>
      <c r="H2" s="4">
        <v>2</v>
      </c>
      <c r="I2" s="4">
        <v>1</v>
      </c>
      <c r="J2" s="4">
        <v>2</v>
      </c>
      <c r="K2" s="4" t="s">
        <v>30</v>
      </c>
      <c r="L2" s="4">
        <v>50</v>
      </c>
      <c r="M2" s="4">
        <v>50</v>
      </c>
      <c r="N2" s="4" t="s">
        <v>31</v>
      </c>
      <c r="O2" s="4" t="s">
        <v>32</v>
      </c>
      <c r="P2" s="4" t="s">
        <v>33</v>
      </c>
      <c r="Q2" s="4">
        <v>0</v>
      </c>
      <c r="R2" s="7">
        <v>44621</v>
      </c>
      <c r="S2" s="6">
        <v>44689</v>
      </c>
      <c r="T2" s="4" t="s">
        <v>34</v>
      </c>
      <c r="U2" s="4">
        <v>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44685</v>
      </c>
      <c r="G3" s="6">
        <v>44686</v>
      </c>
      <c r="H3" s="4">
        <v>1</v>
      </c>
      <c r="I3" s="4">
        <v>1</v>
      </c>
      <c r="J3" s="4">
        <v>1</v>
      </c>
      <c r="K3" s="4" t="s">
        <v>30</v>
      </c>
      <c r="L3" s="4">
        <v>109</v>
      </c>
      <c r="M3" s="4">
        <v>109</v>
      </c>
      <c r="N3" s="4" t="s">
        <v>40</v>
      </c>
      <c r="O3" s="4" t="s">
        <v>32</v>
      </c>
      <c r="P3" s="4" t="s">
        <v>33</v>
      </c>
      <c r="Q3" s="4">
        <v>0</v>
      </c>
      <c r="R3" s="7">
        <v>44651</v>
      </c>
      <c r="S3" s="6">
        <v>44689</v>
      </c>
      <c r="T3" s="4" t="s">
        <v>34</v>
      </c>
      <c r="U3" s="4">
        <v>109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44685</v>
      </c>
      <c r="G4" s="6">
        <v>44686</v>
      </c>
      <c r="H4" s="4">
        <v>1</v>
      </c>
      <c r="I4" s="4">
        <v>1</v>
      </c>
      <c r="J4" s="4">
        <v>1</v>
      </c>
      <c r="K4" s="4" t="s">
        <v>30</v>
      </c>
      <c r="L4" s="4">
        <v>84</v>
      </c>
      <c r="M4" s="4">
        <v>84</v>
      </c>
      <c r="N4" s="4" t="s">
        <v>45</v>
      </c>
      <c r="O4" s="4" t="s">
        <v>32</v>
      </c>
      <c r="P4" s="4" t="s">
        <v>33</v>
      </c>
      <c r="Q4" s="4">
        <v>0</v>
      </c>
      <c r="R4" s="7">
        <v>44659</v>
      </c>
      <c r="S4" s="6">
        <v>44689</v>
      </c>
      <c r="T4" s="4" t="s">
        <v>34</v>
      </c>
      <c r="U4" s="4">
        <v>84</v>
      </c>
      <c r="V4" s="4">
        <v>0</v>
      </c>
      <c r="W4" s="4">
        <v>0</v>
      </c>
      <c r="X4" s="4" t="s">
        <v>36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44685</v>
      </c>
      <c r="G5" s="6">
        <v>44686</v>
      </c>
      <c r="H5" s="4">
        <v>1</v>
      </c>
      <c r="I5" s="4">
        <v>1</v>
      </c>
      <c r="J5" s="4">
        <v>1</v>
      </c>
      <c r="K5" s="4" t="s">
        <v>30</v>
      </c>
      <c r="L5" s="4">
        <v>246</v>
      </c>
      <c r="M5" s="4">
        <v>246</v>
      </c>
      <c r="N5" s="4" t="s">
        <v>50</v>
      </c>
      <c r="O5" s="4" t="s">
        <v>32</v>
      </c>
      <c r="P5" s="4" t="s">
        <v>33</v>
      </c>
      <c r="Q5" s="4">
        <v>0</v>
      </c>
      <c r="R5" s="7">
        <v>44660</v>
      </c>
      <c r="S5" s="6">
        <v>44689</v>
      </c>
      <c r="T5" s="4" t="s">
        <v>34</v>
      </c>
      <c r="U5" s="4">
        <v>246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44685</v>
      </c>
      <c r="G6" s="6">
        <v>44686</v>
      </c>
      <c r="H6" s="4">
        <v>1</v>
      </c>
      <c r="I6" s="4">
        <v>1</v>
      </c>
      <c r="J6" s="4">
        <v>1</v>
      </c>
      <c r="K6" s="4" t="s">
        <v>30</v>
      </c>
      <c r="L6" s="4">
        <v>56</v>
      </c>
      <c r="M6" s="4">
        <v>56</v>
      </c>
      <c r="N6" s="4" t="s">
        <v>56</v>
      </c>
      <c r="O6" s="4" t="s">
        <v>32</v>
      </c>
      <c r="P6" s="4" t="s">
        <v>33</v>
      </c>
      <c r="Q6" s="4">
        <v>0</v>
      </c>
      <c r="R6" s="7">
        <v>44663</v>
      </c>
      <c r="S6" s="6">
        <v>44689</v>
      </c>
      <c r="T6" s="4" t="s">
        <v>34</v>
      </c>
      <c r="U6" s="4">
        <v>56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6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44685</v>
      </c>
      <c r="G7" s="6">
        <v>44686</v>
      </c>
      <c r="H7" s="4">
        <v>2</v>
      </c>
      <c r="I7" s="4">
        <v>1</v>
      </c>
      <c r="J7" s="4">
        <v>2</v>
      </c>
      <c r="K7" s="4" t="s">
        <v>30</v>
      </c>
      <c r="L7" s="4">
        <v>78</v>
      </c>
      <c r="M7" s="4">
        <v>78</v>
      </c>
      <c r="N7" s="4" t="s">
        <v>60</v>
      </c>
      <c r="O7" s="4" t="s">
        <v>32</v>
      </c>
      <c r="P7" s="4" t="s">
        <v>33</v>
      </c>
      <c r="Q7" s="4">
        <v>0</v>
      </c>
      <c r="R7" s="7">
        <v>44665</v>
      </c>
      <c r="S7" s="6">
        <v>44689</v>
      </c>
      <c r="T7" s="4" t="s">
        <v>34</v>
      </c>
      <c r="U7" s="4">
        <v>78</v>
      </c>
      <c r="V7" s="4">
        <v>0</v>
      </c>
      <c r="W7" s="4">
        <v>0</v>
      </c>
      <c r="X7" s="4" t="s">
        <v>36</v>
      </c>
      <c r="Y7" s="4">
        <v>192190</v>
      </c>
      <c r="Z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44685</v>
      </c>
      <c r="G8" s="6">
        <v>44686</v>
      </c>
      <c r="H8" s="4">
        <v>1</v>
      </c>
      <c r="I8" s="4">
        <v>1</v>
      </c>
      <c r="J8" s="4">
        <v>1</v>
      </c>
      <c r="K8" s="4" t="s">
        <v>30</v>
      </c>
      <c r="L8" s="4">
        <v>147</v>
      </c>
      <c r="M8" s="4">
        <v>147</v>
      </c>
      <c r="N8" s="4" t="s">
        <v>65</v>
      </c>
      <c r="O8" s="4" t="s">
        <v>32</v>
      </c>
      <c r="P8" s="4" t="s">
        <v>33</v>
      </c>
      <c r="Q8" s="4">
        <v>0</v>
      </c>
      <c r="R8" s="7">
        <v>44674</v>
      </c>
      <c r="S8" s="6">
        <v>44689</v>
      </c>
      <c r="T8" s="4" t="s">
        <v>34</v>
      </c>
      <c r="U8" s="4">
        <v>147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44685</v>
      </c>
      <c r="G9" s="6">
        <v>44686</v>
      </c>
      <c r="H9" s="4">
        <v>1</v>
      </c>
      <c r="I9" s="4">
        <v>1</v>
      </c>
      <c r="J9" s="4">
        <v>1</v>
      </c>
      <c r="K9" s="4" t="s">
        <v>30</v>
      </c>
      <c r="L9" s="4">
        <v>137</v>
      </c>
      <c r="M9" s="4">
        <v>137</v>
      </c>
      <c r="N9" s="4" t="s">
        <v>71</v>
      </c>
      <c r="O9" s="4" t="s">
        <v>32</v>
      </c>
      <c r="P9" s="4" t="s">
        <v>33</v>
      </c>
      <c r="Q9" s="4">
        <v>0</v>
      </c>
      <c r="R9" s="7">
        <v>44678</v>
      </c>
      <c r="S9" s="6">
        <v>44689</v>
      </c>
      <c r="T9" s="4" t="s">
        <v>34</v>
      </c>
      <c r="U9" s="4">
        <v>137</v>
      </c>
      <c r="V9" s="4">
        <v>0</v>
      </c>
      <c r="W9" s="4">
        <v>0</v>
      </c>
      <c r="X9" s="4" t="s">
        <v>72</v>
      </c>
      <c r="Y9" s="4" t="s">
        <v>36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44683</v>
      </c>
      <c r="G10" s="6">
        <v>44686</v>
      </c>
      <c r="H10" s="4">
        <v>1</v>
      </c>
      <c r="I10" s="4">
        <v>3</v>
      </c>
      <c r="J10" s="4">
        <v>3</v>
      </c>
      <c r="K10" s="4" t="s">
        <v>30</v>
      </c>
      <c r="L10" s="4">
        <v>450</v>
      </c>
      <c r="M10" s="4">
        <v>450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44680</v>
      </c>
      <c r="S10" s="6">
        <v>44689</v>
      </c>
      <c r="T10" s="4" t="s">
        <v>34</v>
      </c>
      <c r="U10" s="4">
        <v>450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44685</v>
      </c>
      <c r="G11" s="6">
        <v>44686</v>
      </c>
      <c r="H11" s="4">
        <v>1</v>
      </c>
      <c r="I11" s="4">
        <v>1</v>
      </c>
      <c r="J11" s="4">
        <v>1</v>
      </c>
      <c r="K11" s="4" t="s">
        <v>30</v>
      </c>
      <c r="L11" s="4">
        <v>85</v>
      </c>
      <c r="M11" s="4">
        <v>85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44683</v>
      </c>
      <c r="S11" s="6">
        <v>44689</v>
      </c>
      <c r="T11" s="4" t="s">
        <v>34</v>
      </c>
      <c r="U11" s="4">
        <v>85</v>
      </c>
      <c r="V11" s="4">
        <v>0</v>
      </c>
      <c r="W11" s="4">
        <v>0</v>
      </c>
      <c r="X11" s="4" t="s">
        <v>36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44685</v>
      </c>
      <c r="G12" s="6">
        <v>44686</v>
      </c>
      <c r="H12" s="4">
        <v>1</v>
      </c>
      <c r="I12" s="4">
        <v>1</v>
      </c>
      <c r="J12" s="4">
        <v>1</v>
      </c>
      <c r="K12" s="4" t="s">
        <v>30</v>
      </c>
      <c r="L12" s="4">
        <v>52</v>
      </c>
      <c r="M12" s="4">
        <v>52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44683</v>
      </c>
      <c r="S12" s="6">
        <v>44689</v>
      </c>
      <c r="T12" s="4" t="s">
        <v>34</v>
      </c>
      <c r="U12" s="4">
        <v>52</v>
      </c>
      <c r="V12" s="4">
        <v>0</v>
      </c>
      <c r="W12" s="4">
        <v>0</v>
      </c>
      <c r="X12" s="4" t="s">
        <v>88</v>
      </c>
      <c r="Y12" s="4" t="s">
        <v>36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44685</v>
      </c>
      <c r="G13" s="6">
        <v>44686</v>
      </c>
      <c r="H13" s="4">
        <v>1</v>
      </c>
      <c r="I13" s="4">
        <v>1</v>
      </c>
      <c r="J13" s="4">
        <v>1</v>
      </c>
      <c r="K13" s="4" t="s">
        <v>30</v>
      </c>
      <c r="L13" s="4">
        <v>159</v>
      </c>
      <c r="M13" s="4">
        <v>159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44683</v>
      </c>
      <c r="S13" s="6">
        <v>44689</v>
      </c>
      <c r="T13" s="4" t="s">
        <v>34</v>
      </c>
      <c r="U13" s="4">
        <v>159</v>
      </c>
      <c r="V13" s="4">
        <v>0</v>
      </c>
      <c r="W13" s="4">
        <v>0</v>
      </c>
      <c r="X13" s="4" t="s">
        <v>36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44685</v>
      </c>
      <c r="G14" s="6">
        <v>44686</v>
      </c>
      <c r="H14" s="4">
        <v>1</v>
      </c>
      <c r="I14" s="4">
        <v>1</v>
      </c>
      <c r="J14" s="4">
        <v>1</v>
      </c>
      <c r="K14" s="4" t="s">
        <v>30</v>
      </c>
      <c r="L14" s="4">
        <v>37</v>
      </c>
      <c r="M14" s="4">
        <v>37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44683</v>
      </c>
      <c r="S14" s="6">
        <v>44689</v>
      </c>
      <c r="T14" s="4" t="s">
        <v>34</v>
      </c>
      <c r="U14" s="4">
        <v>37</v>
      </c>
      <c r="V14" s="4">
        <v>0</v>
      </c>
      <c r="W14" s="4">
        <v>0</v>
      </c>
      <c r="X14" s="4" t="s">
        <v>36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44684</v>
      </c>
      <c r="G15" s="6">
        <v>44686</v>
      </c>
      <c r="H15" s="4">
        <v>2</v>
      </c>
      <c r="I15" s="4">
        <v>2</v>
      </c>
      <c r="J15" s="4">
        <v>4</v>
      </c>
      <c r="K15" s="4" t="s">
        <v>30</v>
      </c>
      <c r="L15" s="4">
        <v>88</v>
      </c>
      <c r="M15" s="4">
        <v>88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44684</v>
      </c>
      <c r="S15" s="6">
        <v>44689</v>
      </c>
      <c r="T15" s="4" t="s">
        <v>34</v>
      </c>
      <c r="U15" s="4">
        <v>88</v>
      </c>
      <c r="V15" s="4">
        <v>0</v>
      </c>
      <c r="W15" s="4">
        <v>0</v>
      </c>
      <c r="X15" s="4" t="s">
        <v>103</v>
      </c>
      <c r="Y15" s="4" t="s">
        <v>36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44685</v>
      </c>
      <c r="G16" s="6">
        <v>44686</v>
      </c>
      <c r="H16" s="4">
        <v>1</v>
      </c>
      <c r="I16" s="4">
        <v>1</v>
      </c>
      <c r="J16" s="4">
        <v>1</v>
      </c>
      <c r="K16" s="4" t="s">
        <v>30</v>
      </c>
      <c r="L16" s="4">
        <v>27</v>
      </c>
      <c r="M16" s="4">
        <v>27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44684</v>
      </c>
      <c r="S16" s="6">
        <v>44689</v>
      </c>
      <c r="T16" s="4" t="s">
        <v>34</v>
      </c>
      <c r="U16" s="4">
        <v>27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44685</v>
      </c>
      <c r="G17" s="6">
        <v>44686</v>
      </c>
      <c r="H17" s="4">
        <v>1</v>
      </c>
      <c r="I17" s="4">
        <v>1</v>
      </c>
      <c r="J17" s="4">
        <v>1</v>
      </c>
      <c r="K17" s="4" t="s">
        <v>30</v>
      </c>
      <c r="L17" s="4">
        <v>617</v>
      </c>
      <c r="M17" s="4">
        <v>617</v>
      </c>
      <c r="N17" s="4" t="s">
        <v>111</v>
      </c>
      <c r="O17" s="4" t="s">
        <v>32</v>
      </c>
      <c r="P17" s="4" t="s">
        <v>33</v>
      </c>
      <c r="Q17" s="4">
        <v>0</v>
      </c>
      <c r="R17" s="7">
        <v>44685</v>
      </c>
      <c r="S17" s="6">
        <v>44689</v>
      </c>
      <c r="T17" s="4" t="s">
        <v>34</v>
      </c>
      <c r="U17" s="4">
        <v>617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44685</v>
      </c>
      <c r="G18" s="6">
        <v>44686</v>
      </c>
      <c r="H18" s="4">
        <v>1</v>
      </c>
      <c r="I18" s="4">
        <v>1</v>
      </c>
      <c r="J18" s="4">
        <v>1</v>
      </c>
      <c r="K18" s="4" t="s">
        <v>30</v>
      </c>
      <c r="L18" s="4">
        <v>23</v>
      </c>
      <c r="M18" s="4">
        <v>23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44685</v>
      </c>
      <c r="S18" s="6">
        <v>44689</v>
      </c>
      <c r="T18" s="4" t="s">
        <v>34</v>
      </c>
      <c r="U18" s="4">
        <v>23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44685</v>
      </c>
      <c r="G19" s="6">
        <v>44686</v>
      </c>
      <c r="H19" s="4">
        <v>1</v>
      </c>
      <c r="I19" s="4">
        <v>1</v>
      </c>
      <c r="J19" s="4">
        <v>1</v>
      </c>
      <c r="K19" s="4" t="s">
        <v>30</v>
      </c>
      <c r="L19" s="4">
        <v>92</v>
      </c>
      <c r="M19" s="4">
        <v>92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44685</v>
      </c>
      <c r="S19" s="6">
        <v>44689</v>
      </c>
      <c r="T19" s="4" t="s">
        <v>34</v>
      </c>
      <c r="U19" s="4">
        <v>92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44685</v>
      </c>
      <c r="G20" s="6">
        <v>44686</v>
      </c>
      <c r="H20" s="4">
        <v>1</v>
      </c>
      <c r="I20" s="4">
        <v>1</v>
      </c>
      <c r="J20" s="4">
        <v>1</v>
      </c>
      <c r="K20" s="4" t="s">
        <v>30</v>
      </c>
      <c r="L20" s="4">
        <v>75</v>
      </c>
      <c r="M20" s="4">
        <v>75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44685</v>
      </c>
      <c r="S20" s="6">
        <v>44689</v>
      </c>
      <c r="T20" s="4" t="s">
        <v>34</v>
      </c>
      <c r="U20" s="4">
        <v>75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44685</v>
      </c>
      <c r="G21" s="6">
        <v>44686</v>
      </c>
      <c r="H21" s="4">
        <v>1</v>
      </c>
      <c r="I21" s="4">
        <v>1</v>
      </c>
      <c r="J21" s="4">
        <v>1</v>
      </c>
      <c r="K21" s="4" t="s">
        <v>30</v>
      </c>
      <c r="L21" s="4">
        <v>148</v>
      </c>
      <c r="M21" s="4">
        <v>148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44685</v>
      </c>
      <c r="S21" s="6">
        <v>44689</v>
      </c>
      <c r="T21" s="4" t="s">
        <v>34</v>
      </c>
      <c r="U21" s="4">
        <v>148</v>
      </c>
      <c r="V21" s="4">
        <v>0</v>
      </c>
      <c r="W21" s="4">
        <v>0</v>
      </c>
      <c r="X21" s="4" t="s">
        <v>128</v>
      </c>
      <c r="Y21" s="4" t="s">
        <v>36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44685</v>
      </c>
      <c r="G22" s="6">
        <v>44686</v>
      </c>
      <c r="H22" s="4">
        <v>1</v>
      </c>
      <c r="I22" s="4">
        <v>1</v>
      </c>
      <c r="J22" s="4">
        <v>1</v>
      </c>
      <c r="K22" s="4" t="s">
        <v>30</v>
      </c>
      <c r="L22" s="4">
        <v>119</v>
      </c>
      <c r="M22" s="4">
        <v>119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44685</v>
      </c>
      <c r="S22" s="6">
        <v>44689</v>
      </c>
      <c r="T22" s="4" t="s">
        <v>34</v>
      </c>
      <c r="U22" s="4">
        <v>119</v>
      </c>
      <c r="V22" s="4">
        <v>0</v>
      </c>
      <c r="W22" s="4">
        <v>0</v>
      </c>
      <c r="X22" s="4" t="s">
        <v>133</v>
      </c>
      <c r="Y22" s="4" t="s">
        <v>36</v>
      </c>
    </row>
    <row r="23" s="4" customFormat="1" spans="1:25">
      <c r="A23" s="4" t="s">
        <v>47</v>
      </c>
      <c r="B23" s="4" t="s">
        <v>26</v>
      </c>
      <c r="C23" s="4" t="s">
        <v>134</v>
      </c>
      <c r="D23" s="4" t="s">
        <v>48</v>
      </c>
      <c r="E23" s="4" t="s">
        <v>49</v>
      </c>
      <c r="F23" s="6">
        <v>44685</v>
      </c>
      <c r="G23" s="6">
        <v>44686</v>
      </c>
      <c r="H23" s="4">
        <v>1</v>
      </c>
      <c r="I23" s="4">
        <v>1</v>
      </c>
      <c r="J23" s="4">
        <v>1</v>
      </c>
      <c r="K23" s="4" t="s">
        <v>30</v>
      </c>
      <c r="L23" s="4">
        <v>-246</v>
      </c>
      <c r="M23" s="4">
        <v>-246</v>
      </c>
      <c r="N23" s="4" t="s">
        <v>50</v>
      </c>
      <c r="O23" s="4" t="s">
        <v>32</v>
      </c>
      <c r="P23" s="4" t="s">
        <v>33</v>
      </c>
      <c r="Q23" s="4">
        <v>0</v>
      </c>
      <c r="R23" s="7">
        <v>44660</v>
      </c>
      <c r="S23" s="6">
        <v>44689</v>
      </c>
      <c r="T23" s="4" t="s">
        <v>34</v>
      </c>
      <c r="U23" s="4">
        <v>-246</v>
      </c>
      <c r="V23" s="4">
        <v>0</v>
      </c>
      <c r="W23" s="4">
        <v>0</v>
      </c>
      <c r="X23" s="4" t="s">
        <v>51</v>
      </c>
      <c r="Y23" s="4" t="s">
        <v>52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44685</v>
      </c>
      <c r="G24" s="6">
        <v>44686</v>
      </c>
      <c r="H24" s="4">
        <v>1</v>
      </c>
      <c r="I24" s="4">
        <v>1</v>
      </c>
      <c r="J24" s="4">
        <v>1</v>
      </c>
      <c r="K24" s="4" t="s">
        <v>30</v>
      </c>
      <c r="L24" s="4">
        <v>103</v>
      </c>
      <c r="M24" s="4">
        <v>103</v>
      </c>
      <c r="N24" s="4" t="s">
        <v>138</v>
      </c>
      <c r="O24" s="4" t="s">
        <v>32</v>
      </c>
      <c r="P24" s="4" t="s">
        <v>33</v>
      </c>
      <c r="Q24" s="4">
        <v>0</v>
      </c>
      <c r="R24" s="7">
        <v>44686</v>
      </c>
      <c r="S24" s="6">
        <v>44689</v>
      </c>
      <c r="T24" s="4" t="s">
        <v>34</v>
      </c>
      <c r="U24" s="4">
        <v>103</v>
      </c>
      <c r="V24" s="4">
        <v>0</v>
      </c>
      <c r="W24" s="4">
        <v>0</v>
      </c>
      <c r="X24" s="4" t="s">
        <v>36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44686</v>
      </c>
      <c r="G25" s="6">
        <v>44687</v>
      </c>
      <c r="H25" s="4">
        <v>1</v>
      </c>
      <c r="I25" s="4">
        <v>1</v>
      </c>
      <c r="J25" s="4">
        <v>1</v>
      </c>
      <c r="K25" s="4" t="s">
        <v>30</v>
      </c>
      <c r="L25" s="4">
        <v>32</v>
      </c>
      <c r="M25" s="4">
        <v>32</v>
      </c>
      <c r="N25" s="4" t="s">
        <v>143</v>
      </c>
      <c r="O25" s="4" t="s">
        <v>144</v>
      </c>
      <c r="P25" s="4" t="s">
        <v>33</v>
      </c>
      <c r="Q25" s="4">
        <v>0</v>
      </c>
      <c r="R25" s="7">
        <v>44664</v>
      </c>
      <c r="S25" s="6">
        <v>44690</v>
      </c>
      <c r="T25" s="4" t="s">
        <v>34</v>
      </c>
      <c r="U25" s="4">
        <v>32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44686</v>
      </c>
      <c r="G26" s="6">
        <v>44687</v>
      </c>
      <c r="H26" s="4">
        <v>1</v>
      </c>
      <c r="I26" s="4">
        <v>1</v>
      </c>
      <c r="J26" s="4">
        <v>1</v>
      </c>
      <c r="K26" s="4" t="s">
        <v>30</v>
      </c>
      <c r="L26" s="4">
        <v>133</v>
      </c>
      <c r="M26" s="4">
        <v>133</v>
      </c>
      <c r="N26" s="4" t="s">
        <v>148</v>
      </c>
      <c r="O26" s="4" t="s">
        <v>144</v>
      </c>
      <c r="P26" s="4" t="s">
        <v>33</v>
      </c>
      <c r="Q26" s="4">
        <v>0</v>
      </c>
      <c r="R26" s="7">
        <v>44670</v>
      </c>
      <c r="S26" s="6">
        <v>44690</v>
      </c>
      <c r="T26" s="4" t="s">
        <v>34</v>
      </c>
      <c r="U26" s="4">
        <v>133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44686</v>
      </c>
      <c r="G27" s="6">
        <v>44687</v>
      </c>
      <c r="H27" s="4">
        <v>1</v>
      </c>
      <c r="I27" s="4">
        <v>1</v>
      </c>
      <c r="J27" s="4">
        <v>1</v>
      </c>
      <c r="K27" s="4" t="s">
        <v>30</v>
      </c>
      <c r="L27" s="4">
        <v>18</v>
      </c>
      <c r="M27" s="4">
        <v>18</v>
      </c>
      <c r="N27" s="4" t="s">
        <v>154</v>
      </c>
      <c r="O27" s="4" t="s">
        <v>144</v>
      </c>
      <c r="P27" s="4" t="s">
        <v>33</v>
      </c>
      <c r="Q27" s="4">
        <v>0</v>
      </c>
      <c r="R27" s="7">
        <v>44670</v>
      </c>
      <c r="S27" s="6">
        <v>44690</v>
      </c>
      <c r="T27" s="4" t="s">
        <v>34</v>
      </c>
      <c r="U27" s="4">
        <v>18</v>
      </c>
      <c r="V27" s="4">
        <v>0</v>
      </c>
      <c r="W27" s="4">
        <v>0</v>
      </c>
      <c r="X27" s="4" t="s">
        <v>155</v>
      </c>
      <c r="Y27" s="4" t="s">
        <v>36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44686</v>
      </c>
      <c r="G28" s="6">
        <v>44687</v>
      </c>
      <c r="H28" s="4">
        <v>1</v>
      </c>
      <c r="I28" s="4">
        <v>1</v>
      </c>
      <c r="J28" s="4">
        <v>1</v>
      </c>
      <c r="K28" s="4" t="s">
        <v>30</v>
      </c>
      <c r="L28" s="4">
        <v>36</v>
      </c>
      <c r="M28" s="4">
        <v>36</v>
      </c>
      <c r="N28" s="4" t="s">
        <v>159</v>
      </c>
      <c r="O28" s="4" t="s">
        <v>144</v>
      </c>
      <c r="P28" s="4" t="s">
        <v>33</v>
      </c>
      <c r="Q28" s="4">
        <v>0</v>
      </c>
      <c r="R28" s="7">
        <v>44676</v>
      </c>
      <c r="S28" s="6">
        <v>44690</v>
      </c>
      <c r="T28" s="4" t="s">
        <v>34</v>
      </c>
      <c r="U28" s="4">
        <v>36</v>
      </c>
      <c r="V28" s="4">
        <v>0</v>
      </c>
      <c r="W28" s="4">
        <v>0</v>
      </c>
      <c r="X28" s="4" t="s">
        <v>36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44684</v>
      </c>
      <c r="G29" s="6">
        <v>44687</v>
      </c>
      <c r="H29" s="4">
        <v>1</v>
      </c>
      <c r="I29" s="4">
        <v>3</v>
      </c>
      <c r="J29" s="4">
        <v>3</v>
      </c>
      <c r="K29" s="4" t="s">
        <v>30</v>
      </c>
      <c r="L29" s="4">
        <v>345</v>
      </c>
      <c r="M29" s="4">
        <v>345</v>
      </c>
      <c r="N29" s="4" t="s">
        <v>164</v>
      </c>
      <c r="O29" s="4" t="s">
        <v>144</v>
      </c>
      <c r="P29" s="4" t="s">
        <v>33</v>
      </c>
      <c r="Q29" s="4">
        <v>0</v>
      </c>
      <c r="R29" s="7">
        <v>44677</v>
      </c>
      <c r="S29" s="6">
        <v>44690</v>
      </c>
      <c r="T29" s="4" t="s">
        <v>34</v>
      </c>
      <c r="U29" s="4">
        <v>345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109</v>
      </c>
      <c r="E30" s="4" t="s">
        <v>168</v>
      </c>
      <c r="F30" s="6">
        <v>44685</v>
      </c>
      <c r="G30" s="6">
        <v>44687</v>
      </c>
      <c r="H30" s="4">
        <v>1</v>
      </c>
      <c r="I30" s="4">
        <v>2</v>
      </c>
      <c r="J30" s="4">
        <v>2</v>
      </c>
      <c r="K30" s="4" t="s">
        <v>30</v>
      </c>
      <c r="L30" s="4">
        <v>1268</v>
      </c>
      <c r="M30" s="4">
        <v>1268</v>
      </c>
      <c r="N30" s="4" t="s">
        <v>169</v>
      </c>
      <c r="O30" s="4" t="s">
        <v>144</v>
      </c>
      <c r="P30" s="4" t="s">
        <v>33</v>
      </c>
      <c r="Q30" s="4">
        <v>0</v>
      </c>
      <c r="R30" s="7">
        <v>44680</v>
      </c>
      <c r="S30" s="6">
        <v>44690</v>
      </c>
      <c r="T30" s="4" t="s">
        <v>34</v>
      </c>
      <c r="U30" s="4">
        <v>1268</v>
      </c>
      <c r="V30" s="4">
        <v>0</v>
      </c>
      <c r="W30" s="4">
        <v>0</v>
      </c>
      <c r="X30" s="4" t="s">
        <v>36</v>
      </c>
      <c r="Y30" s="4" t="s">
        <v>36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106</v>
      </c>
      <c r="F31" s="6">
        <v>44686</v>
      </c>
      <c r="G31" s="6">
        <v>44687</v>
      </c>
      <c r="H31" s="4">
        <v>1</v>
      </c>
      <c r="I31" s="4">
        <v>1</v>
      </c>
      <c r="J31" s="4">
        <v>1</v>
      </c>
      <c r="K31" s="4" t="s">
        <v>30</v>
      </c>
      <c r="L31" s="4">
        <v>112</v>
      </c>
      <c r="M31" s="4">
        <v>112</v>
      </c>
      <c r="N31" s="4" t="s">
        <v>172</v>
      </c>
      <c r="O31" s="4" t="s">
        <v>144</v>
      </c>
      <c r="P31" s="4" t="s">
        <v>33</v>
      </c>
      <c r="Q31" s="4">
        <v>0</v>
      </c>
      <c r="R31" s="7">
        <v>44682</v>
      </c>
      <c r="S31" s="6">
        <v>44690</v>
      </c>
      <c r="T31" s="4" t="s">
        <v>34</v>
      </c>
      <c r="U31" s="4">
        <v>112</v>
      </c>
      <c r="V31" s="4">
        <v>0</v>
      </c>
      <c r="W31" s="4">
        <v>0</v>
      </c>
      <c r="X31" s="4" t="s">
        <v>173</v>
      </c>
      <c r="Y31" s="4" t="s">
        <v>36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158</v>
      </c>
      <c r="F32" s="6">
        <v>44686</v>
      </c>
      <c r="G32" s="6">
        <v>44687</v>
      </c>
      <c r="H32" s="4">
        <v>1</v>
      </c>
      <c r="I32" s="4">
        <v>1</v>
      </c>
      <c r="J32" s="4">
        <v>1</v>
      </c>
      <c r="K32" s="4" t="s">
        <v>30</v>
      </c>
      <c r="L32" s="4">
        <v>45</v>
      </c>
      <c r="M32" s="4">
        <v>45</v>
      </c>
      <c r="N32" s="4" t="s">
        <v>176</v>
      </c>
      <c r="O32" s="4" t="s">
        <v>144</v>
      </c>
      <c r="P32" s="4" t="s">
        <v>33</v>
      </c>
      <c r="Q32" s="4">
        <v>0</v>
      </c>
      <c r="R32" s="7">
        <v>44682</v>
      </c>
      <c r="S32" s="6">
        <v>44690</v>
      </c>
      <c r="T32" s="4" t="s">
        <v>34</v>
      </c>
      <c r="U32" s="4">
        <v>45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80</v>
      </c>
      <c r="E33" s="4" t="s">
        <v>81</v>
      </c>
      <c r="F33" s="6">
        <v>44686</v>
      </c>
      <c r="G33" s="6">
        <v>44687</v>
      </c>
      <c r="H33" s="4">
        <v>1</v>
      </c>
      <c r="I33" s="4">
        <v>1</v>
      </c>
      <c r="J33" s="4">
        <v>1</v>
      </c>
      <c r="K33" s="4" t="s">
        <v>30</v>
      </c>
      <c r="L33" s="4">
        <v>84</v>
      </c>
      <c r="M33" s="4">
        <v>84</v>
      </c>
      <c r="N33" s="4" t="s">
        <v>178</v>
      </c>
      <c r="O33" s="4" t="s">
        <v>144</v>
      </c>
      <c r="P33" s="4" t="s">
        <v>33</v>
      </c>
      <c r="Q33" s="4">
        <v>0</v>
      </c>
      <c r="R33" s="7">
        <v>44682</v>
      </c>
      <c r="S33" s="6">
        <v>44690</v>
      </c>
      <c r="T33" s="4" t="s">
        <v>34</v>
      </c>
      <c r="U33" s="4">
        <v>84</v>
      </c>
      <c r="V33" s="4">
        <v>0</v>
      </c>
      <c r="W33" s="4">
        <v>0</v>
      </c>
      <c r="X33" s="4" t="s">
        <v>179</v>
      </c>
      <c r="Y33" s="4" t="s">
        <v>180</v>
      </c>
    </row>
    <row r="34" s="4" customFormat="1" spans="1:25">
      <c r="A34" s="4" t="s">
        <v>181</v>
      </c>
      <c r="B34" s="4" t="s">
        <v>26</v>
      </c>
      <c r="C34" s="4" t="s">
        <v>27</v>
      </c>
      <c r="D34" s="4" t="s">
        <v>182</v>
      </c>
      <c r="E34" s="4" t="s">
        <v>118</v>
      </c>
      <c r="F34" s="6">
        <v>44686</v>
      </c>
      <c r="G34" s="6">
        <v>44687</v>
      </c>
      <c r="H34" s="4">
        <v>1</v>
      </c>
      <c r="I34" s="4">
        <v>1</v>
      </c>
      <c r="J34" s="4">
        <v>1</v>
      </c>
      <c r="K34" s="4" t="s">
        <v>30</v>
      </c>
      <c r="L34" s="4">
        <v>81</v>
      </c>
      <c r="M34" s="4">
        <v>81</v>
      </c>
      <c r="N34" s="4" t="s">
        <v>183</v>
      </c>
      <c r="O34" s="4" t="s">
        <v>144</v>
      </c>
      <c r="P34" s="4" t="s">
        <v>33</v>
      </c>
      <c r="Q34" s="4">
        <v>0</v>
      </c>
      <c r="R34" s="7">
        <v>44683</v>
      </c>
      <c r="S34" s="6">
        <v>44690</v>
      </c>
      <c r="T34" s="4" t="s">
        <v>34</v>
      </c>
      <c r="U34" s="4">
        <v>81</v>
      </c>
      <c r="V34" s="4">
        <v>0</v>
      </c>
      <c r="W34" s="4">
        <v>0</v>
      </c>
      <c r="X34" s="4" t="s">
        <v>184</v>
      </c>
      <c r="Y34" s="4" t="s">
        <v>185</v>
      </c>
    </row>
    <row r="35" s="4" customFormat="1" spans="1:25">
      <c r="A35" s="4" t="s">
        <v>181</v>
      </c>
      <c r="B35" s="4" t="s">
        <v>26</v>
      </c>
      <c r="C35" s="4" t="s">
        <v>134</v>
      </c>
      <c r="D35" s="4" t="s">
        <v>182</v>
      </c>
      <c r="E35" s="4" t="s">
        <v>118</v>
      </c>
      <c r="F35" s="6">
        <v>44686</v>
      </c>
      <c r="G35" s="6">
        <v>44687</v>
      </c>
      <c r="H35" s="4">
        <v>1</v>
      </c>
      <c r="I35" s="4">
        <v>1</v>
      </c>
      <c r="J35" s="4">
        <v>1</v>
      </c>
      <c r="K35" s="4" t="s">
        <v>30</v>
      </c>
      <c r="L35" s="4">
        <v>-81</v>
      </c>
      <c r="M35" s="4">
        <v>-81</v>
      </c>
      <c r="N35" s="4" t="s">
        <v>183</v>
      </c>
      <c r="O35" s="4" t="s">
        <v>144</v>
      </c>
      <c r="P35" s="4" t="s">
        <v>33</v>
      </c>
      <c r="Q35" s="4">
        <v>0</v>
      </c>
      <c r="R35" s="7">
        <v>44683</v>
      </c>
      <c r="S35" s="6">
        <v>44690</v>
      </c>
      <c r="T35" s="4" t="s">
        <v>34</v>
      </c>
      <c r="U35" s="4">
        <v>-81</v>
      </c>
      <c r="V35" s="4">
        <v>0</v>
      </c>
      <c r="W35" s="4">
        <v>0</v>
      </c>
      <c r="X35" s="4" t="s">
        <v>184</v>
      </c>
      <c r="Y35" s="4" t="s">
        <v>185</v>
      </c>
    </row>
    <row r="36" s="4" customFormat="1" spans="1:25">
      <c r="A36" s="4" t="s">
        <v>186</v>
      </c>
      <c r="B36" s="4" t="s">
        <v>26</v>
      </c>
      <c r="C36" s="4" t="s">
        <v>27</v>
      </c>
      <c r="D36" s="4" t="s">
        <v>187</v>
      </c>
      <c r="E36" s="4" t="s">
        <v>101</v>
      </c>
      <c r="F36" s="6">
        <v>44686</v>
      </c>
      <c r="G36" s="6">
        <v>44687</v>
      </c>
      <c r="H36" s="4">
        <v>1</v>
      </c>
      <c r="I36" s="4">
        <v>1</v>
      </c>
      <c r="J36" s="4">
        <v>1</v>
      </c>
      <c r="K36" s="4" t="s">
        <v>30</v>
      </c>
      <c r="L36" s="4">
        <v>78</v>
      </c>
      <c r="M36" s="4">
        <v>78</v>
      </c>
      <c r="N36" s="4" t="s">
        <v>188</v>
      </c>
      <c r="O36" s="4" t="s">
        <v>144</v>
      </c>
      <c r="P36" s="4" t="s">
        <v>33</v>
      </c>
      <c r="Q36" s="4">
        <v>0</v>
      </c>
      <c r="R36" s="7">
        <v>44684</v>
      </c>
      <c r="S36" s="6">
        <v>44690</v>
      </c>
      <c r="T36" s="4" t="s">
        <v>34</v>
      </c>
      <c r="U36" s="4">
        <v>78</v>
      </c>
      <c r="V36" s="4">
        <v>0</v>
      </c>
      <c r="W36" s="4">
        <v>0</v>
      </c>
      <c r="X36" s="4" t="s">
        <v>189</v>
      </c>
      <c r="Y36" s="4" t="s">
        <v>190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44685</v>
      </c>
      <c r="G37" s="6">
        <v>44687</v>
      </c>
      <c r="H37" s="4">
        <v>1</v>
      </c>
      <c r="I37" s="4">
        <v>2</v>
      </c>
      <c r="J37" s="4">
        <v>2</v>
      </c>
      <c r="K37" s="4" t="s">
        <v>30</v>
      </c>
      <c r="L37" s="4">
        <v>448</v>
      </c>
      <c r="M37" s="4">
        <v>448</v>
      </c>
      <c r="N37" s="4" t="s">
        <v>194</v>
      </c>
      <c r="O37" s="4" t="s">
        <v>144</v>
      </c>
      <c r="P37" s="4" t="s">
        <v>33</v>
      </c>
      <c r="Q37" s="4">
        <v>0</v>
      </c>
      <c r="R37" s="7">
        <v>44684</v>
      </c>
      <c r="S37" s="6">
        <v>44690</v>
      </c>
      <c r="T37" s="4" t="s">
        <v>34</v>
      </c>
      <c r="U37" s="4">
        <v>448</v>
      </c>
      <c r="V37" s="4">
        <v>0</v>
      </c>
      <c r="W37" s="4">
        <v>0</v>
      </c>
      <c r="X37" s="4" t="s">
        <v>36</v>
      </c>
      <c r="Y37" s="4" t="s">
        <v>195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44686</v>
      </c>
      <c r="G38" s="6">
        <v>44687</v>
      </c>
      <c r="H38" s="4">
        <v>1</v>
      </c>
      <c r="I38" s="4">
        <v>1</v>
      </c>
      <c r="J38" s="4">
        <v>1</v>
      </c>
      <c r="K38" s="4" t="s">
        <v>30</v>
      </c>
      <c r="L38" s="4">
        <v>170</v>
      </c>
      <c r="M38" s="4">
        <v>170</v>
      </c>
      <c r="N38" s="4" t="s">
        <v>199</v>
      </c>
      <c r="O38" s="4" t="s">
        <v>144</v>
      </c>
      <c r="P38" s="4" t="s">
        <v>33</v>
      </c>
      <c r="Q38" s="4">
        <v>0</v>
      </c>
      <c r="R38" s="7">
        <v>44684</v>
      </c>
      <c r="S38" s="6">
        <v>44690</v>
      </c>
      <c r="T38" s="4" t="s">
        <v>34</v>
      </c>
      <c r="U38" s="4">
        <v>170</v>
      </c>
      <c r="V38" s="4">
        <v>0</v>
      </c>
      <c r="W38" s="4">
        <v>0</v>
      </c>
      <c r="X38" s="4" t="s">
        <v>36</v>
      </c>
      <c r="Y38" s="4" t="s">
        <v>200</v>
      </c>
    </row>
    <row r="39" s="4" customFormat="1" spans="1:25">
      <c r="A39" s="4" t="s">
        <v>196</v>
      </c>
      <c r="B39" s="4" t="s">
        <v>26</v>
      </c>
      <c r="C39" s="4" t="s">
        <v>134</v>
      </c>
      <c r="D39" s="4" t="s">
        <v>197</v>
      </c>
      <c r="E39" s="4" t="s">
        <v>198</v>
      </c>
      <c r="F39" s="6">
        <v>44686</v>
      </c>
      <c r="G39" s="6">
        <v>44687</v>
      </c>
      <c r="H39" s="4">
        <v>1</v>
      </c>
      <c r="I39" s="4">
        <v>1</v>
      </c>
      <c r="J39" s="4">
        <v>1</v>
      </c>
      <c r="K39" s="4" t="s">
        <v>30</v>
      </c>
      <c r="L39" s="4">
        <v>-170</v>
      </c>
      <c r="M39" s="4">
        <v>-170</v>
      </c>
      <c r="N39" s="4" t="s">
        <v>199</v>
      </c>
      <c r="O39" s="4" t="s">
        <v>144</v>
      </c>
      <c r="P39" s="4" t="s">
        <v>33</v>
      </c>
      <c r="Q39" s="4">
        <v>0</v>
      </c>
      <c r="R39" s="7">
        <v>44684</v>
      </c>
      <c r="S39" s="6">
        <v>44690</v>
      </c>
      <c r="T39" s="4" t="s">
        <v>34</v>
      </c>
      <c r="U39" s="4">
        <v>-170</v>
      </c>
      <c r="V39" s="4">
        <v>0</v>
      </c>
      <c r="W39" s="4">
        <v>0</v>
      </c>
      <c r="X39" s="4" t="s">
        <v>36</v>
      </c>
      <c r="Y39" s="4" t="s">
        <v>200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106</v>
      </c>
      <c r="F40" s="6">
        <v>44686</v>
      </c>
      <c r="G40" s="6">
        <v>44687</v>
      </c>
      <c r="H40" s="4">
        <v>1</v>
      </c>
      <c r="I40" s="4">
        <v>1</v>
      </c>
      <c r="J40" s="4">
        <v>1</v>
      </c>
      <c r="K40" s="4" t="s">
        <v>30</v>
      </c>
      <c r="L40" s="4">
        <v>88</v>
      </c>
      <c r="M40" s="4">
        <v>88</v>
      </c>
      <c r="N40" s="4" t="s">
        <v>203</v>
      </c>
      <c r="O40" s="4" t="s">
        <v>144</v>
      </c>
      <c r="P40" s="4" t="s">
        <v>33</v>
      </c>
      <c r="Q40" s="4">
        <v>0</v>
      </c>
      <c r="R40" s="7">
        <v>44685</v>
      </c>
      <c r="S40" s="6">
        <v>44690</v>
      </c>
      <c r="T40" s="4" t="s">
        <v>34</v>
      </c>
      <c r="U40" s="4">
        <v>88</v>
      </c>
      <c r="V40" s="4">
        <v>0</v>
      </c>
      <c r="W40" s="4">
        <v>0</v>
      </c>
      <c r="X40" s="4" t="s">
        <v>204</v>
      </c>
      <c r="Y40" s="4" t="s">
        <v>36</v>
      </c>
    </row>
    <row r="41" s="4" customFormat="1" spans="1:25">
      <c r="A41" s="4" t="s">
        <v>205</v>
      </c>
      <c r="B41" s="4" t="s">
        <v>26</v>
      </c>
      <c r="C41" s="4" t="s">
        <v>27</v>
      </c>
      <c r="D41" s="4" t="s">
        <v>95</v>
      </c>
      <c r="E41" s="4" t="s">
        <v>39</v>
      </c>
      <c r="F41" s="6">
        <v>44686</v>
      </c>
      <c r="G41" s="6">
        <v>44687</v>
      </c>
      <c r="H41" s="4">
        <v>2</v>
      </c>
      <c r="I41" s="4">
        <v>1</v>
      </c>
      <c r="J41" s="4">
        <v>2</v>
      </c>
      <c r="K41" s="4" t="s">
        <v>30</v>
      </c>
      <c r="L41" s="4">
        <v>56</v>
      </c>
      <c r="M41" s="4">
        <v>56</v>
      </c>
      <c r="N41" s="4" t="s">
        <v>206</v>
      </c>
      <c r="O41" s="4" t="s">
        <v>144</v>
      </c>
      <c r="P41" s="4" t="s">
        <v>33</v>
      </c>
      <c r="Q41" s="4">
        <v>0</v>
      </c>
      <c r="R41" s="7">
        <v>44685</v>
      </c>
      <c r="S41" s="6">
        <v>44690</v>
      </c>
      <c r="T41" s="4" t="s">
        <v>34</v>
      </c>
      <c r="U41" s="4">
        <v>56</v>
      </c>
      <c r="V41" s="4">
        <v>0</v>
      </c>
      <c r="W41" s="4">
        <v>0</v>
      </c>
      <c r="X41" s="4" t="s">
        <v>207</v>
      </c>
      <c r="Y41" s="4" t="s">
        <v>36</v>
      </c>
    </row>
    <row r="42" s="4" customFormat="1" spans="1:25">
      <c r="A42" s="4" t="s">
        <v>205</v>
      </c>
      <c r="B42" s="4" t="s">
        <v>26</v>
      </c>
      <c r="C42" s="4" t="s">
        <v>134</v>
      </c>
      <c r="D42" s="4" t="s">
        <v>95</v>
      </c>
      <c r="E42" s="4" t="s">
        <v>39</v>
      </c>
      <c r="F42" s="6">
        <v>44686</v>
      </c>
      <c r="G42" s="6">
        <v>44687</v>
      </c>
      <c r="H42" s="4">
        <v>2</v>
      </c>
      <c r="I42" s="4">
        <v>1</v>
      </c>
      <c r="J42" s="4">
        <v>2</v>
      </c>
      <c r="K42" s="4" t="s">
        <v>30</v>
      </c>
      <c r="L42" s="4">
        <v>-56</v>
      </c>
      <c r="M42" s="4">
        <v>-56</v>
      </c>
      <c r="N42" s="4" t="s">
        <v>206</v>
      </c>
      <c r="O42" s="4" t="s">
        <v>144</v>
      </c>
      <c r="P42" s="4" t="s">
        <v>33</v>
      </c>
      <c r="Q42" s="4">
        <v>0</v>
      </c>
      <c r="R42" s="7">
        <v>44685</v>
      </c>
      <c r="S42" s="6">
        <v>44690</v>
      </c>
      <c r="T42" s="4" t="s">
        <v>34</v>
      </c>
      <c r="U42" s="4">
        <v>-56</v>
      </c>
      <c r="V42" s="4">
        <v>0</v>
      </c>
      <c r="W42" s="4">
        <v>0</v>
      </c>
      <c r="X42" s="4" t="s">
        <v>207</v>
      </c>
      <c r="Y42" s="4" t="s">
        <v>36</v>
      </c>
    </row>
    <row r="43" s="4" customFormat="1" spans="1:25">
      <c r="A43" s="4" t="s">
        <v>208</v>
      </c>
      <c r="B43" s="4" t="s">
        <v>26</v>
      </c>
      <c r="C43" s="4" t="s">
        <v>27</v>
      </c>
      <c r="D43" s="4" t="s">
        <v>209</v>
      </c>
      <c r="E43" s="4" t="s">
        <v>210</v>
      </c>
      <c r="F43" s="6">
        <v>44686</v>
      </c>
      <c r="G43" s="6">
        <v>44687</v>
      </c>
      <c r="H43" s="4">
        <v>1</v>
      </c>
      <c r="I43" s="4">
        <v>1</v>
      </c>
      <c r="J43" s="4">
        <v>1</v>
      </c>
      <c r="K43" s="4" t="s">
        <v>30</v>
      </c>
      <c r="L43" s="4">
        <v>37</v>
      </c>
      <c r="M43" s="4">
        <v>37</v>
      </c>
      <c r="N43" s="4" t="s">
        <v>211</v>
      </c>
      <c r="O43" s="4" t="s">
        <v>144</v>
      </c>
      <c r="P43" s="4" t="s">
        <v>33</v>
      </c>
      <c r="Q43" s="4">
        <v>0</v>
      </c>
      <c r="R43" s="7">
        <v>44686</v>
      </c>
      <c r="S43" s="6">
        <v>44690</v>
      </c>
      <c r="T43" s="4" t="s">
        <v>34</v>
      </c>
      <c r="U43" s="4">
        <v>37</v>
      </c>
      <c r="V43" s="4">
        <v>0</v>
      </c>
      <c r="W43" s="4">
        <v>0</v>
      </c>
      <c r="X43" s="4" t="s">
        <v>212</v>
      </c>
      <c r="Y43" s="4" t="s">
        <v>36</v>
      </c>
    </row>
    <row r="44" s="4" customFormat="1" spans="1:25">
      <c r="A44" s="4" t="s">
        <v>213</v>
      </c>
      <c r="B44" s="4" t="s">
        <v>26</v>
      </c>
      <c r="C44" s="4" t="s">
        <v>27</v>
      </c>
      <c r="D44" s="4" t="s">
        <v>214</v>
      </c>
      <c r="E44" s="4" t="s">
        <v>215</v>
      </c>
      <c r="F44" s="6">
        <v>44686</v>
      </c>
      <c r="G44" s="6">
        <v>44687</v>
      </c>
      <c r="H44" s="4">
        <v>1</v>
      </c>
      <c r="I44" s="4">
        <v>1</v>
      </c>
      <c r="J44" s="4">
        <v>1</v>
      </c>
      <c r="K44" s="4" t="s">
        <v>30</v>
      </c>
      <c r="L44" s="4">
        <v>20</v>
      </c>
      <c r="M44" s="4">
        <v>20</v>
      </c>
      <c r="N44" s="4" t="s">
        <v>216</v>
      </c>
      <c r="O44" s="4" t="s">
        <v>144</v>
      </c>
      <c r="P44" s="4" t="s">
        <v>33</v>
      </c>
      <c r="Q44" s="4">
        <v>0</v>
      </c>
      <c r="R44" s="7">
        <v>44686</v>
      </c>
      <c r="S44" s="6">
        <v>44690</v>
      </c>
      <c r="T44" s="4" t="s">
        <v>34</v>
      </c>
      <c r="U44" s="4">
        <v>20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217</v>
      </c>
      <c r="B45" s="4" t="s">
        <v>26</v>
      </c>
      <c r="C45" s="4" t="s">
        <v>27</v>
      </c>
      <c r="D45" s="4" t="s">
        <v>218</v>
      </c>
      <c r="E45" s="4" t="s">
        <v>219</v>
      </c>
      <c r="F45" s="6">
        <v>44686</v>
      </c>
      <c r="G45" s="6">
        <v>44687</v>
      </c>
      <c r="H45" s="4">
        <v>1</v>
      </c>
      <c r="I45" s="4">
        <v>1</v>
      </c>
      <c r="J45" s="4">
        <v>1</v>
      </c>
      <c r="K45" s="4" t="s">
        <v>30</v>
      </c>
      <c r="L45" s="4">
        <v>67</v>
      </c>
      <c r="M45" s="4">
        <v>67</v>
      </c>
      <c r="N45" s="4" t="s">
        <v>220</v>
      </c>
      <c r="O45" s="4" t="s">
        <v>144</v>
      </c>
      <c r="P45" s="4" t="s">
        <v>33</v>
      </c>
      <c r="Q45" s="4">
        <v>0</v>
      </c>
      <c r="R45" s="7">
        <v>44686</v>
      </c>
      <c r="S45" s="6">
        <v>44690</v>
      </c>
      <c r="T45" s="4" t="s">
        <v>34</v>
      </c>
      <c r="U45" s="4">
        <v>67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221</v>
      </c>
      <c r="B46" s="4" t="s">
        <v>26</v>
      </c>
      <c r="C46" s="4" t="s">
        <v>27</v>
      </c>
      <c r="D46" s="4" t="s">
        <v>222</v>
      </c>
      <c r="E46" s="4" t="s">
        <v>223</v>
      </c>
      <c r="F46" s="6">
        <v>44686</v>
      </c>
      <c r="G46" s="6">
        <v>44687</v>
      </c>
      <c r="H46" s="4">
        <v>1</v>
      </c>
      <c r="I46" s="4">
        <v>1</v>
      </c>
      <c r="J46" s="4">
        <v>1</v>
      </c>
      <c r="K46" s="4" t="s">
        <v>30</v>
      </c>
      <c r="L46" s="4">
        <v>48</v>
      </c>
      <c r="M46" s="4">
        <v>48</v>
      </c>
      <c r="N46" s="4" t="s">
        <v>224</v>
      </c>
      <c r="O46" s="4" t="s">
        <v>144</v>
      </c>
      <c r="P46" s="4" t="s">
        <v>33</v>
      </c>
      <c r="Q46" s="4">
        <v>0</v>
      </c>
      <c r="R46" s="7">
        <v>44686</v>
      </c>
      <c r="S46" s="6">
        <v>44690</v>
      </c>
      <c r="T46" s="4" t="s">
        <v>34</v>
      </c>
      <c r="U46" s="4">
        <v>48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225</v>
      </c>
      <c r="B47" s="4" t="s">
        <v>26</v>
      </c>
      <c r="C47" s="4" t="s">
        <v>27</v>
      </c>
      <c r="D47" s="4" t="s">
        <v>95</v>
      </c>
      <c r="E47" s="4" t="s">
        <v>39</v>
      </c>
      <c r="F47" s="6">
        <v>44686</v>
      </c>
      <c r="G47" s="6">
        <v>44687</v>
      </c>
      <c r="H47" s="4">
        <v>1</v>
      </c>
      <c r="I47" s="4">
        <v>1</v>
      </c>
      <c r="J47" s="4">
        <v>1</v>
      </c>
      <c r="K47" s="4" t="s">
        <v>30</v>
      </c>
      <c r="L47" s="4">
        <v>28</v>
      </c>
      <c r="M47" s="4">
        <v>28</v>
      </c>
      <c r="N47" s="4" t="s">
        <v>226</v>
      </c>
      <c r="O47" s="4" t="s">
        <v>144</v>
      </c>
      <c r="P47" s="4" t="s">
        <v>33</v>
      </c>
      <c r="Q47" s="4">
        <v>0</v>
      </c>
      <c r="R47" s="7">
        <v>44686</v>
      </c>
      <c r="S47" s="6">
        <v>44690</v>
      </c>
      <c r="T47" s="4" t="s">
        <v>34</v>
      </c>
      <c r="U47" s="4">
        <v>28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225</v>
      </c>
      <c r="B48" s="4" t="s">
        <v>26</v>
      </c>
      <c r="C48" s="4" t="s">
        <v>134</v>
      </c>
      <c r="D48" s="4" t="s">
        <v>95</v>
      </c>
      <c r="E48" s="4" t="s">
        <v>39</v>
      </c>
      <c r="F48" s="6">
        <v>44686</v>
      </c>
      <c r="G48" s="6">
        <v>44687</v>
      </c>
      <c r="H48" s="4">
        <v>1</v>
      </c>
      <c r="I48" s="4">
        <v>1</v>
      </c>
      <c r="J48" s="4">
        <v>1</v>
      </c>
      <c r="K48" s="4" t="s">
        <v>30</v>
      </c>
      <c r="L48" s="4">
        <v>-28</v>
      </c>
      <c r="M48" s="4">
        <v>-28</v>
      </c>
      <c r="N48" s="4" t="s">
        <v>226</v>
      </c>
      <c r="O48" s="4" t="s">
        <v>144</v>
      </c>
      <c r="P48" s="4" t="s">
        <v>33</v>
      </c>
      <c r="Q48" s="4">
        <v>0</v>
      </c>
      <c r="R48" s="7">
        <v>44686</v>
      </c>
      <c r="S48" s="6">
        <v>44690</v>
      </c>
      <c r="T48" s="4" t="s">
        <v>34</v>
      </c>
      <c r="U48" s="4">
        <v>-28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227</v>
      </c>
      <c r="B49" s="4" t="s">
        <v>26</v>
      </c>
      <c r="C49" s="4" t="s">
        <v>27</v>
      </c>
      <c r="D49" s="4" t="s">
        <v>228</v>
      </c>
      <c r="E49" s="4" t="s">
        <v>229</v>
      </c>
      <c r="F49" s="6">
        <v>44686</v>
      </c>
      <c r="G49" s="6">
        <v>44687</v>
      </c>
      <c r="H49" s="4">
        <v>1</v>
      </c>
      <c r="I49" s="4">
        <v>1</v>
      </c>
      <c r="J49" s="4">
        <v>1</v>
      </c>
      <c r="K49" s="4" t="s">
        <v>30</v>
      </c>
      <c r="L49" s="4">
        <v>28</v>
      </c>
      <c r="M49" s="4">
        <v>28</v>
      </c>
      <c r="N49" s="4" t="s">
        <v>230</v>
      </c>
      <c r="O49" s="4" t="s">
        <v>144</v>
      </c>
      <c r="P49" s="4" t="s">
        <v>33</v>
      </c>
      <c r="Q49" s="4">
        <v>0</v>
      </c>
      <c r="R49" s="7">
        <v>44686</v>
      </c>
      <c r="S49" s="6">
        <v>44690</v>
      </c>
      <c r="T49" s="4" t="s">
        <v>34</v>
      </c>
      <c r="U49" s="4">
        <v>28</v>
      </c>
      <c r="V49" s="4">
        <v>0</v>
      </c>
      <c r="W49" s="4">
        <v>0</v>
      </c>
      <c r="X49" s="4" t="s">
        <v>231</v>
      </c>
      <c r="Y4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topLeftCell="A31" workbookViewId="0">
      <selection activeCell="A51" sqref="A51:A53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232</v>
      </c>
    </row>
    <row r="2" s="4" customFormat="1" spans="1:9">
      <c r="A2" s="5">
        <v>17524075729</v>
      </c>
      <c r="B2" s="6">
        <v>44685</v>
      </c>
      <c r="C2" s="6">
        <v>44686</v>
      </c>
      <c r="D2" s="4">
        <v>50</v>
      </c>
      <c r="E2" s="4" t="str">
        <f>VLOOKUP(A2,HOP!A:L,12,0)</f>
        <v>50.00</v>
      </c>
      <c r="F2" s="4" t="str">
        <f>VLOOKUP(A2,HOP!A:C,3,0)</f>
        <v>2441958</v>
      </c>
      <c r="G2" s="4">
        <f>D2-E2</f>
        <v>0</v>
      </c>
      <c r="H2" s="4" t="str">
        <f>$H$1&amp;F2</f>
        <v>，2441958</v>
      </c>
      <c r="I2" s="4" t="str">
        <f>VLOOKUP(A2,HOP!A:U,21,0)</f>
        <v>直连</v>
      </c>
    </row>
    <row r="3" s="4" customFormat="1" spans="1:9">
      <c r="A3" s="5">
        <v>17741409455</v>
      </c>
      <c r="B3" s="6">
        <v>44685</v>
      </c>
      <c r="C3" s="6">
        <v>44686</v>
      </c>
      <c r="D3" s="4">
        <v>109</v>
      </c>
      <c r="E3" s="4" t="str">
        <f>VLOOKUP(A3,HOP!A:L,12,0)</f>
        <v>109.00</v>
      </c>
      <c r="F3" s="4" t="str">
        <f>VLOOKUP(A3,HOP!A:C,3,0)</f>
        <v>2490884</v>
      </c>
      <c r="G3" s="4">
        <f>D3-E3</f>
        <v>0</v>
      </c>
      <c r="H3" s="4" t="str">
        <f>$H$1&amp;F3</f>
        <v>，2490884</v>
      </c>
      <c r="I3" s="4" t="str">
        <f>VLOOKUP(A3,HOP!A:U,21,0)</f>
        <v>直连</v>
      </c>
    </row>
    <row r="4" s="4" customFormat="1" spans="1:9">
      <c r="A4" s="5">
        <v>17779236090</v>
      </c>
      <c r="B4" s="6">
        <v>44685</v>
      </c>
      <c r="C4" s="6">
        <v>44686</v>
      </c>
      <c r="D4" s="4">
        <v>84</v>
      </c>
      <c r="E4" s="4" t="str">
        <f>VLOOKUP(A4,HOP!A:L,12,0)</f>
        <v>84.00</v>
      </c>
      <c r="F4" s="4" t="str">
        <f>VLOOKUP(A4,HOP!A:C,3,0)</f>
        <v>2503223</v>
      </c>
      <c r="G4" s="4">
        <f>D4-E4</f>
        <v>0</v>
      </c>
      <c r="H4" s="4" t="str">
        <f>$H$1&amp;F4</f>
        <v>，2503223</v>
      </c>
      <c r="I4" s="4" t="str">
        <f>VLOOKUP(A4,HOP!A:U,21,0)</f>
        <v>直连</v>
      </c>
    </row>
    <row r="5" s="4" customFormat="1" hidden="1" spans="1:9">
      <c r="A5" s="5">
        <v>17780703576</v>
      </c>
      <c r="B5" s="6">
        <v>44685</v>
      </c>
      <c r="C5" s="6">
        <v>44686</v>
      </c>
      <c r="D5" s="4">
        <v>0</v>
      </c>
      <c r="E5" s="4" t="str">
        <f>VLOOKUP(A5,HOP!A:L,12,0)</f>
        <v>0.00</v>
      </c>
      <c r="F5" s="4" t="str">
        <f>VLOOKUP(A5,HOP!A:C,3,0)</f>
        <v>2503886</v>
      </c>
      <c r="G5" s="4">
        <f>D5-E5</f>
        <v>0</v>
      </c>
      <c r="H5" s="4" t="str">
        <f>$H$1&amp;F5</f>
        <v>，2503886</v>
      </c>
      <c r="I5" s="4" t="str">
        <f>VLOOKUP(A5,HOP!A:U,21,0)</f>
        <v>直连</v>
      </c>
    </row>
    <row r="6" s="4" customFormat="1" spans="1:9">
      <c r="A6" s="5">
        <v>17793007779</v>
      </c>
      <c r="B6" s="6">
        <v>44685</v>
      </c>
      <c r="C6" s="6">
        <v>44686</v>
      </c>
      <c r="D6" s="4">
        <v>56</v>
      </c>
      <c r="E6" s="4" t="str">
        <f>VLOOKUP(A6,HOP!A:L,12,0)</f>
        <v>56.00</v>
      </c>
      <c r="F6" s="4" t="str">
        <f>VLOOKUP(A6,HOP!A:C,3,0)</f>
        <v>2508114</v>
      </c>
      <c r="G6" s="4">
        <f>D6-E6</f>
        <v>0</v>
      </c>
      <c r="H6" s="4" t="str">
        <f>$H$1&amp;F6</f>
        <v>，2508114</v>
      </c>
      <c r="I6" s="4" t="str">
        <f>VLOOKUP(A6,HOP!A:U,21,0)</f>
        <v>直连</v>
      </c>
    </row>
    <row r="7" s="4" customFormat="1" spans="1:9">
      <c r="A7" s="5">
        <v>17803650767</v>
      </c>
      <c r="B7" s="6">
        <v>44685</v>
      </c>
      <c r="C7" s="6">
        <v>44686</v>
      </c>
      <c r="D7" s="4">
        <v>78</v>
      </c>
      <c r="E7" s="4" t="str">
        <f>VLOOKUP(A7,HOP!A:L,12,0)</f>
        <v>78.00</v>
      </c>
      <c r="F7" s="4" t="str">
        <f>VLOOKUP(A7,HOP!A:C,3,0)</f>
        <v>2511444</v>
      </c>
      <c r="G7" s="4">
        <f>D7-E7</f>
        <v>0</v>
      </c>
      <c r="H7" s="4" t="str">
        <f>$H$1&amp;F7</f>
        <v>，2511444</v>
      </c>
      <c r="I7" s="4" t="str">
        <f>VLOOKUP(A7,HOP!A:U,21,0)</f>
        <v>直连</v>
      </c>
    </row>
    <row r="8" s="4" customFormat="1" spans="1:9">
      <c r="A8" s="5">
        <v>17835626041</v>
      </c>
      <c r="B8" s="6">
        <v>44685</v>
      </c>
      <c r="C8" s="6">
        <v>44686</v>
      </c>
      <c r="D8" s="4">
        <v>147</v>
      </c>
      <c r="E8" s="4" t="str">
        <f>VLOOKUP(A8,HOP!A:L,12,0)</f>
        <v>147.00</v>
      </c>
      <c r="F8" s="4" t="str">
        <f>VLOOKUP(A8,HOP!A:C,3,0)</f>
        <v>2521175</v>
      </c>
      <c r="G8" s="4">
        <f>D8-E8</f>
        <v>0</v>
      </c>
      <c r="H8" s="4" t="str">
        <f>$H$1&amp;F8</f>
        <v>，2521175</v>
      </c>
      <c r="I8" s="4" t="str">
        <f>VLOOKUP(A8,HOP!A:U,21,0)</f>
        <v>直连</v>
      </c>
    </row>
    <row r="9" s="4" customFormat="1" spans="1:9">
      <c r="A9" s="5">
        <v>17855749392</v>
      </c>
      <c r="B9" s="6">
        <v>44685</v>
      </c>
      <c r="C9" s="6">
        <v>44686</v>
      </c>
      <c r="D9" s="4">
        <v>137</v>
      </c>
      <c r="E9" s="4" t="str">
        <f>VLOOKUP(A9,HOP!A:L,12,0)</f>
        <v>137.00</v>
      </c>
      <c r="F9" s="4" t="str">
        <f>VLOOKUP(A9,HOP!A:C,3,0)</f>
        <v>2526972</v>
      </c>
      <c r="G9" s="4">
        <f>D9-E9</f>
        <v>0</v>
      </c>
      <c r="H9" s="4" t="str">
        <f>$H$1&amp;F9</f>
        <v>，2526972</v>
      </c>
      <c r="I9" s="4" t="str">
        <f>VLOOKUP(A9,HOP!A:U,21,0)</f>
        <v>直连</v>
      </c>
    </row>
    <row r="10" s="4" customFormat="1" spans="1:9">
      <c r="A10" s="5">
        <v>17864938036</v>
      </c>
      <c r="B10" s="6">
        <v>44683</v>
      </c>
      <c r="C10" s="6">
        <v>44686</v>
      </c>
      <c r="D10" s="4">
        <v>450</v>
      </c>
      <c r="E10" s="4" t="str">
        <f>VLOOKUP(A10,HOP!A:L,12,0)</f>
        <v>450.00</v>
      </c>
      <c r="F10" s="4" t="str">
        <f>VLOOKUP(A10,HOP!A:C,3,0)</f>
        <v>2529591</v>
      </c>
      <c r="G10" s="4">
        <f>D10-E10</f>
        <v>0</v>
      </c>
      <c r="H10" s="4" t="str">
        <f>$H$1&amp;F10</f>
        <v>，2529591</v>
      </c>
      <c r="I10" s="4" t="str">
        <f>VLOOKUP(A10,HOP!A:U,21,0)</f>
        <v>直连</v>
      </c>
    </row>
    <row r="11" s="4" customFormat="1" spans="1:9">
      <c r="A11" s="5">
        <v>17878311330</v>
      </c>
      <c r="B11" s="6">
        <v>44685</v>
      </c>
      <c r="C11" s="6">
        <v>44686</v>
      </c>
      <c r="D11" s="4">
        <v>85</v>
      </c>
      <c r="E11" s="4" t="str">
        <f>VLOOKUP(A11,HOP!A:L,12,0)</f>
        <v>85.00</v>
      </c>
      <c r="F11" s="4" t="str">
        <f>VLOOKUP(A11,HOP!A:C,3,0)</f>
        <v>2533101</v>
      </c>
      <c r="G11" s="4">
        <f>D11-E11</f>
        <v>0</v>
      </c>
      <c r="H11" s="4" t="str">
        <f>$H$1&amp;F11</f>
        <v>，2533101</v>
      </c>
      <c r="I11" s="4" t="str">
        <f>VLOOKUP(A11,HOP!A:U,21,0)</f>
        <v>直连</v>
      </c>
    </row>
    <row r="12" s="4" customFormat="1" spans="1:9">
      <c r="A12" s="5">
        <v>17878429089</v>
      </c>
      <c r="B12" s="6">
        <v>44685</v>
      </c>
      <c r="C12" s="6">
        <v>44686</v>
      </c>
      <c r="D12" s="4">
        <v>52</v>
      </c>
      <c r="E12" s="4" t="str">
        <f>VLOOKUP(A12,HOP!A:L,12,0)</f>
        <v>52.00</v>
      </c>
      <c r="F12" s="4" t="str">
        <f>VLOOKUP(A12,HOP!A:C,3,0)</f>
        <v>2533220</v>
      </c>
      <c r="G12" s="4">
        <f>D12-E12</f>
        <v>0</v>
      </c>
      <c r="H12" s="4" t="str">
        <f>$H$1&amp;F12</f>
        <v>，2533220</v>
      </c>
      <c r="I12" s="4" t="str">
        <f>VLOOKUP(A12,HOP!A:U,21,0)</f>
        <v>直连</v>
      </c>
    </row>
    <row r="13" s="4" customFormat="1" spans="1:9">
      <c r="A13" s="5">
        <v>17878500048</v>
      </c>
      <c r="B13" s="6">
        <v>44685</v>
      </c>
      <c r="C13" s="6">
        <v>44686</v>
      </c>
      <c r="D13" s="4">
        <v>159</v>
      </c>
      <c r="E13" s="4" t="str">
        <f>VLOOKUP(A13,HOP!A:L,12,0)</f>
        <v>159.00</v>
      </c>
      <c r="F13" s="4" t="str">
        <f>VLOOKUP(A13,HOP!A:C,3,0)</f>
        <v>2533271</v>
      </c>
      <c r="G13" s="4">
        <f>D13-E13</f>
        <v>0</v>
      </c>
      <c r="H13" s="4" t="str">
        <f>$H$1&amp;F13</f>
        <v>，2533271</v>
      </c>
      <c r="I13" s="4" t="str">
        <f>VLOOKUP(A13,HOP!A:U,21,0)</f>
        <v>直连</v>
      </c>
    </row>
    <row r="14" s="4" customFormat="1" spans="1:9">
      <c r="A14" s="5">
        <v>17883084332</v>
      </c>
      <c r="B14" s="6">
        <v>44685</v>
      </c>
      <c r="C14" s="6">
        <v>44686</v>
      </c>
      <c r="D14" s="4">
        <v>37</v>
      </c>
      <c r="E14" s="4" t="str">
        <f>VLOOKUP(A14,HOP!A:L,12,0)</f>
        <v>37.00</v>
      </c>
      <c r="F14" s="4" t="str">
        <f>VLOOKUP(A14,HOP!A:C,3,0)</f>
        <v>2534336</v>
      </c>
      <c r="G14" s="4">
        <f>D14-E14</f>
        <v>0</v>
      </c>
      <c r="H14" s="4" t="str">
        <f>$H$1&amp;F14</f>
        <v>，2534336</v>
      </c>
      <c r="I14" s="4" t="str">
        <f>VLOOKUP(A14,HOP!A:U,21,0)</f>
        <v>直连</v>
      </c>
    </row>
    <row r="15" s="4" customFormat="1" spans="1:9">
      <c r="A15" s="5">
        <v>17885204257</v>
      </c>
      <c r="B15" s="6">
        <v>44684</v>
      </c>
      <c r="C15" s="6">
        <v>44686</v>
      </c>
      <c r="D15" s="4">
        <v>88</v>
      </c>
      <c r="E15" s="4" t="str">
        <f>VLOOKUP(A15,HOP!A:L,12,0)</f>
        <v>88.00</v>
      </c>
      <c r="F15" s="4" t="str">
        <f>VLOOKUP(A15,HOP!A:C,3,0)</f>
        <v>2535340</v>
      </c>
      <c r="G15" s="4">
        <f>D15-E15</f>
        <v>0</v>
      </c>
      <c r="H15" s="4" t="str">
        <f>$H$1&amp;F15</f>
        <v>，2535340</v>
      </c>
      <c r="I15" s="4" t="str">
        <f>VLOOKUP(A15,HOP!A:U,21,0)</f>
        <v>直连</v>
      </c>
    </row>
    <row r="16" s="4" customFormat="1" spans="1:9">
      <c r="A16" s="5">
        <v>17886143406</v>
      </c>
      <c r="B16" s="6">
        <v>44685</v>
      </c>
      <c r="C16" s="6">
        <v>44686</v>
      </c>
      <c r="D16" s="4">
        <v>27</v>
      </c>
      <c r="E16" s="4" t="str">
        <f>VLOOKUP(A16,HOP!A:L,12,0)</f>
        <v>27.00</v>
      </c>
      <c r="F16" s="4" t="str">
        <f>VLOOKUP(A16,HOP!A:C,3,0)</f>
        <v>2535769</v>
      </c>
      <c r="G16" s="4">
        <f>D16-E16</f>
        <v>0</v>
      </c>
      <c r="H16" s="4" t="str">
        <f>$H$1&amp;F16</f>
        <v>，2535769</v>
      </c>
      <c r="I16" s="4" t="str">
        <f>VLOOKUP(A16,HOP!A:U,21,0)</f>
        <v>直连</v>
      </c>
    </row>
    <row r="17" s="4" customFormat="1" spans="1:9">
      <c r="A17" s="5">
        <v>17889745742</v>
      </c>
      <c r="B17" s="6">
        <v>44685</v>
      </c>
      <c r="C17" s="6">
        <v>44686</v>
      </c>
      <c r="D17" s="4">
        <v>617</v>
      </c>
      <c r="E17" s="4" t="str">
        <f>VLOOKUP(A17,HOP!A:L,12,0)</f>
        <v>617.00</v>
      </c>
      <c r="F17" s="4" t="str">
        <f>VLOOKUP(A17,HOP!A:C,3,0)</f>
        <v>2536105</v>
      </c>
      <c r="G17" s="4">
        <f>D17-E17</f>
        <v>0</v>
      </c>
      <c r="H17" s="4" t="str">
        <f>$H$1&amp;F17</f>
        <v>，2536105</v>
      </c>
      <c r="I17" s="4" t="str">
        <f>VLOOKUP(A17,HOP!A:U,21,0)</f>
        <v>直连</v>
      </c>
    </row>
    <row r="18" s="4" customFormat="1" spans="1:9">
      <c r="A18" s="5">
        <v>17890121348</v>
      </c>
      <c r="B18" s="6">
        <v>44685</v>
      </c>
      <c r="C18" s="6">
        <v>44686</v>
      </c>
      <c r="D18" s="4">
        <v>23</v>
      </c>
      <c r="E18" s="4" t="str">
        <f>VLOOKUP(A18,HOP!A:L,12,0)</f>
        <v>23.00</v>
      </c>
      <c r="F18" s="4" t="str">
        <f>VLOOKUP(A18,HOP!A:C,3,0)</f>
        <v>2536489</v>
      </c>
      <c r="G18" s="4">
        <f>D18-E18</f>
        <v>0</v>
      </c>
      <c r="H18" s="4" t="str">
        <f>$H$1&amp;F18</f>
        <v>，2536489</v>
      </c>
      <c r="I18" s="4" t="str">
        <f>VLOOKUP(A18,HOP!A:U,21,0)</f>
        <v>直连</v>
      </c>
    </row>
    <row r="19" s="4" customFormat="1" spans="1:9">
      <c r="A19" s="5">
        <v>17890203586</v>
      </c>
      <c r="B19" s="6">
        <v>44685</v>
      </c>
      <c r="C19" s="6">
        <v>44686</v>
      </c>
      <c r="D19" s="4">
        <v>92</v>
      </c>
      <c r="E19" s="4" t="str">
        <f>VLOOKUP(A19,HOP!A:L,12,0)</f>
        <v>92.00</v>
      </c>
      <c r="F19" s="4" t="str">
        <f>VLOOKUP(A19,HOP!A:C,3,0)</f>
        <v>2536509</v>
      </c>
      <c r="G19" s="4">
        <f>D19-E19</f>
        <v>0</v>
      </c>
      <c r="H19" s="4" t="str">
        <f>$H$1&amp;F19</f>
        <v>，2536509</v>
      </c>
      <c r="I19" s="4" t="str">
        <f>VLOOKUP(A19,HOP!A:U,21,0)</f>
        <v>直连</v>
      </c>
    </row>
    <row r="20" s="4" customFormat="1" spans="1:9">
      <c r="A20" s="5">
        <v>17890703958</v>
      </c>
      <c r="B20" s="6">
        <v>44685</v>
      </c>
      <c r="C20" s="6">
        <v>44686</v>
      </c>
      <c r="D20" s="4">
        <v>75</v>
      </c>
      <c r="E20" s="4" t="str">
        <f>VLOOKUP(A20,HOP!A:L,12,0)</f>
        <v>75.00</v>
      </c>
      <c r="F20" s="4" t="str">
        <f>VLOOKUP(A20,HOP!A:C,3,0)</f>
        <v>2536862</v>
      </c>
      <c r="G20" s="4">
        <f>D20-E20</f>
        <v>0</v>
      </c>
      <c r="H20" s="4" t="str">
        <f>$H$1&amp;F20</f>
        <v>，2536862</v>
      </c>
      <c r="I20" s="4" t="str">
        <f>VLOOKUP(A20,HOP!A:U,21,0)</f>
        <v>直连</v>
      </c>
    </row>
    <row r="21" s="4" customFormat="1" spans="1:9">
      <c r="A21" s="5">
        <v>17890850465</v>
      </c>
      <c r="B21" s="6">
        <v>44685</v>
      </c>
      <c r="C21" s="6">
        <v>44686</v>
      </c>
      <c r="D21" s="4">
        <v>148</v>
      </c>
      <c r="E21" s="4" t="str">
        <f>VLOOKUP(A21,HOP!A:L,12,0)</f>
        <v>148.00</v>
      </c>
      <c r="F21" s="4" t="str">
        <f>VLOOKUP(A21,HOP!A:C,3,0)</f>
        <v>2536985</v>
      </c>
      <c r="G21" s="4">
        <f>D21-E21</f>
        <v>0</v>
      </c>
      <c r="H21" s="4" t="str">
        <f>$H$1&amp;F21</f>
        <v>，2536985</v>
      </c>
      <c r="I21" s="4" t="str">
        <f>VLOOKUP(A21,HOP!A:U,21,0)</f>
        <v>直连</v>
      </c>
    </row>
    <row r="22" s="4" customFormat="1" spans="1:9">
      <c r="A22" s="5">
        <v>17891005063</v>
      </c>
      <c r="B22" s="6">
        <v>44685</v>
      </c>
      <c r="C22" s="6">
        <v>44686</v>
      </c>
      <c r="D22" s="4">
        <v>119</v>
      </c>
      <c r="E22" s="4" t="str">
        <f>VLOOKUP(A22,HOP!A:L,12,0)</f>
        <v>119.00</v>
      </c>
      <c r="F22" s="4" t="str">
        <f>VLOOKUP(A22,HOP!A:C,3,0)</f>
        <v>2537119</v>
      </c>
      <c r="G22" s="4">
        <f>D22-E22</f>
        <v>0</v>
      </c>
      <c r="H22" s="4" t="str">
        <f>$H$1&amp;F22</f>
        <v>，2537119</v>
      </c>
      <c r="I22" s="4" t="str">
        <f>VLOOKUP(A22,HOP!A:U,21,0)</f>
        <v>直连</v>
      </c>
    </row>
    <row r="23" s="4" customFormat="1" spans="1:9">
      <c r="A23" s="5">
        <v>17891971130</v>
      </c>
      <c r="B23" s="6">
        <v>44685</v>
      </c>
      <c r="C23" s="6">
        <v>44686</v>
      </c>
      <c r="D23" s="4">
        <v>103</v>
      </c>
      <c r="E23" s="4" t="str">
        <f>VLOOKUP(A23,HOP!A:L,12,0)</f>
        <v>103.00</v>
      </c>
      <c r="F23" s="4" t="str">
        <f>VLOOKUP(A23,HOP!A:C,3,0)</f>
        <v>2537604</v>
      </c>
      <c r="G23" s="4">
        <f>D23-E23</f>
        <v>0</v>
      </c>
      <c r="H23" s="4" t="str">
        <f>$H$1&amp;F23</f>
        <v>，2537604</v>
      </c>
      <c r="I23" s="4" t="str">
        <f>VLOOKUP(A23,HOP!A:U,21,0)</f>
        <v>直连</v>
      </c>
    </row>
    <row r="24" s="4" customFormat="1" spans="1:9">
      <c r="A24" s="5">
        <v>17797431968</v>
      </c>
      <c r="B24" s="6">
        <v>44686</v>
      </c>
      <c r="C24" s="6">
        <v>44687</v>
      </c>
      <c r="D24" s="4">
        <v>32</v>
      </c>
      <c r="E24" s="4" t="str">
        <f>VLOOKUP(A24,HOP!A:L,12,0)</f>
        <v>32.00</v>
      </c>
      <c r="F24" s="4" t="str">
        <f>VLOOKUP(A24,HOP!A:C,3,0)</f>
        <v>2508906</v>
      </c>
      <c r="G24" s="4">
        <f>D24-E24</f>
        <v>0</v>
      </c>
      <c r="H24" s="4" t="str">
        <f>$H$1&amp;F24</f>
        <v>，2508906</v>
      </c>
      <c r="I24" s="4" t="str">
        <f>VLOOKUP(A24,HOP!A:U,21,0)</f>
        <v>直连</v>
      </c>
    </row>
    <row r="25" s="4" customFormat="1" spans="1:9">
      <c r="A25" s="5">
        <v>17819340304</v>
      </c>
      <c r="B25" s="6">
        <v>44686</v>
      </c>
      <c r="C25" s="6">
        <v>44687</v>
      </c>
      <c r="D25" s="4">
        <v>133</v>
      </c>
      <c r="E25" s="4" t="str">
        <f>VLOOKUP(A25,HOP!A:L,12,0)</f>
        <v>133.00</v>
      </c>
      <c r="F25" s="4" t="str">
        <f>VLOOKUP(A25,HOP!A:C,3,0)</f>
        <v>2517209</v>
      </c>
      <c r="G25" s="4">
        <f>D25-E25</f>
        <v>0</v>
      </c>
      <c r="H25" s="4" t="str">
        <f>$H$1&amp;F25</f>
        <v>，2517209</v>
      </c>
      <c r="I25" s="4" t="str">
        <f>VLOOKUP(A25,HOP!A:U,21,0)</f>
        <v>直连</v>
      </c>
    </row>
    <row r="26" s="4" customFormat="1" spans="1:9">
      <c r="A26" s="5">
        <v>17821524665</v>
      </c>
      <c r="B26" s="6">
        <v>44686</v>
      </c>
      <c r="C26" s="6">
        <v>44687</v>
      </c>
      <c r="D26" s="4">
        <v>18</v>
      </c>
      <c r="E26" s="4" t="str">
        <f>VLOOKUP(A26,HOP!A:L,12,0)</f>
        <v>18.00</v>
      </c>
      <c r="F26" s="4" t="str">
        <f>VLOOKUP(A26,HOP!A:C,3,0)</f>
        <v>2518328</v>
      </c>
      <c r="G26" s="4">
        <f>D26-E26</f>
        <v>0</v>
      </c>
      <c r="H26" s="4" t="str">
        <f>$H$1&amp;F26</f>
        <v>，2518328</v>
      </c>
      <c r="I26" s="4" t="str">
        <f>VLOOKUP(A26,HOP!A:U,21,0)</f>
        <v>直连</v>
      </c>
    </row>
    <row r="27" s="4" customFormat="1" spans="1:9">
      <c r="A27" s="5">
        <v>17845561954</v>
      </c>
      <c r="B27" s="6">
        <v>44686</v>
      </c>
      <c r="C27" s="6">
        <v>44687</v>
      </c>
      <c r="D27" s="4">
        <v>36</v>
      </c>
      <c r="E27" s="4" t="str">
        <f>VLOOKUP(A27,HOP!A:L,12,0)</f>
        <v>36.00</v>
      </c>
      <c r="F27" s="4" t="str">
        <f>VLOOKUP(A27,HOP!A:C,3,0)</f>
        <v>2524528</v>
      </c>
      <c r="G27" s="4">
        <f>D27-E27</f>
        <v>0</v>
      </c>
      <c r="H27" s="4" t="str">
        <f>$H$1&amp;F27</f>
        <v>，2524528</v>
      </c>
      <c r="I27" s="4" t="str">
        <f>VLOOKUP(A27,HOP!A:U,21,0)</f>
        <v>直连</v>
      </c>
    </row>
    <row r="28" s="4" customFormat="1" spans="1:9">
      <c r="A28" s="5">
        <v>17850086717</v>
      </c>
      <c r="B28" s="6">
        <v>44684</v>
      </c>
      <c r="C28" s="6">
        <v>44687</v>
      </c>
      <c r="D28" s="4">
        <v>345</v>
      </c>
      <c r="E28" s="4" t="str">
        <f>VLOOKUP(A28,HOP!A:L,12,0)</f>
        <v>345.00</v>
      </c>
      <c r="F28" s="4" t="str">
        <f>VLOOKUP(A28,HOP!A:C,3,0)</f>
        <v>2525633</v>
      </c>
      <c r="G28" s="4">
        <f>D28-E28</f>
        <v>0</v>
      </c>
      <c r="H28" s="4" t="str">
        <f>$H$1&amp;F28</f>
        <v>，2525633</v>
      </c>
      <c r="I28" s="4" t="str">
        <f>VLOOKUP(A28,HOP!A:U,21,0)</f>
        <v>直连</v>
      </c>
    </row>
    <row r="29" s="4" customFormat="1" spans="1:9">
      <c r="A29" s="5">
        <v>17863254928</v>
      </c>
      <c r="B29" s="6">
        <v>44685</v>
      </c>
      <c r="C29" s="6">
        <v>44687</v>
      </c>
      <c r="D29" s="4">
        <v>1268</v>
      </c>
      <c r="E29" s="4" t="str">
        <f>VLOOKUP(A29,HOP!A:L,12,0)</f>
        <v>1268.00</v>
      </c>
      <c r="F29" s="4" t="str">
        <f>VLOOKUP(A29,HOP!A:C,3,0)</f>
        <v>2528822</v>
      </c>
      <c r="G29" s="4">
        <f>D29-E29</f>
        <v>0</v>
      </c>
      <c r="H29" s="4" t="str">
        <f>$H$1&amp;F29</f>
        <v>，2528822</v>
      </c>
      <c r="I29" s="4" t="str">
        <f>VLOOKUP(A29,HOP!A:U,21,0)</f>
        <v>直连</v>
      </c>
    </row>
    <row r="30" s="4" customFormat="1" spans="1:9">
      <c r="A30" s="5">
        <v>17876901330</v>
      </c>
      <c r="B30" s="6">
        <v>44686</v>
      </c>
      <c r="C30" s="6">
        <v>44687</v>
      </c>
      <c r="D30" s="4">
        <v>112</v>
      </c>
      <c r="E30" s="4" t="str">
        <f>VLOOKUP(A30,HOP!A:L,12,0)</f>
        <v>112.00</v>
      </c>
      <c r="F30" s="4" t="str">
        <f>VLOOKUP(A30,HOP!A:C,3,0)</f>
        <v>2532573</v>
      </c>
      <c r="G30" s="4">
        <f>D30-E30</f>
        <v>0</v>
      </c>
      <c r="H30" s="4" t="str">
        <f>$H$1&amp;F30</f>
        <v>，2532573</v>
      </c>
      <c r="I30" s="4" t="str">
        <f>VLOOKUP(A30,HOP!A:U,21,0)</f>
        <v>直连</v>
      </c>
    </row>
    <row r="31" s="4" customFormat="1" spans="1:9">
      <c r="A31" s="5">
        <v>17877213939</v>
      </c>
      <c r="B31" s="6">
        <v>44686</v>
      </c>
      <c r="C31" s="6">
        <v>44687</v>
      </c>
      <c r="D31" s="4">
        <v>45</v>
      </c>
      <c r="E31" s="4" t="str">
        <f>VLOOKUP(A31,HOP!A:L,12,0)</f>
        <v>45.00</v>
      </c>
      <c r="F31" s="4" t="str">
        <f>VLOOKUP(A31,HOP!A:C,3,0)</f>
        <v>2532677</v>
      </c>
      <c r="G31" s="4">
        <f>D31-E31</f>
        <v>0</v>
      </c>
      <c r="H31" s="4" t="str">
        <f>$H$1&amp;F31</f>
        <v>，2532677</v>
      </c>
      <c r="I31" s="4" t="str">
        <f>VLOOKUP(A31,HOP!A:U,21,0)</f>
        <v>直连</v>
      </c>
    </row>
    <row r="32" s="4" customFormat="1" spans="1:9">
      <c r="A32" s="5">
        <v>17877630287</v>
      </c>
      <c r="B32" s="6">
        <v>44686</v>
      </c>
      <c r="C32" s="6">
        <v>44687</v>
      </c>
      <c r="D32" s="4">
        <v>84</v>
      </c>
      <c r="E32" s="4" t="str">
        <f>VLOOKUP(A32,HOP!A:L,12,0)</f>
        <v>84.00</v>
      </c>
      <c r="F32" s="4" t="str">
        <f>VLOOKUP(A32,HOP!A:C,3,0)</f>
        <v>2532823</v>
      </c>
      <c r="G32" s="4">
        <f>D32-E32</f>
        <v>0</v>
      </c>
      <c r="H32" s="4" t="str">
        <f>$H$1&amp;F32</f>
        <v>，2532823</v>
      </c>
      <c r="I32" s="4" t="str">
        <f>VLOOKUP(A32,HOP!A:U,21,0)</f>
        <v>直连</v>
      </c>
    </row>
    <row r="33" s="4" customFormat="1" hidden="1" spans="1:9">
      <c r="A33" s="5">
        <v>17883569605</v>
      </c>
      <c r="B33" s="6">
        <v>44686</v>
      </c>
      <c r="C33" s="6">
        <v>44687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>D33-E33</f>
        <v>#N/A</v>
      </c>
      <c r="H33" s="4" t="e">
        <f>$H$1&amp;F33</f>
        <v>#N/A</v>
      </c>
      <c r="I33" s="4" t="e">
        <f>VLOOKUP(A33,HOP!A:U,21,0)</f>
        <v>#N/A</v>
      </c>
    </row>
    <row r="34" s="4" customFormat="1" spans="1:9">
      <c r="A34" s="5">
        <v>17884128588</v>
      </c>
      <c r="B34" s="6">
        <v>44686</v>
      </c>
      <c r="C34" s="6">
        <v>44687</v>
      </c>
      <c r="D34" s="4">
        <v>78</v>
      </c>
      <c r="E34" s="4" t="str">
        <f>VLOOKUP(A34,HOP!A:L,12,0)</f>
        <v>78.00</v>
      </c>
      <c r="F34" s="4" t="str">
        <f>VLOOKUP(A34,HOP!A:C,3,0)</f>
        <v>2534738</v>
      </c>
      <c r="G34" s="4">
        <f>D34-E34</f>
        <v>0</v>
      </c>
      <c r="H34" s="4" t="str">
        <f>$H$1&amp;F34</f>
        <v>，2534738</v>
      </c>
      <c r="I34" s="4" t="str">
        <f>VLOOKUP(A34,HOP!A:U,21,0)</f>
        <v>直连</v>
      </c>
    </row>
    <row r="35" s="4" customFormat="1" spans="1:9">
      <c r="A35" s="5">
        <v>17884164092</v>
      </c>
      <c r="B35" s="6">
        <v>44685</v>
      </c>
      <c r="C35" s="6">
        <v>44687</v>
      </c>
      <c r="D35" s="4">
        <v>448</v>
      </c>
      <c r="E35" s="4" t="str">
        <f>VLOOKUP(A35,HOP!A:L,12,0)</f>
        <v>448.00</v>
      </c>
      <c r="F35" s="4" t="str">
        <f>VLOOKUP(A35,HOP!A:C,3,0)</f>
        <v>2534755</v>
      </c>
      <c r="G35" s="4">
        <f>D35-E35</f>
        <v>0</v>
      </c>
      <c r="H35" s="4" t="str">
        <f>$H$1&amp;F35</f>
        <v>，2534755</v>
      </c>
      <c r="I35" s="4" t="str">
        <f>VLOOKUP(A35,HOP!A:U,21,0)</f>
        <v>直连</v>
      </c>
    </row>
    <row r="36" s="4" customFormat="1" hidden="1" spans="1:9">
      <c r="A36" s="5">
        <v>17884522891</v>
      </c>
      <c r="B36" s="6">
        <v>44686</v>
      </c>
      <c r="C36" s="6">
        <v>44687</v>
      </c>
      <c r="D36" s="4">
        <v>0</v>
      </c>
      <c r="E36" s="4" t="str">
        <f>VLOOKUP(A36,HOP!A:L,12,0)</f>
        <v>170.00</v>
      </c>
      <c r="F36" s="4" t="str">
        <f>VLOOKUP(A36,HOP!A:C,3,0)</f>
        <v>2535024</v>
      </c>
      <c r="G36" s="4">
        <f>D36-E36</f>
        <v>-170</v>
      </c>
      <c r="H36" s="4" t="str">
        <f>$H$1&amp;F36</f>
        <v>，2535024</v>
      </c>
      <c r="I36" s="4" t="str">
        <f>VLOOKUP(A36,HOP!A:U,21,0)</f>
        <v>直连</v>
      </c>
    </row>
    <row r="37" s="4" customFormat="1" spans="1:9">
      <c r="A37" s="5">
        <v>17890232617</v>
      </c>
      <c r="B37" s="6">
        <v>44686</v>
      </c>
      <c r="C37" s="6">
        <v>44687</v>
      </c>
      <c r="D37" s="4">
        <v>88</v>
      </c>
      <c r="E37" s="4" t="str">
        <f>VLOOKUP(A37,HOP!A:L,12,0)</f>
        <v>88.00</v>
      </c>
      <c r="F37" s="4" t="str">
        <f>VLOOKUP(A37,HOP!A:C,3,0)</f>
        <v>2536529</v>
      </c>
      <c r="G37" s="4">
        <f>D37-E37</f>
        <v>0</v>
      </c>
      <c r="H37" s="4" t="str">
        <f>$H$1&amp;F37</f>
        <v>，2536529</v>
      </c>
      <c r="I37" s="4" t="str">
        <f>VLOOKUP(A37,HOP!A:U,21,0)</f>
        <v>直连</v>
      </c>
    </row>
    <row r="38" s="4" customFormat="1" hidden="1" spans="1:9">
      <c r="A38" s="5">
        <v>17890315567</v>
      </c>
      <c r="B38" s="6">
        <v>44686</v>
      </c>
      <c r="C38" s="6">
        <v>44687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>D38-E38</f>
        <v>#N/A</v>
      </c>
      <c r="H38" s="4" t="e">
        <f>$H$1&amp;F38</f>
        <v>#N/A</v>
      </c>
      <c r="I38" s="4" t="e">
        <f>VLOOKUP(A38,HOP!A:U,21,0)</f>
        <v>#N/A</v>
      </c>
    </row>
    <row r="39" s="4" customFormat="1" spans="1:9">
      <c r="A39" s="5">
        <v>17891835512</v>
      </c>
      <c r="B39" s="6">
        <v>44686</v>
      </c>
      <c r="C39" s="6">
        <v>44687</v>
      </c>
      <c r="D39" s="4">
        <v>37</v>
      </c>
      <c r="E39" s="4" t="str">
        <f>VLOOKUP(A39,HOP!A:L,12,0)</f>
        <v>37.00</v>
      </c>
      <c r="F39" s="4" t="str">
        <f>VLOOKUP(A39,HOP!A:C,3,0)</f>
        <v>2537499</v>
      </c>
      <c r="G39" s="4">
        <f>D39-E39</f>
        <v>0</v>
      </c>
      <c r="H39" s="4" t="str">
        <f>$H$1&amp;F39</f>
        <v>，2537499</v>
      </c>
      <c r="I39" s="4" t="str">
        <f>VLOOKUP(A39,HOP!A:U,21,0)</f>
        <v>直连</v>
      </c>
    </row>
    <row r="40" s="4" customFormat="1" spans="1:9">
      <c r="A40" s="5">
        <v>17891847514</v>
      </c>
      <c r="B40" s="6">
        <v>44686</v>
      </c>
      <c r="C40" s="6">
        <v>44687</v>
      </c>
      <c r="D40" s="4">
        <v>20</v>
      </c>
      <c r="E40" s="4" t="str">
        <f>VLOOKUP(A40,HOP!A:L,12,0)</f>
        <v>20.00</v>
      </c>
      <c r="F40" s="4" t="str">
        <f>VLOOKUP(A40,HOP!A:C,3,0)</f>
        <v>2537507</v>
      </c>
      <c r="G40" s="4">
        <f>D40-E40</f>
        <v>0</v>
      </c>
      <c r="H40" s="4" t="str">
        <f>$H$1&amp;F40</f>
        <v>，2537507</v>
      </c>
      <c r="I40" s="4" t="str">
        <f>VLOOKUP(A40,HOP!A:U,21,0)</f>
        <v>直连</v>
      </c>
    </row>
    <row r="41" s="4" customFormat="1" spans="1:9">
      <c r="A41" s="5">
        <v>17891922831</v>
      </c>
      <c r="B41" s="6">
        <v>44686</v>
      </c>
      <c r="C41" s="6">
        <v>44687</v>
      </c>
      <c r="D41" s="4">
        <v>67</v>
      </c>
      <c r="E41" s="4" t="str">
        <f>VLOOKUP(A41,HOP!A:L,12,0)</f>
        <v>67.00</v>
      </c>
      <c r="F41" s="4" t="str">
        <f>VLOOKUP(A41,HOP!A:C,3,0)</f>
        <v>2537562</v>
      </c>
      <c r="G41" s="4">
        <f>D41-E41</f>
        <v>0</v>
      </c>
      <c r="H41" s="4" t="str">
        <f>$H$1&amp;F41</f>
        <v>，2537562</v>
      </c>
      <c r="I41" s="4" t="str">
        <f>VLOOKUP(A41,HOP!A:U,21,0)</f>
        <v>直连</v>
      </c>
    </row>
    <row r="42" s="4" customFormat="1" spans="1:9">
      <c r="A42" s="5">
        <v>17892017899</v>
      </c>
      <c r="B42" s="6">
        <v>44686</v>
      </c>
      <c r="C42" s="6">
        <v>44687</v>
      </c>
      <c r="D42" s="4">
        <v>48</v>
      </c>
      <c r="E42" s="4" t="str">
        <f>VLOOKUP(A42,HOP!A:L,12,0)</f>
        <v>48.00</v>
      </c>
      <c r="F42" s="4" t="str">
        <f>VLOOKUP(A42,HOP!A:C,3,0)</f>
        <v>2537656</v>
      </c>
      <c r="G42" s="4">
        <f>D42-E42</f>
        <v>0</v>
      </c>
      <c r="H42" s="4" t="str">
        <f>$H$1&amp;F42</f>
        <v>，2537656</v>
      </c>
      <c r="I42" s="4" t="str">
        <f>VLOOKUP(A42,HOP!A:U,21,0)</f>
        <v>直连</v>
      </c>
    </row>
    <row r="43" s="4" customFormat="1" hidden="1" spans="1:9">
      <c r="A43" s="5">
        <v>17892293943</v>
      </c>
      <c r="B43" s="6">
        <v>44686</v>
      </c>
      <c r="C43" s="6">
        <v>44687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>D43-E43</f>
        <v>#N/A</v>
      </c>
      <c r="H43" s="4" t="e">
        <f>$H$1&amp;F43</f>
        <v>#N/A</v>
      </c>
      <c r="I43" s="4" t="e">
        <f>VLOOKUP(A43,HOP!A:U,21,0)</f>
        <v>#N/A</v>
      </c>
    </row>
    <row r="44" s="4" customFormat="1" spans="1:9">
      <c r="A44" s="5">
        <v>17892733018</v>
      </c>
      <c r="B44" s="6">
        <v>44686</v>
      </c>
      <c r="C44" s="6">
        <v>44687</v>
      </c>
      <c r="D44" s="4">
        <v>28</v>
      </c>
      <c r="E44" s="4" t="str">
        <f>VLOOKUP(A44,HOP!A:L,12,0)</f>
        <v>28.00</v>
      </c>
      <c r="F44" s="4" t="str">
        <f>VLOOKUP(A44,HOP!A:C,3,0)</f>
        <v>2538421</v>
      </c>
      <c r="G44" s="4">
        <f>D44-E44</f>
        <v>0</v>
      </c>
      <c r="H44" s="4" t="str">
        <f>$H$1&amp;F44</f>
        <v>，2538421</v>
      </c>
      <c r="I44" s="4" t="str">
        <f>VLOOKUP(A44,HOP!A:U,21,0)</f>
        <v>直连</v>
      </c>
    </row>
    <row r="46" spans="4:4">
      <c r="D46" s="4">
        <f>SUM(D2:D45)</f>
        <v>5623</v>
      </c>
    </row>
    <row r="51" spans="1:1">
      <c r="A51" s="4" t="s">
        <v>233</v>
      </c>
    </row>
    <row r="52" spans="1:1">
      <c r="A52" s="4" t="s">
        <v>234</v>
      </c>
    </row>
    <row r="53" spans="1:1">
      <c r="A53" s="4" t="s">
        <v>235</v>
      </c>
    </row>
  </sheetData>
  <autoFilter ref="A1:XFD46">
    <filterColumn colId="3">
      <filters blank="1">
        <filter val="50"/>
        <filter val="450"/>
        <filter val="52"/>
        <filter val="92"/>
        <filter val="112"/>
        <filter val="56"/>
        <filter val="617"/>
        <filter val="18"/>
        <filter val="119"/>
        <filter val="159"/>
        <filter val="20"/>
        <filter val="23"/>
        <filter val="5623"/>
        <filter val="27"/>
        <filter val="67"/>
        <filter val="28"/>
        <filter val="1268"/>
        <filter val="32"/>
        <filter val="133"/>
        <filter val="75"/>
        <filter val="36"/>
        <filter val="37"/>
        <filter val="137"/>
        <filter val="78"/>
        <filter val="103"/>
        <filter val="84"/>
        <filter val="45"/>
        <filter val="85"/>
        <filter val="345"/>
        <filter val="147"/>
        <filter val="48"/>
        <filter val="88"/>
        <filter val="148"/>
        <filter val="44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236</v>
      </c>
      <c r="B1" s="2" t="s">
        <v>237</v>
      </c>
      <c r="C1" s="2" t="s">
        <v>238</v>
      </c>
      <c r="D1" s="2" t="s">
        <v>239</v>
      </c>
      <c r="E1" s="2" t="s">
        <v>13</v>
      </c>
      <c r="F1" s="2" t="s">
        <v>5</v>
      </c>
      <c r="G1" s="2" t="s">
        <v>6</v>
      </c>
      <c r="H1" s="2" t="s">
        <v>240</v>
      </c>
      <c r="I1" s="2" t="s">
        <v>241</v>
      </c>
      <c r="J1" s="2" t="s">
        <v>242</v>
      </c>
      <c r="K1" s="2" t="s">
        <v>243</v>
      </c>
      <c r="L1" s="2" t="s">
        <v>244</v>
      </c>
      <c r="M1" s="2" t="s">
        <v>245</v>
      </c>
      <c r="N1" s="2" t="s">
        <v>246</v>
      </c>
      <c r="O1" s="2" t="s">
        <v>247</v>
      </c>
      <c r="P1" s="2" t="s">
        <v>248</v>
      </c>
      <c r="Q1" s="2" t="s">
        <v>249</v>
      </c>
      <c r="R1" s="2" t="s">
        <v>250</v>
      </c>
      <c r="S1" s="2" t="s">
        <v>251</v>
      </c>
      <c r="T1" s="2" t="s">
        <v>252</v>
      </c>
      <c r="U1" s="2" t="s">
        <v>253</v>
      </c>
    </row>
    <row r="2" s="1" customFormat="1" spans="1:21">
      <c r="A2" s="3">
        <v>17524075729</v>
      </c>
      <c r="B2" s="1" t="s">
        <v>254</v>
      </c>
      <c r="C2" s="1" t="s">
        <v>255</v>
      </c>
      <c r="D2" s="1" t="s">
        <v>256</v>
      </c>
      <c r="E2" s="1" t="s">
        <v>257</v>
      </c>
      <c r="F2" s="1" t="s">
        <v>258</v>
      </c>
      <c r="G2" s="1" t="s">
        <v>259</v>
      </c>
      <c r="H2" s="1" t="s">
        <v>260</v>
      </c>
      <c r="I2" s="1" t="s">
        <v>261</v>
      </c>
      <c r="J2" s="1" t="s">
        <v>30</v>
      </c>
      <c r="K2" s="1" t="s">
        <v>262</v>
      </c>
      <c r="L2" s="1" t="s">
        <v>262</v>
      </c>
      <c r="M2" s="1" t="s">
        <v>263</v>
      </c>
      <c r="N2" s="1" t="s">
        <v>263</v>
      </c>
      <c r="O2" s="1" t="s">
        <v>264</v>
      </c>
      <c r="P2" s="1" t="s">
        <v>265</v>
      </c>
      <c r="Q2" s="1" t="s">
        <v>266</v>
      </c>
      <c r="R2" s="1" t="s">
        <v>267</v>
      </c>
      <c r="S2" s="1" t="s">
        <v>268</v>
      </c>
      <c r="T2" s="1" t="s">
        <v>269</v>
      </c>
      <c r="U2" s="1" t="s">
        <v>270</v>
      </c>
    </row>
    <row r="3" s="1" customFormat="1" spans="1:21">
      <c r="A3" s="3">
        <v>17741409455</v>
      </c>
      <c r="B3" s="1" t="s">
        <v>271</v>
      </c>
      <c r="C3" s="1" t="s">
        <v>272</v>
      </c>
      <c r="D3" s="1" t="s">
        <v>273</v>
      </c>
      <c r="E3" s="1" t="s">
        <v>274</v>
      </c>
      <c r="F3" s="1" t="s">
        <v>258</v>
      </c>
      <c r="G3" s="1" t="s">
        <v>259</v>
      </c>
      <c r="H3" s="1" t="s">
        <v>260</v>
      </c>
      <c r="I3" s="1" t="s">
        <v>275</v>
      </c>
      <c r="J3" s="1" t="s">
        <v>30</v>
      </c>
      <c r="K3" s="1" t="s">
        <v>276</v>
      </c>
      <c r="L3" s="1" t="s">
        <v>276</v>
      </c>
      <c r="M3" s="1" t="s">
        <v>263</v>
      </c>
      <c r="N3" s="1" t="s">
        <v>263</v>
      </c>
      <c r="O3" s="1" t="s">
        <v>264</v>
      </c>
      <c r="P3" s="1" t="s">
        <v>265</v>
      </c>
      <c r="Q3" s="1" t="s">
        <v>266</v>
      </c>
      <c r="R3" s="1" t="s">
        <v>277</v>
      </c>
      <c r="S3" s="1" t="s">
        <v>268</v>
      </c>
      <c r="T3" s="1" t="s">
        <v>269</v>
      </c>
      <c r="U3" s="1" t="s">
        <v>270</v>
      </c>
    </row>
    <row r="4" s="1" customFormat="1" spans="1:21">
      <c r="A4" s="3">
        <v>17779236090</v>
      </c>
      <c r="B4" s="1" t="s">
        <v>278</v>
      </c>
      <c r="C4" s="1" t="s">
        <v>279</v>
      </c>
      <c r="D4" s="1" t="s">
        <v>280</v>
      </c>
      <c r="E4" s="1" t="s">
        <v>281</v>
      </c>
      <c r="F4" s="1" t="s">
        <v>258</v>
      </c>
      <c r="G4" s="1" t="s">
        <v>259</v>
      </c>
      <c r="H4" s="1" t="s">
        <v>260</v>
      </c>
      <c r="I4" s="1" t="s">
        <v>282</v>
      </c>
      <c r="J4" s="1" t="s">
        <v>30</v>
      </c>
      <c r="K4" s="1" t="s">
        <v>283</v>
      </c>
      <c r="L4" s="1" t="s">
        <v>283</v>
      </c>
      <c r="M4" s="1" t="s">
        <v>263</v>
      </c>
      <c r="N4" s="1" t="s">
        <v>263</v>
      </c>
      <c r="O4" s="1" t="s">
        <v>264</v>
      </c>
      <c r="P4" s="1" t="s">
        <v>265</v>
      </c>
      <c r="Q4" s="1" t="s">
        <v>266</v>
      </c>
      <c r="R4" s="1" t="s">
        <v>284</v>
      </c>
      <c r="S4" s="1" t="s">
        <v>268</v>
      </c>
      <c r="T4" s="1" t="s">
        <v>269</v>
      </c>
      <c r="U4" s="1" t="s">
        <v>270</v>
      </c>
    </row>
    <row r="5" s="1" customFormat="1" spans="1:21">
      <c r="A5" s="3">
        <v>17780703576</v>
      </c>
      <c r="B5" s="1" t="s">
        <v>285</v>
      </c>
      <c r="C5" s="1" t="s">
        <v>286</v>
      </c>
      <c r="D5" s="1" t="s">
        <v>287</v>
      </c>
      <c r="E5" s="1" t="s">
        <v>288</v>
      </c>
      <c r="F5" s="1" t="s">
        <v>258</v>
      </c>
      <c r="G5" s="1" t="s">
        <v>259</v>
      </c>
      <c r="H5" s="1" t="s">
        <v>260</v>
      </c>
      <c r="I5" s="1" t="s">
        <v>289</v>
      </c>
      <c r="J5" s="1" t="s">
        <v>30</v>
      </c>
      <c r="K5" s="1" t="s">
        <v>290</v>
      </c>
      <c r="L5" s="1" t="s">
        <v>264</v>
      </c>
      <c r="M5" s="1" t="s">
        <v>291</v>
      </c>
      <c r="N5" s="1" t="s">
        <v>292</v>
      </c>
      <c r="O5" s="1" t="s">
        <v>264</v>
      </c>
      <c r="P5" s="1" t="s">
        <v>265</v>
      </c>
      <c r="Q5" s="1" t="s">
        <v>266</v>
      </c>
      <c r="R5" s="1" t="s">
        <v>293</v>
      </c>
      <c r="S5" s="1" t="s">
        <v>268</v>
      </c>
      <c r="T5" s="1" t="s">
        <v>269</v>
      </c>
      <c r="U5" s="1" t="s">
        <v>270</v>
      </c>
    </row>
    <row r="6" s="1" customFormat="1" spans="1:21">
      <c r="A6" s="3">
        <v>17793007779</v>
      </c>
      <c r="B6" s="1" t="s">
        <v>294</v>
      </c>
      <c r="C6" s="1" t="s">
        <v>295</v>
      </c>
      <c r="D6" s="1" t="s">
        <v>296</v>
      </c>
      <c r="E6" s="1" t="s">
        <v>297</v>
      </c>
      <c r="F6" s="1" t="s">
        <v>258</v>
      </c>
      <c r="G6" s="1" t="s">
        <v>259</v>
      </c>
      <c r="H6" s="1" t="s">
        <v>260</v>
      </c>
      <c r="I6" s="1" t="s">
        <v>298</v>
      </c>
      <c r="J6" s="1" t="s">
        <v>30</v>
      </c>
      <c r="K6" s="1" t="s">
        <v>299</v>
      </c>
      <c r="L6" s="1" t="s">
        <v>299</v>
      </c>
      <c r="M6" s="1" t="s">
        <v>263</v>
      </c>
      <c r="N6" s="1" t="s">
        <v>263</v>
      </c>
      <c r="O6" s="1" t="s">
        <v>264</v>
      </c>
      <c r="P6" s="1" t="s">
        <v>265</v>
      </c>
      <c r="Q6" s="1" t="s">
        <v>266</v>
      </c>
      <c r="R6" s="1" t="s">
        <v>300</v>
      </c>
      <c r="S6" s="1" t="s">
        <v>268</v>
      </c>
      <c r="T6" s="1" t="s">
        <v>269</v>
      </c>
      <c r="U6" s="1" t="s">
        <v>270</v>
      </c>
    </row>
    <row r="7" s="1" customFormat="1" spans="1:21">
      <c r="A7" s="3">
        <v>17797431968</v>
      </c>
      <c r="B7" s="1" t="s">
        <v>301</v>
      </c>
      <c r="C7" s="1" t="s">
        <v>302</v>
      </c>
      <c r="D7" s="1" t="s">
        <v>303</v>
      </c>
      <c r="E7" s="1" t="s">
        <v>304</v>
      </c>
      <c r="F7" s="1" t="s">
        <v>259</v>
      </c>
      <c r="G7" s="1" t="s">
        <v>305</v>
      </c>
      <c r="H7" s="1" t="s">
        <v>260</v>
      </c>
      <c r="I7" s="1" t="s">
        <v>306</v>
      </c>
      <c r="J7" s="1" t="s">
        <v>30</v>
      </c>
      <c r="K7" s="1" t="s">
        <v>307</v>
      </c>
      <c r="L7" s="1" t="s">
        <v>307</v>
      </c>
      <c r="M7" s="1" t="s">
        <v>263</v>
      </c>
      <c r="N7" s="1" t="s">
        <v>263</v>
      </c>
      <c r="O7" s="1" t="s">
        <v>264</v>
      </c>
      <c r="P7" s="1" t="s">
        <v>265</v>
      </c>
      <c r="Q7" s="1" t="s">
        <v>266</v>
      </c>
      <c r="R7" s="1" t="s">
        <v>308</v>
      </c>
      <c r="S7" s="1" t="s">
        <v>268</v>
      </c>
      <c r="T7" s="1" t="s">
        <v>269</v>
      </c>
      <c r="U7" s="1" t="s">
        <v>270</v>
      </c>
    </row>
    <row r="8" s="1" customFormat="1" spans="1:21">
      <c r="A8" s="3">
        <v>17803650767</v>
      </c>
      <c r="B8" s="1" t="s">
        <v>309</v>
      </c>
      <c r="C8" s="1" t="s">
        <v>310</v>
      </c>
      <c r="D8" s="1" t="s">
        <v>311</v>
      </c>
      <c r="E8" s="1" t="s">
        <v>312</v>
      </c>
      <c r="F8" s="1" t="s">
        <v>258</v>
      </c>
      <c r="G8" s="1" t="s">
        <v>259</v>
      </c>
      <c r="H8" s="1" t="s">
        <v>260</v>
      </c>
      <c r="I8" s="1" t="s">
        <v>313</v>
      </c>
      <c r="J8" s="1" t="s">
        <v>30</v>
      </c>
      <c r="K8" s="1" t="s">
        <v>314</v>
      </c>
      <c r="L8" s="1" t="s">
        <v>314</v>
      </c>
      <c r="M8" s="1" t="s">
        <v>263</v>
      </c>
      <c r="N8" s="1" t="s">
        <v>263</v>
      </c>
      <c r="O8" s="1" t="s">
        <v>264</v>
      </c>
      <c r="P8" s="1" t="s">
        <v>265</v>
      </c>
      <c r="Q8" s="1" t="s">
        <v>266</v>
      </c>
      <c r="R8" s="1" t="s">
        <v>315</v>
      </c>
      <c r="S8" s="1" t="s">
        <v>268</v>
      </c>
      <c r="T8" s="1" t="s">
        <v>269</v>
      </c>
      <c r="U8" s="1" t="s">
        <v>270</v>
      </c>
    </row>
    <row r="9" s="1" customFormat="1" spans="1:21">
      <c r="A9" s="3">
        <v>17819340304</v>
      </c>
      <c r="B9" s="1" t="s">
        <v>316</v>
      </c>
      <c r="C9" s="1" t="s">
        <v>317</v>
      </c>
      <c r="D9" s="1" t="s">
        <v>318</v>
      </c>
      <c r="E9" s="1" t="s">
        <v>319</v>
      </c>
      <c r="F9" s="1" t="s">
        <v>259</v>
      </c>
      <c r="G9" s="1" t="s">
        <v>305</v>
      </c>
      <c r="H9" s="1" t="s">
        <v>260</v>
      </c>
      <c r="I9" s="1" t="s">
        <v>320</v>
      </c>
      <c r="J9" s="1" t="s">
        <v>30</v>
      </c>
      <c r="K9" s="1" t="s">
        <v>321</v>
      </c>
      <c r="L9" s="1" t="s">
        <v>321</v>
      </c>
      <c r="M9" s="1" t="s">
        <v>263</v>
      </c>
      <c r="N9" s="1" t="s">
        <v>263</v>
      </c>
      <c r="O9" s="1" t="s">
        <v>264</v>
      </c>
      <c r="P9" s="1" t="s">
        <v>265</v>
      </c>
      <c r="Q9" s="1" t="s">
        <v>266</v>
      </c>
      <c r="R9" s="1" t="s">
        <v>322</v>
      </c>
      <c r="S9" s="1" t="s">
        <v>268</v>
      </c>
      <c r="T9" s="1" t="s">
        <v>269</v>
      </c>
      <c r="U9" s="1" t="s">
        <v>270</v>
      </c>
    </row>
    <row r="10" s="1" customFormat="1" spans="1:21">
      <c r="A10" s="3">
        <v>17821524665</v>
      </c>
      <c r="B10" s="1" t="s">
        <v>316</v>
      </c>
      <c r="C10" s="1" t="s">
        <v>323</v>
      </c>
      <c r="D10" s="1" t="s">
        <v>324</v>
      </c>
      <c r="E10" s="1" t="s">
        <v>325</v>
      </c>
      <c r="F10" s="1" t="s">
        <v>259</v>
      </c>
      <c r="G10" s="1" t="s">
        <v>305</v>
      </c>
      <c r="H10" s="1" t="s">
        <v>260</v>
      </c>
      <c r="I10" s="1" t="s">
        <v>326</v>
      </c>
      <c r="J10" s="1" t="s">
        <v>30</v>
      </c>
      <c r="K10" s="1" t="s">
        <v>327</v>
      </c>
      <c r="L10" s="1" t="s">
        <v>327</v>
      </c>
      <c r="M10" s="1" t="s">
        <v>263</v>
      </c>
      <c r="N10" s="1" t="s">
        <v>263</v>
      </c>
      <c r="O10" s="1" t="s">
        <v>264</v>
      </c>
      <c r="P10" s="1" t="s">
        <v>265</v>
      </c>
      <c r="Q10" s="1" t="s">
        <v>266</v>
      </c>
      <c r="R10" s="1" t="s">
        <v>328</v>
      </c>
      <c r="S10" s="1" t="s">
        <v>268</v>
      </c>
      <c r="T10" s="1" t="s">
        <v>269</v>
      </c>
      <c r="U10" s="1" t="s">
        <v>270</v>
      </c>
    </row>
    <row r="11" s="1" customFormat="1" spans="1:21">
      <c r="A11" s="3">
        <v>17835626041</v>
      </c>
      <c r="B11" s="1" t="s">
        <v>329</v>
      </c>
      <c r="C11" s="1" t="s">
        <v>330</v>
      </c>
      <c r="D11" s="1" t="s">
        <v>331</v>
      </c>
      <c r="E11" s="1" t="s">
        <v>332</v>
      </c>
      <c r="F11" s="1" t="s">
        <v>258</v>
      </c>
      <c r="G11" s="1" t="s">
        <v>259</v>
      </c>
      <c r="H11" s="1" t="s">
        <v>260</v>
      </c>
      <c r="I11" s="1" t="s">
        <v>333</v>
      </c>
      <c r="J11" s="1" t="s">
        <v>30</v>
      </c>
      <c r="K11" s="1" t="s">
        <v>334</v>
      </c>
      <c r="L11" s="1" t="s">
        <v>334</v>
      </c>
      <c r="M11" s="1" t="s">
        <v>263</v>
      </c>
      <c r="N11" s="1" t="s">
        <v>263</v>
      </c>
      <c r="O11" s="1" t="s">
        <v>264</v>
      </c>
      <c r="P11" s="1" t="s">
        <v>265</v>
      </c>
      <c r="Q11" s="1" t="s">
        <v>266</v>
      </c>
      <c r="R11" s="1" t="s">
        <v>335</v>
      </c>
      <c r="S11" s="1" t="s">
        <v>268</v>
      </c>
      <c r="T11" s="1" t="s">
        <v>269</v>
      </c>
      <c r="U11" s="1" t="s">
        <v>270</v>
      </c>
    </row>
    <row r="12" s="1" customFormat="1" spans="1:21">
      <c r="A12" s="3">
        <v>17845561954</v>
      </c>
      <c r="B12" s="1" t="s">
        <v>336</v>
      </c>
      <c r="C12" s="1" t="s">
        <v>337</v>
      </c>
      <c r="D12" s="1" t="s">
        <v>338</v>
      </c>
      <c r="E12" s="1" t="s">
        <v>339</v>
      </c>
      <c r="F12" s="1" t="s">
        <v>259</v>
      </c>
      <c r="G12" s="1" t="s">
        <v>305</v>
      </c>
      <c r="H12" s="1" t="s">
        <v>260</v>
      </c>
      <c r="I12" s="1" t="s">
        <v>340</v>
      </c>
      <c r="J12" s="1" t="s">
        <v>30</v>
      </c>
      <c r="K12" s="1" t="s">
        <v>341</v>
      </c>
      <c r="L12" s="1" t="s">
        <v>341</v>
      </c>
      <c r="M12" s="1" t="s">
        <v>263</v>
      </c>
      <c r="N12" s="1" t="s">
        <v>263</v>
      </c>
      <c r="O12" s="1" t="s">
        <v>264</v>
      </c>
      <c r="P12" s="1" t="s">
        <v>265</v>
      </c>
      <c r="Q12" s="1" t="s">
        <v>266</v>
      </c>
      <c r="R12" s="1" t="s">
        <v>342</v>
      </c>
      <c r="S12" s="1" t="s">
        <v>268</v>
      </c>
      <c r="T12" s="1" t="s">
        <v>269</v>
      </c>
      <c r="U12" s="1" t="s">
        <v>270</v>
      </c>
    </row>
    <row r="13" s="1" customFormat="1" spans="1:21">
      <c r="A13" s="3">
        <v>17850086717</v>
      </c>
      <c r="B13" s="1" t="s">
        <v>343</v>
      </c>
      <c r="C13" s="1" t="s">
        <v>344</v>
      </c>
      <c r="D13" s="1" t="s">
        <v>345</v>
      </c>
      <c r="E13" s="1" t="s">
        <v>346</v>
      </c>
      <c r="F13" s="1" t="s">
        <v>347</v>
      </c>
      <c r="G13" s="1" t="s">
        <v>305</v>
      </c>
      <c r="H13" s="1" t="s">
        <v>260</v>
      </c>
      <c r="I13" s="1" t="s">
        <v>348</v>
      </c>
      <c r="J13" s="1" t="s">
        <v>30</v>
      </c>
      <c r="K13" s="1" t="s">
        <v>349</v>
      </c>
      <c r="L13" s="1" t="s">
        <v>349</v>
      </c>
      <c r="M13" s="1" t="s">
        <v>263</v>
      </c>
      <c r="N13" s="1" t="s">
        <v>263</v>
      </c>
      <c r="O13" s="1" t="s">
        <v>264</v>
      </c>
      <c r="P13" s="1" t="s">
        <v>265</v>
      </c>
      <c r="Q13" s="1" t="s">
        <v>266</v>
      </c>
      <c r="R13" s="1" t="s">
        <v>350</v>
      </c>
      <c r="S13" s="1" t="s">
        <v>268</v>
      </c>
      <c r="T13" s="1" t="s">
        <v>269</v>
      </c>
      <c r="U13" s="1" t="s">
        <v>270</v>
      </c>
    </row>
    <row r="14" s="1" customFormat="1" spans="1:21">
      <c r="A14" s="3">
        <v>17855749392</v>
      </c>
      <c r="B14" s="1" t="s">
        <v>351</v>
      </c>
      <c r="C14" s="1" t="s">
        <v>352</v>
      </c>
      <c r="D14" s="1" t="s">
        <v>353</v>
      </c>
      <c r="E14" s="1" t="s">
        <v>354</v>
      </c>
      <c r="F14" s="1" t="s">
        <v>258</v>
      </c>
      <c r="G14" s="1" t="s">
        <v>259</v>
      </c>
      <c r="H14" s="1" t="s">
        <v>260</v>
      </c>
      <c r="I14" s="1" t="s">
        <v>355</v>
      </c>
      <c r="J14" s="1" t="s">
        <v>30</v>
      </c>
      <c r="K14" s="1" t="s">
        <v>356</v>
      </c>
      <c r="L14" s="1" t="s">
        <v>356</v>
      </c>
      <c r="M14" s="1" t="s">
        <v>263</v>
      </c>
      <c r="N14" s="1" t="s">
        <v>263</v>
      </c>
      <c r="O14" s="1" t="s">
        <v>264</v>
      </c>
      <c r="P14" s="1" t="s">
        <v>265</v>
      </c>
      <c r="Q14" s="1" t="s">
        <v>266</v>
      </c>
      <c r="R14" s="1" t="s">
        <v>357</v>
      </c>
      <c r="S14" s="1" t="s">
        <v>268</v>
      </c>
      <c r="T14" s="1" t="s">
        <v>269</v>
      </c>
      <c r="U14" s="1" t="s">
        <v>270</v>
      </c>
    </row>
    <row r="15" s="1" customFormat="1" spans="1:21">
      <c r="A15" s="3">
        <v>17863254928</v>
      </c>
      <c r="B15" s="1" t="s">
        <v>358</v>
      </c>
      <c r="C15" s="1" t="s">
        <v>359</v>
      </c>
      <c r="D15" s="1" t="s">
        <v>360</v>
      </c>
      <c r="E15" s="1" t="s">
        <v>361</v>
      </c>
      <c r="F15" s="1" t="s">
        <v>258</v>
      </c>
      <c r="G15" s="1" t="s">
        <v>305</v>
      </c>
      <c r="H15" s="1" t="s">
        <v>260</v>
      </c>
      <c r="I15" s="1" t="s">
        <v>362</v>
      </c>
      <c r="J15" s="1" t="s">
        <v>30</v>
      </c>
      <c r="K15" s="1" t="s">
        <v>363</v>
      </c>
      <c r="L15" s="1" t="s">
        <v>363</v>
      </c>
      <c r="M15" s="1" t="s">
        <v>263</v>
      </c>
      <c r="N15" s="1" t="s">
        <v>263</v>
      </c>
      <c r="O15" s="1" t="s">
        <v>264</v>
      </c>
      <c r="P15" s="1" t="s">
        <v>265</v>
      </c>
      <c r="Q15" s="1" t="s">
        <v>266</v>
      </c>
      <c r="R15" s="1" t="s">
        <v>364</v>
      </c>
      <c r="S15" s="1" t="s">
        <v>268</v>
      </c>
      <c r="T15" s="1" t="s">
        <v>269</v>
      </c>
      <c r="U15" s="1" t="s">
        <v>270</v>
      </c>
    </row>
    <row r="16" s="1" customFormat="1" spans="1:21">
      <c r="A16" s="3">
        <v>17864938036</v>
      </c>
      <c r="B16" s="1" t="s">
        <v>358</v>
      </c>
      <c r="C16" s="1" t="s">
        <v>365</v>
      </c>
      <c r="D16" s="1" t="s">
        <v>366</v>
      </c>
      <c r="E16" s="1" t="s">
        <v>367</v>
      </c>
      <c r="F16" s="1" t="s">
        <v>368</v>
      </c>
      <c r="G16" s="1" t="s">
        <v>259</v>
      </c>
      <c r="H16" s="1" t="s">
        <v>260</v>
      </c>
      <c r="I16" s="1" t="s">
        <v>369</v>
      </c>
      <c r="J16" s="1" t="s">
        <v>30</v>
      </c>
      <c r="K16" s="1" t="s">
        <v>370</v>
      </c>
      <c r="L16" s="1" t="s">
        <v>370</v>
      </c>
      <c r="M16" s="1" t="s">
        <v>263</v>
      </c>
      <c r="N16" s="1" t="s">
        <v>263</v>
      </c>
      <c r="O16" s="1" t="s">
        <v>264</v>
      </c>
      <c r="P16" s="1" t="s">
        <v>265</v>
      </c>
      <c r="Q16" s="1" t="s">
        <v>266</v>
      </c>
      <c r="R16" s="1" t="s">
        <v>371</v>
      </c>
      <c r="S16" s="1" t="s">
        <v>268</v>
      </c>
      <c r="T16" s="1" t="s">
        <v>269</v>
      </c>
      <c r="U16" s="1" t="s">
        <v>270</v>
      </c>
    </row>
    <row r="17" s="1" customFormat="1" spans="1:21">
      <c r="A17" s="3">
        <v>17876901330</v>
      </c>
      <c r="B17" s="1" t="s">
        <v>372</v>
      </c>
      <c r="C17" s="1" t="s">
        <v>373</v>
      </c>
      <c r="D17" s="1" t="s">
        <v>374</v>
      </c>
      <c r="E17" s="1" t="s">
        <v>375</v>
      </c>
      <c r="F17" s="1" t="s">
        <v>259</v>
      </c>
      <c r="G17" s="1" t="s">
        <v>305</v>
      </c>
      <c r="H17" s="1" t="s">
        <v>260</v>
      </c>
      <c r="I17" s="1" t="s">
        <v>376</v>
      </c>
      <c r="J17" s="1" t="s">
        <v>30</v>
      </c>
      <c r="K17" s="1" t="s">
        <v>377</v>
      </c>
      <c r="L17" s="1" t="s">
        <v>377</v>
      </c>
      <c r="M17" s="1" t="s">
        <v>263</v>
      </c>
      <c r="N17" s="1" t="s">
        <v>263</v>
      </c>
      <c r="O17" s="1" t="s">
        <v>264</v>
      </c>
      <c r="P17" s="1" t="s">
        <v>265</v>
      </c>
      <c r="Q17" s="1" t="s">
        <v>266</v>
      </c>
      <c r="R17" s="1" t="s">
        <v>378</v>
      </c>
      <c r="S17" s="1" t="s">
        <v>268</v>
      </c>
      <c r="T17" s="1" t="s">
        <v>269</v>
      </c>
      <c r="U17" s="1" t="s">
        <v>270</v>
      </c>
    </row>
    <row r="18" s="1" customFormat="1" spans="1:21">
      <c r="A18" s="3">
        <v>17877213939</v>
      </c>
      <c r="B18" s="1" t="s">
        <v>372</v>
      </c>
      <c r="C18" s="1" t="s">
        <v>379</v>
      </c>
      <c r="D18" s="1" t="s">
        <v>380</v>
      </c>
      <c r="E18" s="1" t="s">
        <v>381</v>
      </c>
      <c r="F18" s="1" t="s">
        <v>259</v>
      </c>
      <c r="G18" s="1" t="s">
        <v>305</v>
      </c>
      <c r="H18" s="1" t="s">
        <v>260</v>
      </c>
      <c r="I18" s="1" t="s">
        <v>382</v>
      </c>
      <c r="J18" s="1" t="s">
        <v>30</v>
      </c>
      <c r="K18" s="1" t="s">
        <v>383</v>
      </c>
      <c r="L18" s="1" t="s">
        <v>383</v>
      </c>
      <c r="M18" s="1" t="s">
        <v>263</v>
      </c>
      <c r="N18" s="1" t="s">
        <v>263</v>
      </c>
      <c r="O18" s="1" t="s">
        <v>264</v>
      </c>
      <c r="P18" s="1" t="s">
        <v>265</v>
      </c>
      <c r="Q18" s="1" t="s">
        <v>266</v>
      </c>
      <c r="R18" s="1" t="s">
        <v>384</v>
      </c>
      <c r="S18" s="1" t="s">
        <v>268</v>
      </c>
      <c r="T18" s="1" t="s">
        <v>269</v>
      </c>
      <c r="U18" s="1" t="s">
        <v>270</v>
      </c>
    </row>
    <row r="19" s="1" customFormat="1" spans="1:21">
      <c r="A19" s="3">
        <v>17877630287</v>
      </c>
      <c r="B19" s="1" t="s">
        <v>372</v>
      </c>
      <c r="C19" s="1" t="s">
        <v>385</v>
      </c>
      <c r="D19" s="1" t="s">
        <v>386</v>
      </c>
      <c r="E19" s="1" t="s">
        <v>387</v>
      </c>
      <c r="F19" s="1" t="s">
        <v>259</v>
      </c>
      <c r="G19" s="1" t="s">
        <v>305</v>
      </c>
      <c r="H19" s="1" t="s">
        <v>260</v>
      </c>
      <c r="I19" s="1" t="s">
        <v>388</v>
      </c>
      <c r="J19" s="1" t="s">
        <v>30</v>
      </c>
      <c r="K19" s="1" t="s">
        <v>283</v>
      </c>
      <c r="L19" s="1" t="s">
        <v>283</v>
      </c>
      <c r="M19" s="1" t="s">
        <v>263</v>
      </c>
      <c r="N19" s="1" t="s">
        <v>263</v>
      </c>
      <c r="O19" s="1" t="s">
        <v>264</v>
      </c>
      <c r="P19" s="1" t="s">
        <v>265</v>
      </c>
      <c r="Q19" s="1" t="s">
        <v>266</v>
      </c>
      <c r="R19" s="1" t="s">
        <v>389</v>
      </c>
      <c r="S19" s="1" t="s">
        <v>268</v>
      </c>
      <c r="T19" s="1" t="s">
        <v>269</v>
      </c>
      <c r="U19" s="1" t="s">
        <v>270</v>
      </c>
    </row>
    <row r="20" s="1" customFormat="1" spans="1:21">
      <c r="A20" s="3">
        <v>17878311330</v>
      </c>
      <c r="B20" s="1" t="s">
        <v>368</v>
      </c>
      <c r="C20" s="1" t="s">
        <v>390</v>
      </c>
      <c r="D20" s="1" t="s">
        <v>386</v>
      </c>
      <c r="E20" s="1" t="s">
        <v>391</v>
      </c>
      <c r="F20" s="1" t="s">
        <v>258</v>
      </c>
      <c r="G20" s="1" t="s">
        <v>259</v>
      </c>
      <c r="H20" s="1" t="s">
        <v>260</v>
      </c>
      <c r="I20" s="1" t="s">
        <v>392</v>
      </c>
      <c r="J20" s="1" t="s">
        <v>30</v>
      </c>
      <c r="K20" s="1" t="s">
        <v>393</v>
      </c>
      <c r="L20" s="1" t="s">
        <v>393</v>
      </c>
      <c r="M20" s="1" t="s">
        <v>263</v>
      </c>
      <c r="N20" s="1" t="s">
        <v>263</v>
      </c>
      <c r="O20" s="1" t="s">
        <v>264</v>
      </c>
      <c r="P20" s="1" t="s">
        <v>265</v>
      </c>
      <c r="Q20" s="1" t="s">
        <v>266</v>
      </c>
      <c r="R20" s="1" t="s">
        <v>394</v>
      </c>
      <c r="S20" s="1" t="s">
        <v>268</v>
      </c>
      <c r="T20" s="1" t="s">
        <v>269</v>
      </c>
      <c r="U20" s="1" t="s">
        <v>270</v>
      </c>
    </row>
    <row r="21" s="1" customFormat="1" spans="1:21">
      <c r="A21" s="3">
        <v>17878429089</v>
      </c>
      <c r="B21" s="1" t="s">
        <v>368</v>
      </c>
      <c r="C21" s="1" t="s">
        <v>395</v>
      </c>
      <c r="D21" s="1" t="s">
        <v>396</v>
      </c>
      <c r="E21" s="1" t="s">
        <v>397</v>
      </c>
      <c r="F21" s="1" t="s">
        <v>258</v>
      </c>
      <c r="G21" s="1" t="s">
        <v>259</v>
      </c>
      <c r="H21" s="1" t="s">
        <v>260</v>
      </c>
      <c r="I21" s="1" t="s">
        <v>398</v>
      </c>
      <c r="J21" s="1" t="s">
        <v>30</v>
      </c>
      <c r="K21" s="1" t="s">
        <v>399</v>
      </c>
      <c r="L21" s="1" t="s">
        <v>399</v>
      </c>
      <c r="M21" s="1" t="s">
        <v>263</v>
      </c>
      <c r="N21" s="1" t="s">
        <v>263</v>
      </c>
      <c r="O21" s="1" t="s">
        <v>264</v>
      </c>
      <c r="P21" s="1" t="s">
        <v>265</v>
      </c>
      <c r="Q21" s="1" t="s">
        <v>266</v>
      </c>
      <c r="R21" s="1" t="s">
        <v>400</v>
      </c>
      <c r="S21" s="1" t="s">
        <v>268</v>
      </c>
      <c r="T21" s="1" t="s">
        <v>269</v>
      </c>
      <c r="U21" s="1" t="s">
        <v>270</v>
      </c>
    </row>
    <row r="22" s="1" customFormat="1" spans="1:21">
      <c r="A22" s="3">
        <v>17878500048</v>
      </c>
      <c r="B22" s="1" t="s">
        <v>368</v>
      </c>
      <c r="C22" s="1" t="s">
        <v>401</v>
      </c>
      <c r="D22" s="1" t="s">
        <v>402</v>
      </c>
      <c r="E22" s="1" t="s">
        <v>403</v>
      </c>
      <c r="F22" s="1" t="s">
        <v>258</v>
      </c>
      <c r="G22" s="1" t="s">
        <v>259</v>
      </c>
      <c r="H22" s="1" t="s">
        <v>260</v>
      </c>
      <c r="I22" s="1" t="s">
        <v>404</v>
      </c>
      <c r="J22" s="1" t="s">
        <v>30</v>
      </c>
      <c r="K22" s="1" t="s">
        <v>405</v>
      </c>
      <c r="L22" s="1" t="s">
        <v>405</v>
      </c>
      <c r="M22" s="1" t="s">
        <v>263</v>
      </c>
      <c r="N22" s="1" t="s">
        <v>263</v>
      </c>
      <c r="O22" s="1" t="s">
        <v>264</v>
      </c>
      <c r="P22" s="1" t="s">
        <v>265</v>
      </c>
      <c r="Q22" s="1" t="s">
        <v>266</v>
      </c>
      <c r="R22" s="1" t="s">
        <v>406</v>
      </c>
      <c r="S22" s="1" t="s">
        <v>268</v>
      </c>
      <c r="T22" s="1" t="s">
        <v>269</v>
      </c>
      <c r="U22" s="1" t="s">
        <v>270</v>
      </c>
    </row>
    <row r="23" s="1" customFormat="1" spans="1:21">
      <c r="A23" s="3">
        <v>17883084332</v>
      </c>
      <c r="B23" s="1" t="s">
        <v>368</v>
      </c>
      <c r="C23" s="1" t="s">
        <v>407</v>
      </c>
      <c r="D23" s="1" t="s">
        <v>408</v>
      </c>
      <c r="E23" s="1" t="s">
        <v>409</v>
      </c>
      <c r="F23" s="1" t="s">
        <v>258</v>
      </c>
      <c r="G23" s="1" t="s">
        <v>259</v>
      </c>
      <c r="H23" s="1" t="s">
        <v>260</v>
      </c>
      <c r="I23" s="1" t="s">
        <v>410</v>
      </c>
      <c r="J23" s="1" t="s">
        <v>30</v>
      </c>
      <c r="K23" s="1" t="s">
        <v>411</v>
      </c>
      <c r="L23" s="1" t="s">
        <v>411</v>
      </c>
      <c r="M23" s="1" t="s">
        <v>263</v>
      </c>
      <c r="N23" s="1" t="s">
        <v>263</v>
      </c>
      <c r="O23" s="1" t="s">
        <v>264</v>
      </c>
      <c r="P23" s="1" t="s">
        <v>265</v>
      </c>
      <c r="Q23" s="1" t="s">
        <v>266</v>
      </c>
      <c r="R23" s="1" t="s">
        <v>412</v>
      </c>
      <c r="S23" s="1" t="s">
        <v>268</v>
      </c>
      <c r="T23" s="1" t="s">
        <v>269</v>
      </c>
      <c r="U23" s="1" t="s">
        <v>270</v>
      </c>
    </row>
    <row r="24" s="1" customFormat="1" spans="1:21">
      <c r="A24" s="3">
        <v>17884128588</v>
      </c>
      <c r="B24" s="1" t="s">
        <v>347</v>
      </c>
      <c r="C24" s="1" t="s">
        <v>413</v>
      </c>
      <c r="D24" s="1" t="s">
        <v>414</v>
      </c>
      <c r="E24" s="1" t="s">
        <v>415</v>
      </c>
      <c r="F24" s="1" t="s">
        <v>259</v>
      </c>
      <c r="G24" s="1" t="s">
        <v>305</v>
      </c>
      <c r="H24" s="1" t="s">
        <v>260</v>
      </c>
      <c r="I24" s="1" t="s">
        <v>416</v>
      </c>
      <c r="J24" s="1" t="s">
        <v>30</v>
      </c>
      <c r="K24" s="1" t="s">
        <v>314</v>
      </c>
      <c r="L24" s="1" t="s">
        <v>314</v>
      </c>
      <c r="M24" s="1" t="s">
        <v>263</v>
      </c>
      <c r="N24" s="1" t="s">
        <v>263</v>
      </c>
      <c r="O24" s="1" t="s">
        <v>264</v>
      </c>
      <c r="P24" s="1" t="s">
        <v>265</v>
      </c>
      <c r="Q24" s="1" t="s">
        <v>266</v>
      </c>
      <c r="R24" s="1" t="s">
        <v>417</v>
      </c>
      <c r="S24" s="1" t="s">
        <v>268</v>
      </c>
      <c r="T24" s="1" t="s">
        <v>269</v>
      </c>
      <c r="U24" s="1" t="s">
        <v>270</v>
      </c>
    </row>
    <row r="25" s="1" customFormat="1" spans="1:21">
      <c r="A25" s="3">
        <v>17884164092</v>
      </c>
      <c r="B25" s="1" t="s">
        <v>347</v>
      </c>
      <c r="C25" s="1" t="s">
        <v>418</v>
      </c>
      <c r="D25" s="1" t="s">
        <v>419</v>
      </c>
      <c r="E25" s="1" t="s">
        <v>420</v>
      </c>
      <c r="F25" s="1" t="s">
        <v>258</v>
      </c>
      <c r="G25" s="1" t="s">
        <v>305</v>
      </c>
      <c r="H25" s="1" t="s">
        <v>260</v>
      </c>
      <c r="I25" s="1" t="s">
        <v>421</v>
      </c>
      <c r="J25" s="1" t="s">
        <v>30</v>
      </c>
      <c r="K25" s="1" t="s">
        <v>422</v>
      </c>
      <c r="L25" s="1" t="s">
        <v>422</v>
      </c>
      <c r="M25" s="1" t="s">
        <v>263</v>
      </c>
      <c r="N25" s="1" t="s">
        <v>263</v>
      </c>
      <c r="O25" s="1" t="s">
        <v>264</v>
      </c>
      <c r="P25" s="1" t="s">
        <v>265</v>
      </c>
      <c r="Q25" s="1" t="s">
        <v>266</v>
      </c>
      <c r="R25" s="1" t="s">
        <v>423</v>
      </c>
      <c r="S25" s="1" t="s">
        <v>268</v>
      </c>
      <c r="T25" s="1" t="s">
        <v>269</v>
      </c>
      <c r="U25" s="1" t="s">
        <v>270</v>
      </c>
    </row>
    <row r="26" s="1" customFormat="1" spans="1:21">
      <c r="A26" s="3">
        <v>17884522891</v>
      </c>
      <c r="B26" s="1" t="s">
        <v>347</v>
      </c>
      <c r="C26" s="1" t="s">
        <v>424</v>
      </c>
      <c r="D26" s="1" t="s">
        <v>425</v>
      </c>
      <c r="E26" s="1" t="s">
        <v>426</v>
      </c>
      <c r="F26" s="1" t="s">
        <v>259</v>
      </c>
      <c r="G26" s="1" t="s">
        <v>305</v>
      </c>
      <c r="H26" s="1" t="s">
        <v>260</v>
      </c>
      <c r="I26" s="1" t="s">
        <v>427</v>
      </c>
      <c r="J26" s="1" t="s">
        <v>30</v>
      </c>
      <c r="K26" s="1" t="s">
        <v>428</v>
      </c>
      <c r="L26" s="1" t="s">
        <v>428</v>
      </c>
      <c r="M26" s="1" t="s">
        <v>263</v>
      </c>
      <c r="N26" s="1" t="s">
        <v>263</v>
      </c>
      <c r="O26" s="1" t="s">
        <v>264</v>
      </c>
      <c r="P26" s="1" t="s">
        <v>265</v>
      </c>
      <c r="Q26" s="1" t="s">
        <v>266</v>
      </c>
      <c r="R26" s="1" t="s">
        <v>429</v>
      </c>
      <c r="S26" s="1" t="s">
        <v>268</v>
      </c>
      <c r="T26" s="1" t="s">
        <v>269</v>
      </c>
      <c r="U26" s="1" t="s">
        <v>270</v>
      </c>
    </row>
    <row r="27" s="1" customFormat="1" spans="1:21">
      <c r="A27" s="3">
        <v>17885204257</v>
      </c>
      <c r="B27" s="1" t="s">
        <v>347</v>
      </c>
      <c r="C27" s="1" t="s">
        <v>430</v>
      </c>
      <c r="D27" s="1" t="s">
        <v>431</v>
      </c>
      <c r="E27" s="1" t="s">
        <v>432</v>
      </c>
      <c r="F27" s="1" t="s">
        <v>347</v>
      </c>
      <c r="G27" s="1" t="s">
        <v>259</v>
      </c>
      <c r="H27" s="1" t="s">
        <v>260</v>
      </c>
      <c r="I27" s="1" t="s">
        <v>433</v>
      </c>
      <c r="J27" s="1" t="s">
        <v>30</v>
      </c>
      <c r="K27" s="1" t="s">
        <v>434</v>
      </c>
      <c r="L27" s="1" t="s">
        <v>434</v>
      </c>
      <c r="M27" s="1" t="s">
        <v>263</v>
      </c>
      <c r="N27" s="1" t="s">
        <v>263</v>
      </c>
      <c r="O27" s="1" t="s">
        <v>264</v>
      </c>
      <c r="P27" s="1" t="s">
        <v>265</v>
      </c>
      <c r="Q27" s="1" t="s">
        <v>266</v>
      </c>
      <c r="R27" s="1" t="s">
        <v>435</v>
      </c>
      <c r="S27" s="1" t="s">
        <v>268</v>
      </c>
      <c r="T27" s="1" t="s">
        <v>269</v>
      </c>
      <c r="U27" s="1" t="s">
        <v>270</v>
      </c>
    </row>
    <row r="28" s="1" customFormat="1" spans="1:21">
      <c r="A28" s="3">
        <v>17886143406</v>
      </c>
      <c r="B28" s="1" t="s">
        <v>347</v>
      </c>
      <c r="C28" s="1" t="s">
        <v>436</v>
      </c>
      <c r="D28" s="1" t="s">
        <v>437</v>
      </c>
      <c r="E28" s="1" t="s">
        <v>438</v>
      </c>
      <c r="F28" s="1" t="s">
        <v>258</v>
      </c>
      <c r="G28" s="1" t="s">
        <v>259</v>
      </c>
      <c r="H28" s="1" t="s">
        <v>260</v>
      </c>
      <c r="I28" s="1" t="s">
        <v>439</v>
      </c>
      <c r="J28" s="1" t="s">
        <v>30</v>
      </c>
      <c r="K28" s="1" t="s">
        <v>440</v>
      </c>
      <c r="L28" s="1" t="s">
        <v>440</v>
      </c>
      <c r="M28" s="1" t="s">
        <v>263</v>
      </c>
      <c r="N28" s="1" t="s">
        <v>263</v>
      </c>
      <c r="O28" s="1" t="s">
        <v>264</v>
      </c>
      <c r="P28" s="1" t="s">
        <v>265</v>
      </c>
      <c r="Q28" s="1" t="s">
        <v>266</v>
      </c>
      <c r="R28" s="1" t="s">
        <v>441</v>
      </c>
      <c r="S28" s="1" t="s">
        <v>268</v>
      </c>
      <c r="T28" s="1" t="s">
        <v>269</v>
      </c>
      <c r="U28" s="1" t="s">
        <v>270</v>
      </c>
    </row>
    <row r="29" s="1" customFormat="1" spans="1:21">
      <c r="A29" s="3">
        <v>17889745742</v>
      </c>
      <c r="B29" s="1" t="s">
        <v>258</v>
      </c>
      <c r="C29" s="1" t="s">
        <v>442</v>
      </c>
      <c r="D29" s="1" t="s">
        <v>360</v>
      </c>
      <c r="E29" s="1" t="s">
        <v>443</v>
      </c>
      <c r="F29" s="1" t="s">
        <v>258</v>
      </c>
      <c r="G29" s="1" t="s">
        <v>259</v>
      </c>
      <c r="H29" s="1" t="s">
        <v>260</v>
      </c>
      <c r="I29" s="1" t="s">
        <v>444</v>
      </c>
      <c r="J29" s="1" t="s">
        <v>30</v>
      </c>
      <c r="K29" s="1" t="s">
        <v>445</v>
      </c>
      <c r="L29" s="1" t="s">
        <v>445</v>
      </c>
      <c r="M29" s="1" t="s">
        <v>263</v>
      </c>
      <c r="N29" s="1" t="s">
        <v>263</v>
      </c>
      <c r="O29" s="1" t="s">
        <v>264</v>
      </c>
      <c r="P29" s="1" t="s">
        <v>265</v>
      </c>
      <c r="Q29" s="1" t="s">
        <v>266</v>
      </c>
      <c r="R29" s="1" t="s">
        <v>446</v>
      </c>
      <c r="S29" s="1" t="s">
        <v>268</v>
      </c>
      <c r="T29" s="1" t="s">
        <v>269</v>
      </c>
      <c r="U29" s="1" t="s">
        <v>270</v>
      </c>
    </row>
    <row r="30" s="1" customFormat="1" spans="1:21">
      <c r="A30" s="3">
        <v>17890121348</v>
      </c>
      <c r="B30" s="1" t="s">
        <v>258</v>
      </c>
      <c r="C30" s="1" t="s">
        <v>447</v>
      </c>
      <c r="D30" s="1" t="s">
        <v>448</v>
      </c>
      <c r="E30" s="1" t="s">
        <v>449</v>
      </c>
      <c r="F30" s="1" t="s">
        <v>258</v>
      </c>
      <c r="G30" s="1" t="s">
        <v>259</v>
      </c>
      <c r="H30" s="1" t="s">
        <v>260</v>
      </c>
      <c r="I30" s="1" t="s">
        <v>450</v>
      </c>
      <c r="J30" s="1" t="s">
        <v>30</v>
      </c>
      <c r="K30" s="1" t="s">
        <v>451</v>
      </c>
      <c r="L30" s="1" t="s">
        <v>451</v>
      </c>
      <c r="M30" s="1" t="s">
        <v>263</v>
      </c>
      <c r="N30" s="1" t="s">
        <v>263</v>
      </c>
      <c r="O30" s="1" t="s">
        <v>264</v>
      </c>
      <c r="P30" s="1" t="s">
        <v>265</v>
      </c>
      <c r="Q30" s="1" t="s">
        <v>266</v>
      </c>
      <c r="R30" s="1" t="s">
        <v>452</v>
      </c>
      <c r="S30" s="1" t="s">
        <v>268</v>
      </c>
      <c r="T30" s="1" t="s">
        <v>269</v>
      </c>
      <c r="U30" s="1" t="s">
        <v>270</v>
      </c>
    </row>
    <row r="31" s="1" customFormat="1" spans="1:21">
      <c r="A31" s="3">
        <v>17890203586</v>
      </c>
      <c r="B31" s="1" t="s">
        <v>258</v>
      </c>
      <c r="C31" s="1" t="s">
        <v>453</v>
      </c>
      <c r="D31" s="1" t="s">
        <v>454</v>
      </c>
      <c r="E31" s="1" t="s">
        <v>455</v>
      </c>
      <c r="F31" s="1" t="s">
        <v>258</v>
      </c>
      <c r="G31" s="1" t="s">
        <v>259</v>
      </c>
      <c r="H31" s="1" t="s">
        <v>260</v>
      </c>
      <c r="I31" s="1" t="s">
        <v>456</v>
      </c>
      <c r="J31" s="1" t="s">
        <v>30</v>
      </c>
      <c r="K31" s="1" t="s">
        <v>457</v>
      </c>
      <c r="L31" s="1" t="s">
        <v>457</v>
      </c>
      <c r="M31" s="1" t="s">
        <v>263</v>
      </c>
      <c r="N31" s="1" t="s">
        <v>263</v>
      </c>
      <c r="O31" s="1" t="s">
        <v>264</v>
      </c>
      <c r="P31" s="1" t="s">
        <v>265</v>
      </c>
      <c r="Q31" s="1" t="s">
        <v>266</v>
      </c>
      <c r="R31" s="1" t="s">
        <v>458</v>
      </c>
      <c r="S31" s="1" t="s">
        <v>268</v>
      </c>
      <c r="T31" s="1" t="s">
        <v>269</v>
      </c>
      <c r="U31" s="1" t="s">
        <v>270</v>
      </c>
    </row>
    <row r="32" s="1" customFormat="1" spans="1:21">
      <c r="A32" s="3">
        <v>17890232617</v>
      </c>
      <c r="B32" s="1" t="s">
        <v>258</v>
      </c>
      <c r="C32" s="1" t="s">
        <v>459</v>
      </c>
      <c r="D32" s="1" t="s">
        <v>460</v>
      </c>
      <c r="E32" s="1" t="s">
        <v>461</v>
      </c>
      <c r="F32" s="1" t="s">
        <v>259</v>
      </c>
      <c r="G32" s="1" t="s">
        <v>305</v>
      </c>
      <c r="H32" s="1" t="s">
        <v>260</v>
      </c>
      <c r="I32" s="1" t="s">
        <v>433</v>
      </c>
      <c r="J32" s="1" t="s">
        <v>30</v>
      </c>
      <c r="K32" s="1" t="s">
        <v>434</v>
      </c>
      <c r="L32" s="1" t="s">
        <v>434</v>
      </c>
      <c r="M32" s="1" t="s">
        <v>263</v>
      </c>
      <c r="N32" s="1" t="s">
        <v>263</v>
      </c>
      <c r="O32" s="1" t="s">
        <v>264</v>
      </c>
      <c r="P32" s="1" t="s">
        <v>265</v>
      </c>
      <c r="Q32" s="1" t="s">
        <v>266</v>
      </c>
      <c r="R32" s="1" t="s">
        <v>462</v>
      </c>
      <c r="S32" s="1" t="s">
        <v>268</v>
      </c>
      <c r="T32" s="1" t="s">
        <v>269</v>
      </c>
      <c r="U32" s="1" t="s">
        <v>270</v>
      </c>
    </row>
    <row r="33" s="1" customFormat="1" spans="1:21">
      <c r="A33" s="3">
        <v>17890703958</v>
      </c>
      <c r="B33" s="1" t="s">
        <v>258</v>
      </c>
      <c r="C33" s="1" t="s">
        <v>463</v>
      </c>
      <c r="D33" s="1" t="s">
        <v>464</v>
      </c>
      <c r="E33" s="1" t="s">
        <v>465</v>
      </c>
      <c r="F33" s="1" t="s">
        <v>258</v>
      </c>
      <c r="G33" s="1" t="s">
        <v>259</v>
      </c>
      <c r="H33" s="1" t="s">
        <v>260</v>
      </c>
      <c r="I33" s="1" t="s">
        <v>466</v>
      </c>
      <c r="J33" s="1" t="s">
        <v>30</v>
      </c>
      <c r="K33" s="1" t="s">
        <v>467</v>
      </c>
      <c r="L33" s="1" t="s">
        <v>467</v>
      </c>
      <c r="M33" s="1" t="s">
        <v>263</v>
      </c>
      <c r="N33" s="1" t="s">
        <v>263</v>
      </c>
      <c r="O33" s="1" t="s">
        <v>264</v>
      </c>
      <c r="P33" s="1" t="s">
        <v>265</v>
      </c>
      <c r="Q33" s="1" t="s">
        <v>266</v>
      </c>
      <c r="R33" s="1" t="s">
        <v>468</v>
      </c>
      <c r="S33" s="1" t="s">
        <v>268</v>
      </c>
      <c r="T33" s="1" t="s">
        <v>269</v>
      </c>
      <c r="U33" s="1" t="s">
        <v>270</v>
      </c>
    </row>
    <row r="34" s="1" customFormat="1" spans="1:21">
      <c r="A34" s="3">
        <v>17890850465</v>
      </c>
      <c r="B34" s="1" t="s">
        <v>258</v>
      </c>
      <c r="C34" s="1" t="s">
        <v>469</v>
      </c>
      <c r="D34" s="1" t="s">
        <v>470</v>
      </c>
      <c r="E34" s="1" t="s">
        <v>471</v>
      </c>
      <c r="F34" s="1" t="s">
        <v>258</v>
      </c>
      <c r="G34" s="1" t="s">
        <v>259</v>
      </c>
      <c r="H34" s="1" t="s">
        <v>260</v>
      </c>
      <c r="I34" s="1" t="s">
        <v>472</v>
      </c>
      <c r="J34" s="1" t="s">
        <v>30</v>
      </c>
      <c r="K34" s="1" t="s">
        <v>473</v>
      </c>
      <c r="L34" s="1" t="s">
        <v>473</v>
      </c>
      <c r="M34" s="1" t="s">
        <v>263</v>
      </c>
      <c r="N34" s="1" t="s">
        <v>263</v>
      </c>
      <c r="O34" s="1" t="s">
        <v>264</v>
      </c>
      <c r="P34" s="1" t="s">
        <v>265</v>
      </c>
      <c r="Q34" s="1" t="s">
        <v>266</v>
      </c>
      <c r="R34" s="1" t="s">
        <v>474</v>
      </c>
      <c r="S34" s="1" t="s">
        <v>268</v>
      </c>
      <c r="T34" s="1" t="s">
        <v>269</v>
      </c>
      <c r="U34" s="1" t="s">
        <v>270</v>
      </c>
    </row>
    <row r="35" s="1" customFormat="1" spans="1:21">
      <c r="A35" s="3">
        <v>17891005063</v>
      </c>
      <c r="B35" s="1" t="s">
        <v>258</v>
      </c>
      <c r="C35" s="1" t="s">
        <v>475</v>
      </c>
      <c r="D35" s="1" t="s">
        <v>476</v>
      </c>
      <c r="E35" s="1" t="s">
        <v>477</v>
      </c>
      <c r="F35" s="1" t="s">
        <v>258</v>
      </c>
      <c r="G35" s="1" t="s">
        <v>259</v>
      </c>
      <c r="H35" s="1" t="s">
        <v>260</v>
      </c>
      <c r="I35" s="1" t="s">
        <v>478</v>
      </c>
      <c r="J35" s="1" t="s">
        <v>30</v>
      </c>
      <c r="K35" s="1" t="s">
        <v>479</v>
      </c>
      <c r="L35" s="1" t="s">
        <v>479</v>
      </c>
      <c r="M35" s="1" t="s">
        <v>263</v>
      </c>
      <c r="N35" s="1" t="s">
        <v>263</v>
      </c>
      <c r="O35" s="1" t="s">
        <v>264</v>
      </c>
      <c r="P35" s="1" t="s">
        <v>265</v>
      </c>
      <c r="Q35" s="1" t="s">
        <v>266</v>
      </c>
      <c r="R35" s="1" t="s">
        <v>480</v>
      </c>
      <c r="S35" s="1" t="s">
        <v>268</v>
      </c>
      <c r="T35" s="1" t="s">
        <v>269</v>
      </c>
      <c r="U35" s="1" t="s">
        <v>270</v>
      </c>
    </row>
    <row r="36" s="1" customFormat="1" spans="1:21">
      <c r="A36" s="3">
        <v>17891835512</v>
      </c>
      <c r="B36" s="1" t="s">
        <v>259</v>
      </c>
      <c r="C36" s="1" t="s">
        <v>481</v>
      </c>
      <c r="D36" s="1" t="s">
        <v>482</v>
      </c>
      <c r="E36" s="1" t="s">
        <v>483</v>
      </c>
      <c r="F36" s="1" t="s">
        <v>259</v>
      </c>
      <c r="G36" s="1" t="s">
        <v>305</v>
      </c>
      <c r="H36" s="1" t="s">
        <v>260</v>
      </c>
      <c r="I36" s="1" t="s">
        <v>484</v>
      </c>
      <c r="J36" s="1" t="s">
        <v>30</v>
      </c>
      <c r="K36" s="1" t="s">
        <v>411</v>
      </c>
      <c r="L36" s="1" t="s">
        <v>411</v>
      </c>
      <c r="M36" s="1" t="s">
        <v>263</v>
      </c>
      <c r="N36" s="1" t="s">
        <v>263</v>
      </c>
      <c r="O36" s="1" t="s">
        <v>264</v>
      </c>
      <c r="P36" s="1" t="s">
        <v>265</v>
      </c>
      <c r="Q36" s="1" t="s">
        <v>266</v>
      </c>
      <c r="R36" s="1" t="s">
        <v>485</v>
      </c>
      <c r="S36" s="1" t="s">
        <v>268</v>
      </c>
      <c r="T36" s="1" t="s">
        <v>269</v>
      </c>
      <c r="U36" s="1" t="s">
        <v>270</v>
      </c>
    </row>
    <row r="37" s="1" customFormat="1" spans="1:21">
      <c r="A37" s="3">
        <v>17891847514</v>
      </c>
      <c r="B37" s="1" t="s">
        <v>259</v>
      </c>
      <c r="C37" s="1" t="s">
        <v>486</v>
      </c>
      <c r="D37" s="1" t="s">
        <v>487</v>
      </c>
      <c r="E37" s="1" t="s">
        <v>488</v>
      </c>
      <c r="F37" s="1" t="s">
        <v>259</v>
      </c>
      <c r="G37" s="1" t="s">
        <v>305</v>
      </c>
      <c r="H37" s="1" t="s">
        <v>260</v>
      </c>
      <c r="I37" s="1" t="s">
        <v>489</v>
      </c>
      <c r="J37" s="1" t="s">
        <v>30</v>
      </c>
      <c r="K37" s="1" t="s">
        <v>490</v>
      </c>
      <c r="L37" s="1" t="s">
        <v>490</v>
      </c>
      <c r="M37" s="1" t="s">
        <v>263</v>
      </c>
      <c r="N37" s="1" t="s">
        <v>263</v>
      </c>
      <c r="O37" s="1" t="s">
        <v>264</v>
      </c>
      <c r="P37" s="1" t="s">
        <v>265</v>
      </c>
      <c r="Q37" s="1" t="s">
        <v>266</v>
      </c>
      <c r="R37" s="1" t="s">
        <v>491</v>
      </c>
      <c r="S37" s="1" t="s">
        <v>268</v>
      </c>
      <c r="T37" s="1" t="s">
        <v>269</v>
      </c>
      <c r="U37" s="1" t="s">
        <v>270</v>
      </c>
    </row>
    <row r="38" s="1" customFormat="1" spans="1:21">
      <c r="A38" s="3">
        <v>17891922831</v>
      </c>
      <c r="B38" s="1" t="s">
        <v>259</v>
      </c>
      <c r="C38" s="1" t="s">
        <v>492</v>
      </c>
      <c r="D38" s="1" t="s">
        <v>493</v>
      </c>
      <c r="E38" s="1" t="s">
        <v>494</v>
      </c>
      <c r="F38" s="1" t="s">
        <v>259</v>
      </c>
      <c r="G38" s="1" t="s">
        <v>305</v>
      </c>
      <c r="H38" s="1" t="s">
        <v>260</v>
      </c>
      <c r="I38" s="1" t="s">
        <v>495</v>
      </c>
      <c r="J38" s="1" t="s">
        <v>30</v>
      </c>
      <c r="K38" s="1" t="s">
        <v>496</v>
      </c>
      <c r="L38" s="1" t="s">
        <v>496</v>
      </c>
      <c r="M38" s="1" t="s">
        <v>263</v>
      </c>
      <c r="N38" s="1" t="s">
        <v>263</v>
      </c>
      <c r="O38" s="1" t="s">
        <v>264</v>
      </c>
      <c r="P38" s="1" t="s">
        <v>265</v>
      </c>
      <c r="Q38" s="1" t="s">
        <v>266</v>
      </c>
      <c r="R38" s="1" t="s">
        <v>497</v>
      </c>
      <c r="S38" s="1" t="s">
        <v>268</v>
      </c>
      <c r="T38" s="1" t="s">
        <v>269</v>
      </c>
      <c r="U38" s="1" t="s">
        <v>270</v>
      </c>
    </row>
    <row r="39" s="1" customFormat="1" spans="1:21">
      <c r="A39" s="3">
        <v>17891971130</v>
      </c>
      <c r="B39" s="1" t="s">
        <v>259</v>
      </c>
      <c r="C39" s="1" t="s">
        <v>498</v>
      </c>
      <c r="D39" s="1" t="s">
        <v>499</v>
      </c>
      <c r="E39" s="1" t="s">
        <v>500</v>
      </c>
      <c r="F39" s="1" t="s">
        <v>258</v>
      </c>
      <c r="G39" s="1" t="s">
        <v>259</v>
      </c>
      <c r="H39" s="1" t="s">
        <v>260</v>
      </c>
      <c r="I39" s="1" t="s">
        <v>501</v>
      </c>
      <c r="J39" s="1" t="s">
        <v>30</v>
      </c>
      <c r="K39" s="1" t="s">
        <v>502</v>
      </c>
      <c r="L39" s="1" t="s">
        <v>502</v>
      </c>
      <c r="M39" s="1" t="s">
        <v>263</v>
      </c>
      <c r="N39" s="1" t="s">
        <v>263</v>
      </c>
      <c r="O39" s="1" t="s">
        <v>264</v>
      </c>
      <c r="P39" s="1" t="s">
        <v>265</v>
      </c>
      <c r="Q39" s="1" t="s">
        <v>266</v>
      </c>
      <c r="R39" s="1" t="s">
        <v>503</v>
      </c>
      <c r="S39" s="1" t="s">
        <v>268</v>
      </c>
      <c r="T39" s="1" t="s">
        <v>269</v>
      </c>
      <c r="U39" s="1" t="s">
        <v>270</v>
      </c>
    </row>
    <row r="40" s="1" customFormat="1" spans="1:21">
      <c r="A40" s="3">
        <v>17892017899</v>
      </c>
      <c r="B40" s="1" t="s">
        <v>259</v>
      </c>
      <c r="C40" s="1" t="s">
        <v>504</v>
      </c>
      <c r="D40" s="1" t="s">
        <v>505</v>
      </c>
      <c r="E40" s="1" t="s">
        <v>506</v>
      </c>
      <c r="F40" s="1" t="s">
        <v>259</v>
      </c>
      <c r="G40" s="1" t="s">
        <v>305</v>
      </c>
      <c r="H40" s="1" t="s">
        <v>260</v>
      </c>
      <c r="I40" s="1" t="s">
        <v>507</v>
      </c>
      <c r="J40" s="1" t="s">
        <v>30</v>
      </c>
      <c r="K40" s="1" t="s">
        <v>508</v>
      </c>
      <c r="L40" s="1" t="s">
        <v>508</v>
      </c>
      <c r="M40" s="1" t="s">
        <v>263</v>
      </c>
      <c r="N40" s="1" t="s">
        <v>263</v>
      </c>
      <c r="O40" s="1" t="s">
        <v>264</v>
      </c>
      <c r="P40" s="1" t="s">
        <v>265</v>
      </c>
      <c r="Q40" s="1" t="s">
        <v>266</v>
      </c>
      <c r="R40" s="1" t="s">
        <v>509</v>
      </c>
      <c r="S40" s="1" t="s">
        <v>268</v>
      </c>
      <c r="T40" s="1" t="s">
        <v>269</v>
      </c>
      <c r="U40" s="1" t="s">
        <v>270</v>
      </c>
    </row>
    <row r="41" s="1" customFormat="1" spans="1:21">
      <c r="A41" s="3">
        <v>17892733018</v>
      </c>
      <c r="B41" s="1" t="s">
        <v>259</v>
      </c>
      <c r="C41" s="1" t="s">
        <v>510</v>
      </c>
      <c r="D41" s="1" t="s">
        <v>511</v>
      </c>
      <c r="E41" s="1" t="s">
        <v>512</v>
      </c>
      <c r="F41" s="1" t="s">
        <v>259</v>
      </c>
      <c r="G41" s="1" t="s">
        <v>305</v>
      </c>
      <c r="H41" s="1" t="s">
        <v>260</v>
      </c>
      <c r="I41" s="1" t="s">
        <v>513</v>
      </c>
      <c r="J41" s="1" t="s">
        <v>30</v>
      </c>
      <c r="K41" s="1" t="s">
        <v>514</v>
      </c>
      <c r="L41" s="1" t="s">
        <v>514</v>
      </c>
      <c r="M41" s="1" t="s">
        <v>263</v>
      </c>
      <c r="N41" s="1" t="s">
        <v>263</v>
      </c>
      <c r="O41" s="1" t="s">
        <v>264</v>
      </c>
      <c r="P41" s="1" t="s">
        <v>265</v>
      </c>
      <c r="Q41" s="1" t="s">
        <v>266</v>
      </c>
      <c r="R41" s="1" t="s">
        <v>515</v>
      </c>
      <c r="S41" s="1" t="s">
        <v>268</v>
      </c>
      <c r="T41" s="1" t="s">
        <v>269</v>
      </c>
      <c r="U41" s="1" t="s">
        <v>270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2022-05-09T01:55:39Z</dcterms:created>
  <dcterms:modified xsi:type="dcterms:W3CDTF">2022-05-09T02:04:03Z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542E843E634D46A8BAC76A0EA9330F2A</vt:lpwstr>
  </property>
  <property fmtid="{D5CDD505-2E9C-101B-9397-08002B2CF9AE}" pid="3" name="KSOProductBuildVer">
    <vt:lpwstr>2052-11.1.0.11636</vt:lpwstr>
  </property>
</Properties>
</file>