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对账!$A$1:$X$34</definedName>
  </definedNames>
  <calcPr calcId="144525"/>
</workbook>
</file>

<file path=xl/sharedStrings.xml><?xml version="1.0" encoding="utf-8"?>
<sst xmlns="http://schemas.openxmlformats.org/spreadsheetml/2006/main" count="1103" uniqueCount="429">
  <si>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</si>
  <si>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</si>
  <si>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</si>
  <si>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</si>
  <si>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</si>
  <si>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</si>
  <si>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</si>
  <si>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</si>
  <si>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</si>
  <si>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</si>
  <si>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</si>
  <si>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</si>
  <si>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</si>
  <si>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</si>
  <si>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</si>
  <si>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</si>
  <si>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</si>
  <si>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</si>
  <si>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</si>
  <si>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</si>
  <si>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</si>
  <si>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</si>
  <si>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</si>
  <si>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</si>
  <si>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</si>
  <si>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16863123540	</t>
  </si>
  <si>
    <t>Ctrip</t>
  </si>
  <si>
    <t>正常</t>
  </si>
  <si>
    <t>[贝阿滕贝格]贝阿滕贝格/因特拉肯多里安布吕姆利斯山酒店(Dorint Blüemlisalp Beatenberg/Interlaken)(55270527)</t>
  </si>
  <si>
    <t>阳台舒适公寓&lt;2人入住&gt;&lt;不退款&gt;&lt;早餐&gt;</t>
  </si>
  <si>
    <t>HKD</t>
  </si>
  <si>
    <t>DHAWADE/MANISH,DHAWADE/MANISH</t>
  </si>
  <si>
    <t>CA13030220510HKD</t>
  </si>
  <si>
    <t>未提现</t>
  </si>
  <si>
    <t>携程开票</t>
  </si>
  <si>
    <t xml:space="preserve">2312026	</t>
  </si>
  <si>
    <t xml:space="preserve">284253	</t>
  </si>
  <si>
    <t xml:space="preserve">17656989878	</t>
  </si>
  <si>
    <t>[拉斯维加斯]拉斯维加斯金砖酒店(Golden Nugget Las Vegas)(55666051)</t>
  </si>
  <si>
    <t>豪华房（入住时确定房型）&lt;不退款&gt;&lt;2人入住&gt;</t>
  </si>
  <si>
    <t>Toris/Stephanie</t>
  </si>
  <si>
    <t xml:space="preserve">2468970	</t>
  </si>
  <si>
    <t xml:space="preserve">	</t>
  </si>
  <si>
    <t xml:space="preserve">17762282779	</t>
  </si>
  <si>
    <t>[维罗纳]玛斯缇诺酒店(Hotel Mastino)(90354346)</t>
  </si>
  <si>
    <t>普通套房&lt;2人入住&gt;&lt;不退款&gt;&lt;早餐&gt;</t>
  </si>
  <si>
    <t>DOUTAZ/STEPHANE,DOUTAZ/SONIA</t>
  </si>
  <si>
    <t xml:space="preserve">2022040429646	</t>
  </si>
  <si>
    <t xml:space="preserve">17771571052	</t>
  </si>
  <si>
    <t>[科尔多瓦]科尔多瓦中心酒店(Hotel Cordoba Center)(55337448)</t>
  </si>
  <si>
    <t>双人床房&lt;不退款&gt;&lt;2人入住&gt;</t>
  </si>
  <si>
    <t>Padial/Esther</t>
  </si>
  <si>
    <t xml:space="preserve">EXP-1921439601	</t>
  </si>
  <si>
    <t xml:space="preserve">17804712143	</t>
  </si>
  <si>
    <t>[井里汶市]阿斯顿井里汶酒店及会议中心(ASTON Cirebon Hotel &amp; Convention Center)(55452262)</t>
  </si>
  <si>
    <t>高级双人床房&lt;2人入住&gt;&lt;不退款&gt;&lt;早餐&gt;</t>
  </si>
  <si>
    <t>Wulandari/Lupita Putri</t>
  </si>
  <si>
    <t xml:space="preserve">2511836	</t>
  </si>
  <si>
    <t xml:space="preserve">RZ-1926082594	</t>
  </si>
  <si>
    <t xml:space="preserve">17807495117	</t>
  </si>
  <si>
    <t>[巴厘岛]巴厘岛及水疗中心精神酒店(Bali Spirit Hotel &amp; Spa)(55800896)</t>
  </si>
  <si>
    <t>河景套房&lt;2人入住&gt;&lt;不退款&gt;</t>
  </si>
  <si>
    <t>Dee/Sylvia</t>
  </si>
  <si>
    <t xml:space="preserve">17819485003	</t>
  </si>
  <si>
    <t>[马德里]马德里巴拉哈斯机场美利亚酒店(Melia Barajas)(55611949)</t>
  </si>
  <si>
    <t>酒店客房&lt;2人入住&gt;&lt;不退款&gt;</t>
  </si>
  <si>
    <t>NAKANISHI/YUSUKE,Griffiths/Selina Nicola</t>
  </si>
  <si>
    <t xml:space="preserve">2201401756	</t>
  </si>
  <si>
    <t xml:space="preserve">17830894724	</t>
  </si>
  <si>
    <t>[纽约]纽约本杰明酒店(The Benjamin)(55944643)</t>
  </si>
  <si>
    <t>一卧特大床套房&lt;不退款&gt;&lt;2人入住&gt;</t>
  </si>
  <si>
    <t>arfiana/nessya,angkawijaya/yurino putra angkawijaya</t>
  </si>
  <si>
    <t xml:space="preserve">2520483	</t>
  </si>
  <si>
    <t xml:space="preserve">CI3VMMW3	</t>
  </si>
  <si>
    <t xml:space="preserve">17850313228	</t>
  </si>
  <si>
    <t>[新开罗]开罗都喜天丽湖景酒店(Dusit Thani Lakeview Cairo)(77366629)</t>
  </si>
  <si>
    <t>豪华双人床房&lt;2人入住&gt;&lt;不退款&gt;</t>
  </si>
  <si>
    <t>Nalouti/Mohamed Amine</t>
  </si>
  <si>
    <t xml:space="preserve">2525741	</t>
  </si>
  <si>
    <t xml:space="preserve">9638646	</t>
  </si>
  <si>
    <t xml:space="preserve">17850643702	</t>
  </si>
  <si>
    <t>[巴黎]贝尔塔酒店(Belta Hotel)(55290431)</t>
  </si>
  <si>
    <t>双人床房&lt;2人入住&gt;&lt;不退款&gt;&lt;早餐&gt;</t>
  </si>
  <si>
    <t>Florack /Michael ,Steizig/Vanessa</t>
  </si>
  <si>
    <t xml:space="preserve">17851722653	</t>
  </si>
  <si>
    <t>[三宝垄]新坎迪新邦利马酒店-三宝垄ASTON(Hotel Neo Candi Simpang Lima - Semarang by ASTON)(55414284)</t>
  </si>
  <si>
    <t>近地天体房&lt;2人入住&gt;&lt;不退款&gt;&lt;早餐&gt;</t>
  </si>
  <si>
    <t>Marina/Marina</t>
  </si>
  <si>
    <t xml:space="preserve">17852540211	</t>
  </si>
  <si>
    <t>[Ciloto]阿拉兰巴皮洛斯旅馆(Arra Lembah Pinus Puncak)(90401512)</t>
  </si>
  <si>
    <t>高级房间&lt;2人入住&gt;&lt;不退款&gt;</t>
  </si>
  <si>
    <t>RAMADANI/QORI AULIA</t>
  </si>
  <si>
    <t xml:space="preserve">17852565708	</t>
  </si>
  <si>
    <t>[打横]塔西克马拉雅法维酒店(Favehotel Tasikmalaya)(55812331)</t>
  </si>
  <si>
    <t>清新房&lt;2人入住&gt;&lt;不退款&gt;</t>
  </si>
  <si>
    <t>muhammad dirdaus/rafi</t>
  </si>
  <si>
    <t xml:space="preserve">17862864532	</t>
  </si>
  <si>
    <t>[汉堡]汉堡体育场公园酒店(Park Hotel Hamburg Arena)(55733441)</t>
  </si>
  <si>
    <t>家庭房&lt;2人入住&gt;&lt;不退款&gt;</t>
  </si>
  <si>
    <t>Klahn/Malte</t>
  </si>
  <si>
    <t xml:space="preserve">2528673	</t>
  </si>
  <si>
    <t xml:space="preserve">17864708245	</t>
  </si>
  <si>
    <t>[马德里]珀蒂宫特雷斯克鲁塞斯高科技酒店(Petit Palace Tres Cruces)(55304224)</t>
  </si>
  <si>
    <t>Carrasco Gonzalez/Luis</t>
  </si>
  <si>
    <t xml:space="preserve">1933623146	</t>
  </si>
  <si>
    <t xml:space="preserve">17877280893	</t>
  </si>
  <si>
    <t>[巴黎]尼科洛别墅酒店(Hotel Villa Nicolo)(80331498)</t>
  </si>
  <si>
    <t>标准房&lt;2人入住&gt;&lt;不退款&gt;</t>
  </si>
  <si>
    <t>Benjamins/Patrick John,Van Der Poel/Gwendolijn Jaqueline Maria</t>
  </si>
  <si>
    <t xml:space="preserve">1934650642	</t>
  </si>
  <si>
    <t xml:space="preserve">17883982003	</t>
  </si>
  <si>
    <t>[怡保]怡保梅鲁木麻黄酒店(Casuarina @ Meru Ipoh)(55254180)</t>
  </si>
  <si>
    <t>高级双人床房&lt;不退款&gt;&lt;2人入住&gt;</t>
  </si>
  <si>
    <t>FIRDAUS BIN MOHD FAUZI/MUHAMMAD,FIRDAUS BIN MOHD FAUZI/MUHAMMAD</t>
  </si>
  <si>
    <t xml:space="preserve">6173986	</t>
  </si>
  <si>
    <t xml:space="preserve">17889606751	</t>
  </si>
  <si>
    <t>[洛翁普拉日]敦刻尔克龙海滩普瑞米尔经典酒店(Premiere Classe Dunkerque Loon Plage)(70794718)</t>
  </si>
  <si>
    <t>双人间&lt;2人入住&gt;&lt;不退款&gt;</t>
  </si>
  <si>
    <t>Goetz/Joachim</t>
  </si>
  <si>
    <t xml:space="preserve">2535968	</t>
  </si>
  <si>
    <t xml:space="preserve">33707UC000787	</t>
  </si>
  <si>
    <t xml:space="preserve">17890783627	</t>
  </si>
  <si>
    <t>[伊斯坦布尔]伊斯坦布尔亚洲西瓦希尔科酒店(Cevahir Hotel Istanbul Asia)(55290297)</t>
  </si>
  <si>
    <t>部分海景高级双床房&lt;2人入住&gt;&lt;不退款&gt;</t>
  </si>
  <si>
    <t>RAUFOV/BAKHTIYOR,AKILOVA/AZIZA</t>
  </si>
  <si>
    <t xml:space="preserve">649008721	</t>
  </si>
  <si>
    <t xml:space="preserve">17891597725	</t>
  </si>
  <si>
    <t>[布宜诺斯艾利斯]埃斯梅拉达洛伊套房酒店(Loi Suites Esmeralda)(55254207)</t>
  </si>
  <si>
    <t>开放式客房&lt;2人入住&gt;&lt;不退款&gt;</t>
  </si>
  <si>
    <t>Lopez Larghi/Damian,Narvaja/Omar</t>
  </si>
  <si>
    <t xml:space="preserve">17891921503	</t>
  </si>
  <si>
    <t>[巴厘岛]巴厘岛沙努尔普莱姆广场套房酒店(Prime Plaza Suites Sanur – Bali)(56163200)</t>
  </si>
  <si>
    <t>两卧室套房&lt;不退款&gt;&lt;2人入住&gt;</t>
  </si>
  <si>
    <t>Dewi/Kumala</t>
  </si>
  <si>
    <t xml:space="preserve">RZ-1936586762	</t>
  </si>
  <si>
    <t xml:space="preserve">17892012628	</t>
  </si>
  <si>
    <t>[圣希利斯]布鲁塞尔中心米迪美居酒店(Mercure Hotel Brussels Centre Midi)(55612006)</t>
  </si>
  <si>
    <t>Sun/Yan,Ballini/Marco</t>
  </si>
  <si>
    <t xml:space="preserve">7233WE4528	</t>
  </si>
  <si>
    <t xml:space="preserve">17892436392	</t>
  </si>
  <si>
    <t>清新房&lt;2人入住&gt;&lt;不退款&gt;&lt;早餐&gt;</t>
  </si>
  <si>
    <t>Muljanti/Sri</t>
  </si>
  <si>
    <t xml:space="preserve">2538065	</t>
  </si>
  <si>
    <t xml:space="preserve">17892477267	</t>
  </si>
  <si>
    <t>[望加锡]望加锡美利亚酒店(Melia Makassar)(70165287)</t>
  </si>
  <si>
    <t>精致套房&lt;2人入住&gt;&lt;不退款&gt;&lt;早餐&gt;</t>
  </si>
  <si>
    <t>Rowa/Achmad</t>
  </si>
  <si>
    <t xml:space="preserve">Acknowledged	</t>
  </si>
  <si>
    <t xml:space="preserve">17892771527	</t>
  </si>
  <si>
    <t>[柏林]柏林施柏阁酒店(Steigenberger Hotel am Kanzleramt)(55822293)</t>
  </si>
  <si>
    <t>高级房&lt;2人入住&gt;&lt;不退款&gt;</t>
  </si>
  <si>
    <t>Ritter/Kerstin</t>
  </si>
  <si>
    <t xml:space="preserve">4637SD091316	</t>
  </si>
  <si>
    <t xml:space="preserve">17896037355	</t>
  </si>
  <si>
    <t>[吉隆坡]银泰251OYO房酒店(OYO 251 Intime Hotel)(55391220)</t>
  </si>
  <si>
    <t>标准双人间&lt;不退款&gt;&lt;2人入住&gt;</t>
  </si>
  <si>
    <t>ANG/HUA KEONG</t>
  </si>
  <si>
    <t xml:space="preserve">17896059399	</t>
  </si>
  <si>
    <t>[怡保]怡保M屋顶公寓酒店(M Roof Hotel &amp; Residences Ipoh)(55573149)</t>
  </si>
  <si>
    <t>高级大号床房&lt;不退款&gt;&lt;2人入住&gt;</t>
  </si>
  <si>
    <t>VIJAY/PREMILA</t>
  </si>
  <si>
    <t>EXP-1937141677</t>
  </si>
  <si>
    <t xml:space="preserve">EXP-1937141680	</t>
  </si>
  <si>
    <t xml:space="preserve">17896087980	</t>
  </si>
  <si>
    <t>[伊斯坦布尔]绿色公园潘迪克酒店(The Green Park Pendik)(60494090)</t>
  </si>
  <si>
    <t>海景房&lt;不退款&gt;&lt;2人入住&gt;</t>
  </si>
  <si>
    <t>gidirislioglu/enes ,ozbulbul/Elif</t>
  </si>
  <si>
    <t xml:space="preserve">109024219	</t>
  </si>
  <si>
    <t xml:space="preserve">17896244261	</t>
  </si>
  <si>
    <t>[柏林]柏林酒店(Hotel Berlin)(56140439)</t>
  </si>
  <si>
    <t>高级双人房&lt;2人入住&gt;&lt;不退款&gt;&lt;早餐&gt;</t>
  </si>
  <si>
    <t>EL-Masri/Jamal</t>
  </si>
  <si>
    <t xml:space="preserve">25328408	</t>
  </si>
  <si>
    <t>取消</t>
  </si>
  <si>
    <t xml:space="preserve">17896546377	</t>
  </si>
  <si>
    <t>[萨尔瓦多]希特酒店(Hit Hotel)(89936358)</t>
  </si>
  <si>
    <t>标准房&lt;2人入住&gt;&lt;不退款&gt;&lt;早餐&gt;</t>
  </si>
  <si>
    <t>Torres/EDUARDO Tristao</t>
  </si>
  <si>
    <t xml:space="preserve">2539462	</t>
  </si>
  <si>
    <t xml:space="preserve">17896992013	</t>
  </si>
  <si>
    <t>尊贵套房&lt;不退款&gt;&lt;2人入住&gt;</t>
  </si>
  <si>
    <t>Junid/Asiah</t>
  </si>
  <si>
    <t xml:space="preserve">6185264	</t>
  </si>
  <si>
    <t xml:space="preserve">17897272928	</t>
  </si>
  <si>
    <t>[巴黎]巴黎12区贝西村康铂酒店(Hotel Campanile BERCY VILLAGE PARIS 12e)(55653231)</t>
  </si>
  <si>
    <t>标准房&lt;不退款&gt;&lt;2人入住&gt;</t>
  </si>
  <si>
    <t>HOUNKPODOTE/Pamela</t>
  </si>
  <si>
    <t xml:space="preserve">2539909	</t>
  </si>
  <si>
    <t xml:space="preserve">17898118309	</t>
  </si>
  <si>
    <t>[奥维耶多]阁兰丽晶特酒店(Hotel Gran Regente)(55304337)</t>
  </si>
  <si>
    <t>双人床房间&lt;2人入住&gt;&lt;不退款&gt;</t>
  </si>
  <si>
    <t>YANG/JIAN</t>
  </si>
  <si>
    <t xml:space="preserve">2540372	</t>
  </si>
  <si>
    <t>，</t>
  </si>
  <si>
    <t>64549 HKD</t>
  </si>
  <si>
    <t>A220510100038481</t>
  </si>
  <si>
    <t>总计：64549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</si>
  <si>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</si>
  <si>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</si>
  <si>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</si>
  <si>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</si>
  <si>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</si>
  <si>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</si>
  <si>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</si>
  <si>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</si>
  <si>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</si>
  <si>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</si>
  <si>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</si>
  <si>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</si>
  <si>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</si>
  <si>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</si>
  <si>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</si>
  <si>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</si>
  <si>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</si>
  <si>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</si>
  <si>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2022-05-06</t>
  </si>
  <si>
    <t>2540372</t>
  </si>
  <si>
    <t>阁兰丽晶特酒店</t>
  </si>
  <si>
    <t>YANG JIAN</t>
  </si>
  <si>
    <t>2022-05-07</t>
  </si>
  <si>
    <t>退房日周结</t>
  </si>
  <si>
    <t>344.82</t>
  </si>
  <si>
    <t>406.00</t>
  </si>
  <si>
    <t>0</t>
  </si>
  <si>
    <t>0.00</t>
  </si>
  <si>
    <t>携程汇智国际直连</t>
  </si>
  <si>
    <t>925</t>
  </si>
  <si>
    <t>2022-05-06 20:45:17</t>
  </si>
  <si>
    <t>否</t>
  </si>
  <si>
    <t>汇智国际旅游发展有限公司</t>
  </si>
  <si>
    <t>直连</t>
  </si>
  <si>
    <t>2539909</t>
  </si>
  <si>
    <t>巴黎12区贝西村康铂酒店</t>
  </si>
  <si>
    <t>HOUNKPODOTE Pamela</t>
  </si>
  <si>
    <t>708.32</t>
  </si>
  <si>
    <t>834.00</t>
  </si>
  <si>
    <t>2022-05-06 15:07:07</t>
  </si>
  <si>
    <t>2539738</t>
  </si>
  <si>
    <t>怡保梅鲁木麻黄酒店</t>
  </si>
  <si>
    <t>Junid Asiah</t>
  </si>
  <si>
    <t>807.68</t>
  </si>
  <si>
    <t>951.00</t>
  </si>
  <si>
    <t>2022-05-06 13:28:42</t>
  </si>
  <si>
    <t>2539462</t>
  </si>
  <si>
    <t>希特酒店</t>
  </si>
  <si>
    <t>Torres EDUARDO Tristao</t>
  </si>
  <si>
    <t>433.14</t>
  </si>
  <si>
    <t>510.00</t>
  </si>
  <si>
    <t>2022-05-06 10:33:07</t>
  </si>
  <si>
    <t>2539296</t>
  </si>
  <si>
    <t>柏林酒店</t>
  </si>
  <si>
    <t>EL-Masri Jamal</t>
  </si>
  <si>
    <t>757.58</t>
  </si>
  <si>
    <t>892.00</t>
  </si>
  <si>
    <t>2022-05-06 05:03:40</t>
  </si>
  <si>
    <t>2539181</t>
  </si>
  <si>
    <t>绿色公园潘迪克酒店</t>
  </si>
  <si>
    <t>gidirislioglu enes,ozbulbul Elif</t>
  </si>
  <si>
    <t>375.49</t>
  </si>
  <si>
    <t>445.00</t>
  </si>
  <si>
    <t>2022-05-06 01:04:51</t>
  </si>
  <si>
    <t>2539163</t>
  </si>
  <si>
    <t>怡保M屋顶公寓酒店</t>
  </si>
  <si>
    <t>VIJAY PREMILA</t>
  </si>
  <si>
    <t>750.98</t>
  </si>
  <si>
    <t>890.00</t>
  </si>
  <si>
    <t>2022-05-06 00:45:34</t>
  </si>
  <si>
    <t>2022-05-05</t>
  </si>
  <si>
    <t>2538478</t>
  </si>
  <si>
    <t>施泰根贝格尔酒店</t>
  </si>
  <si>
    <t>Ritter Kerstin</t>
  </si>
  <si>
    <t>971.21</t>
  </si>
  <si>
    <t>1151.00</t>
  </si>
  <si>
    <t>2022-05-05 16:21:04</t>
  </si>
  <si>
    <t>2538097</t>
  </si>
  <si>
    <t>望加锡美利亚酒店</t>
  </si>
  <si>
    <t>Rowa Achmad</t>
  </si>
  <si>
    <t>1202.42</t>
  </si>
  <si>
    <t>1425.00</t>
  </si>
  <si>
    <t>2022-05-05 12:44:27</t>
  </si>
  <si>
    <t>2538065</t>
  </si>
  <si>
    <t>塔西克马拉雅法维酒店</t>
  </si>
  <si>
    <t>Muljanti Sri</t>
  </si>
  <si>
    <t>218.54</t>
  </si>
  <si>
    <t>259.00</t>
  </si>
  <si>
    <t>2022-05-05 12:05:03</t>
  </si>
  <si>
    <t>2537648</t>
  </si>
  <si>
    <t>布鲁塞尔中心米迪美爵酒店</t>
  </si>
  <si>
    <t>Sun Yan,Ballini Marco</t>
  </si>
  <si>
    <t>1361.89</t>
  </si>
  <si>
    <t>1614.00</t>
  </si>
  <si>
    <t>2022-05-05 04:55:58</t>
  </si>
  <si>
    <t>2537566</t>
  </si>
  <si>
    <t>巴厘岛沙努尔天堂套房酒店</t>
  </si>
  <si>
    <t>Dewi Kumala</t>
  </si>
  <si>
    <t>526.53</t>
  </si>
  <si>
    <t>624.00</t>
  </si>
  <si>
    <t>2022-05-05 02:07:48</t>
  </si>
  <si>
    <t>2022-05-04</t>
  </si>
  <si>
    <t>2537393</t>
  </si>
  <si>
    <t>埃斯梅拉达罗伊套房酒店</t>
  </si>
  <si>
    <t>Lopez Larghi Damian,Narvaja Omar</t>
  </si>
  <si>
    <t>1149.12</t>
  </si>
  <si>
    <t>1362.00</t>
  </si>
  <si>
    <t>2022-05-04 22:23:49</t>
  </si>
  <si>
    <t>2536933</t>
  </si>
  <si>
    <t>伊斯坦布尔亚洲西瓦希尔科酒店</t>
  </si>
  <si>
    <t>RAUFOV BAKHTIYOR,AKILOVA AZIZA</t>
  </si>
  <si>
    <t>1037.75</t>
  </si>
  <si>
    <t>1230.00</t>
  </si>
  <si>
    <t>2022-05-04 16:35:04</t>
  </si>
  <si>
    <t>2535968</t>
  </si>
  <si>
    <t>南敦刻尔克 - 龙海滩钟楼酒店</t>
  </si>
  <si>
    <t>Goetz Joachim</t>
  </si>
  <si>
    <t>237.92</t>
  </si>
  <si>
    <t>282.00</t>
  </si>
  <si>
    <t>2022-05-04 02:05:32</t>
  </si>
  <si>
    <t>2022-05-02</t>
  </si>
  <si>
    <t>2534677</t>
  </si>
  <si>
    <t>FIRDAUS BIN MOHD FAUZI MUHAMMAD,FIRDAUS BIN MOHD FAUZI MUHAMMAD</t>
  </si>
  <si>
    <t>454.70</t>
  </si>
  <si>
    <t>539.00</t>
  </si>
  <si>
    <t>2022-05-03 00:01:00</t>
  </si>
  <si>
    <t>2022-05-01</t>
  </si>
  <si>
    <t>2532693</t>
  </si>
  <si>
    <t>尼可洛别墅酒店</t>
  </si>
  <si>
    <t>Benjamins Patrick John,Van Der Poel Gwendolijn Jaqueline Maria</t>
  </si>
  <si>
    <t>2285.31</t>
  </si>
  <si>
    <t>2709.00</t>
  </si>
  <si>
    <t>2022-05-01 20:17:29</t>
  </si>
  <si>
    <t>2022-04-29</t>
  </si>
  <si>
    <t>2529478</t>
  </si>
  <si>
    <t>珀蒂宫特雷斯克鲁塞斯高科技酒店</t>
  </si>
  <si>
    <t>Carrasco Gonzalez Luis</t>
  </si>
  <si>
    <t>1251.78</t>
  </si>
  <si>
    <t>1480.00</t>
  </si>
  <si>
    <t>2022-04-29 17:42:38</t>
  </si>
  <si>
    <t>2528673</t>
  </si>
  <si>
    <t>汉堡体育场公园酒店</t>
  </si>
  <si>
    <t>Klahn Malte</t>
  </si>
  <si>
    <t>885.55</t>
  </si>
  <si>
    <t>1057.00</t>
  </si>
  <si>
    <t>2022-04-29 01:11:32</t>
  </si>
  <si>
    <t>2022-04-27</t>
  </si>
  <si>
    <t>2526664</t>
  </si>
  <si>
    <t>muhammad dirdaus rafi</t>
  </si>
  <si>
    <t>200.90</t>
  </si>
  <si>
    <t>240.00</t>
  </si>
  <si>
    <t>2022-04-27 13:02:55</t>
  </si>
  <si>
    <t>2526656</t>
  </si>
  <si>
    <t>阿拉兰巴皮洛斯旅馆</t>
  </si>
  <si>
    <t>RAMADANI QORI AULIA</t>
  </si>
  <si>
    <t>383.39</t>
  </si>
  <si>
    <t>458.00</t>
  </si>
  <si>
    <t>2022-04-27 12:52:41</t>
  </si>
  <si>
    <t>2526264</t>
  </si>
  <si>
    <t>新坎迪新邦利马酒店-三宝垄ASTON</t>
  </si>
  <si>
    <t>Marina Marina</t>
  </si>
  <si>
    <t>2022-04-27 01:40:46</t>
  </si>
  <si>
    <t>2022-04-26</t>
  </si>
  <si>
    <t>2525878</t>
  </si>
  <si>
    <t>贝尔塔酒店</t>
  </si>
  <si>
    <t>Florack Michael,Steizig Vanessa</t>
  </si>
  <si>
    <t>1783.24</t>
  </si>
  <si>
    <t>2130.00</t>
  </si>
  <si>
    <t>2022-04-26 18:40:49</t>
  </si>
  <si>
    <t>2525741</t>
  </si>
  <si>
    <t>开罗都喜天丽湖景酒店</t>
  </si>
  <si>
    <t>Nalouti Mohamed Amine</t>
  </si>
  <si>
    <t>2022-05-03</t>
  </si>
  <si>
    <t>6670.81</t>
  </si>
  <si>
    <t>7968.00</t>
  </si>
  <si>
    <t>2022-04-26 16:50:51</t>
  </si>
  <si>
    <t>2022-04-22</t>
  </si>
  <si>
    <t>2520483</t>
  </si>
  <si>
    <t>纽约本杰明酒店</t>
  </si>
  <si>
    <t>arfiana nessya,angkawijaya yurino putra angkawijaya</t>
  </si>
  <si>
    <t>11008.13</t>
  </si>
  <si>
    <t>13361.00</t>
  </si>
  <si>
    <t>2022-04-22 15:57:59</t>
  </si>
  <si>
    <t>2022-04-19</t>
  </si>
  <si>
    <t>2517276</t>
  </si>
  <si>
    <t>巴拉哈斯美利亚酒店</t>
  </si>
  <si>
    <t>NAKANISHI YUSUKE,Griffiths Selina Nicola</t>
  </si>
  <si>
    <t>579.95</t>
  </si>
  <si>
    <t>713.00</t>
  </si>
  <si>
    <t>2022-04-19 09:02:30</t>
  </si>
  <si>
    <t>2022-04-16</t>
  </si>
  <si>
    <t>2513591</t>
  </si>
  <si>
    <t>巴厘岛及水疗中心精神酒店</t>
  </si>
  <si>
    <t>Dee Sylvia</t>
  </si>
  <si>
    <t>1163.73</t>
  </si>
  <si>
    <t>1430.00</t>
  </si>
  <si>
    <t>2022-04-16 16:15:26</t>
  </si>
  <si>
    <t>2022-04-15</t>
  </si>
  <si>
    <t>2511836</t>
  </si>
  <si>
    <t>阿斯顿井里汶酒店及会议中心</t>
  </si>
  <si>
    <t>Wulandari Lupita Putri</t>
  </si>
  <si>
    <t>468.40</t>
  </si>
  <si>
    <t>575.00</t>
  </si>
  <si>
    <t>2022-04-15 13:27:11</t>
  </si>
  <si>
    <t>2022-04-07</t>
  </si>
  <si>
    <t>2500786</t>
  </si>
  <si>
    <t>科尔多瓦中心酒店</t>
  </si>
  <si>
    <t>Padial Esther</t>
  </si>
  <si>
    <t>931.47</t>
  </si>
  <si>
    <t>1146.00</t>
  </si>
  <si>
    <t>2022-04-07 04:30:25</t>
  </si>
  <si>
    <t>2022-04-04</t>
  </si>
  <si>
    <t>2497703</t>
  </si>
  <si>
    <t>玛斯缇诺酒店</t>
  </si>
  <si>
    <t>DOUTAZ STEPHANE,DOUTAZ SONIA</t>
  </si>
  <si>
    <t>1991.69</t>
  </si>
  <si>
    <t>2448.00</t>
  </si>
  <si>
    <t>2022-04-04 22:21:46</t>
  </si>
  <si>
    <t>2022-03-16</t>
  </si>
  <si>
    <t>2468970</t>
  </si>
  <si>
    <t>金砖酒店&amp;赌场</t>
  </si>
  <si>
    <t>Toris Stephanie</t>
  </si>
  <si>
    <t>1262.39</t>
  </si>
  <si>
    <t>1548.00</t>
  </si>
  <si>
    <t>2022-03-16 05:24:20</t>
  </si>
  <si>
    <t>2021-11-25</t>
  </si>
  <si>
    <t>2312026</t>
  </si>
  <si>
    <t>贝阿滕贝格/因特拉肯多里安布吕姆利斯山酒店</t>
  </si>
  <si>
    <t>DHAWADE MANISH,DHAWADE MANISH</t>
  </si>
  <si>
    <t>11193.24</t>
  </si>
  <si>
    <t>13632.00</t>
  </si>
  <si>
    <t>2021-11-25 15:18:39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</si>
</sst>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6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8" borderId="3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6" fillId="4" borderId="1" applyNumberFormat="0" applyAlignment="0" applyProtection="0">
      <alignment vertical="center"/>
    </xf>
    <xf numFmtId="0" fontId="21" fillId="24" borderId="8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5"/>
  <sheetViews>
    <sheetView workbookViewId="0">
      <selection activeCell="F20" sqref="F20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44682</v>
      </c>
      <c r="G2" s="6">
        <v>44688</v>
      </c>
      <c r="H2" s="4">
        <v>1</v>
      </c>
      <c r="I2" s="4">
        <v>6</v>
      </c>
      <c r="J2" s="4">
        <v>6</v>
      </c>
      <c r="K2" s="4" t="s">
        <v>30</v>
      </c>
      <c r="L2" s="4">
        <v>13632</v>
      </c>
      <c r="M2" s="4">
        <v>13632</v>
      </c>
      <c r="N2" s="4" t="s">
        <v>31</v>
      </c>
      <c r="O2" s="4" t="s">
        <v>32</v>
      </c>
      <c r="P2" s="4" t="s">
        <v>33</v>
      </c>
      <c r="Q2" s="4">
        <v>0</v>
      </c>
      <c r="R2" s="7">
        <v>44525</v>
      </c>
      <c r="S2" s="6">
        <v>44691</v>
      </c>
      <c r="T2" s="4" t="s">
        <v>34</v>
      </c>
      <c r="U2" s="4">
        <v>13632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44685</v>
      </c>
      <c r="G3" s="6">
        <v>44688</v>
      </c>
      <c r="H3" s="4">
        <v>1</v>
      </c>
      <c r="I3" s="4">
        <v>3</v>
      </c>
      <c r="J3" s="4">
        <v>3</v>
      </c>
      <c r="K3" s="4" t="s">
        <v>30</v>
      </c>
      <c r="L3" s="4">
        <v>1548</v>
      </c>
      <c r="M3" s="4">
        <v>1548</v>
      </c>
      <c r="N3" s="4" t="s">
        <v>40</v>
      </c>
      <c r="O3" s="4" t="s">
        <v>32</v>
      </c>
      <c r="P3" s="4" t="s">
        <v>33</v>
      </c>
      <c r="Q3" s="4">
        <v>0</v>
      </c>
      <c r="R3" s="7">
        <v>44636</v>
      </c>
      <c r="S3" s="6">
        <v>44691</v>
      </c>
      <c r="T3" s="4" t="s">
        <v>34</v>
      </c>
      <c r="U3" s="4">
        <v>1548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44687</v>
      </c>
      <c r="G4" s="6">
        <v>44688</v>
      </c>
      <c r="H4" s="4">
        <v>1</v>
      </c>
      <c r="I4" s="4">
        <v>1</v>
      </c>
      <c r="J4" s="4">
        <v>1</v>
      </c>
      <c r="K4" s="4" t="s">
        <v>30</v>
      </c>
      <c r="L4" s="4">
        <v>2448</v>
      </c>
      <c r="M4" s="4">
        <v>2448</v>
      </c>
      <c r="N4" s="4" t="s">
        <v>46</v>
      </c>
      <c r="O4" s="4" t="s">
        <v>32</v>
      </c>
      <c r="P4" s="4" t="s">
        <v>33</v>
      </c>
      <c r="Q4" s="4">
        <v>0</v>
      </c>
      <c r="R4" s="7">
        <v>44655</v>
      </c>
      <c r="S4" s="6">
        <v>44691</v>
      </c>
      <c r="T4" s="4" t="s">
        <v>34</v>
      </c>
      <c r="U4" s="4">
        <v>2448</v>
      </c>
      <c r="V4" s="4">
        <v>0</v>
      </c>
      <c r="W4" s="4">
        <v>0</v>
      </c>
      <c r="X4" s="4" t="s">
        <v>42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44687</v>
      </c>
      <c r="G5" s="6">
        <v>44688</v>
      </c>
      <c r="H5" s="4">
        <v>1</v>
      </c>
      <c r="I5" s="4">
        <v>1</v>
      </c>
      <c r="J5" s="4">
        <v>1</v>
      </c>
      <c r="K5" s="4" t="s">
        <v>30</v>
      </c>
      <c r="L5" s="4">
        <v>1146</v>
      </c>
      <c r="M5" s="4">
        <v>1146</v>
      </c>
      <c r="N5" s="4" t="s">
        <v>51</v>
      </c>
      <c r="O5" s="4" t="s">
        <v>32</v>
      </c>
      <c r="P5" s="4" t="s">
        <v>33</v>
      </c>
      <c r="Q5" s="4">
        <v>0</v>
      </c>
      <c r="R5" s="7">
        <v>44658</v>
      </c>
      <c r="S5" s="6">
        <v>44691</v>
      </c>
      <c r="T5" s="4" t="s">
        <v>34</v>
      </c>
      <c r="U5" s="4">
        <v>1146</v>
      </c>
      <c r="V5" s="4">
        <v>0</v>
      </c>
      <c r="W5" s="4">
        <v>0</v>
      </c>
      <c r="X5" s="4" t="s">
        <v>42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44687</v>
      </c>
      <c r="G6" s="6">
        <v>44688</v>
      </c>
      <c r="H6" s="4">
        <v>1</v>
      </c>
      <c r="I6" s="4">
        <v>1</v>
      </c>
      <c r="J6" s="4">
        <v>1</v>
      </c>
      <c r="K6" s="4" t="s">
        <v>30</v>
      </c>
      <c r="L6" s="4">
        <v>575</v>
      </c>
      <c r="M6" s="4">
        <v>575</v>
      </c>
      <c r="N6" s="4" t="s">
        <v>56</v>
      </c>
      <c r="O6" s="4" t="s">
        <v>32</v>
      </c>
      <c r="P6" s="4" t="s">
        <v>33</v>
      </c>
      <c r="Q6" s="4">
        <v>0</v>
      </c>
      <c r="R6" s="7">
        <v>44666</v>
      </c>
      <c r="S6" s="6">
        <v>44691</v>
      </c>
      <c r="T6" s="4" t="s">
        <v>34</v>
      </c>
      <c r="U6" s="4">
        <v>575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44683</v>
      </c>
      <c r="G7" s="6">
        <v>44688</v>
      </c>
      <c r="H7" s="4">
        <v>1</v>
      </c>
      <c r="I7" s="4">
        <v>5</v>
      </c>
      <c r="J7" s="4">
        <v>5</v>
      </c>
      <c r="K7" s="4" t="s">
        <v>30</v>
      </c>
      <c r="L7" s="4">
        <v>1430</v>
      </c>
      <c r="M7" s="4">
        <v>1430</v>
      </c>
      <c r="N7" s="4" t="s">
        <v>62</v>
      </c>
      <c r="O7" s="4" t="s">
        <v>32</v>
      </c>
      <c r="P7" s="4" t="s">
        <v>33</v>
      </c>
      <c r="Q7" s="4">
        <v>0</v>
      </c>
      <c r="R7" s="7">
        <v>44667</v>
      </c>
      <c r="S7" s="6">
        <v>44691</v>
      </c>
      <c r="T7" s="4" t="s">
        <v>34</v>
      </c>
      <c r="U7" s="4">
        <v>1430</v>
      </c>
      <c r="V7" s="4">
        <v>0</v>
      </c>
      <c r="W7" s="4">
        <v>0</v>
      </c>
      <c r="X7" s="4" t="s">
        <v>42</v>
      </c>
      <c r="Y7" s="4" t="s">
        <v>42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44687</v>
      </c>
      <c r="G8" s="6">
        <v>44688</v>
      </c>
      <c r="H8" s="4">
        <v>1</v>
      </c>
      <c r="I8" s="4">
        <v>1</v>
      </c>
      <c r="J8" s="4">
        <v>1</v>
      </c>
      <c r="K8" s="4" t="s">
        <v>30</v>
      </c>
      <c r="L8" s="4">
        <v>713</v>
      </c>
      <c r="M8" s="4">
        <v>713</v>
      </c>
      <c r="N8" s="4" t="s">
        <v>66</v>
      </c>
      <c r="O8" s="4" t="s">
        <v>32</v>
      </c>
      <c r="P8" s="4" t="s">
        <v>33</v>
      </c>
      <c r="Q8" s="4">
        <v>0</v>
      </c>
      <c r="R8" s="7">
        <v>44670</v>
      </c>
      <c r="S8" s="6">
        <v>44691</v>
      </c>
      <c r="T8" s="4" t="s">
        <v>34</v>
      </c>
      <c r="U8" s="4">
        <v>713</v>
      </c>
      <c r="V8" s="4">
        <v>0</v>
      </c>
      <c r="W8" s="4">
        <v>0</v>
      </c>
      <c r="X8" s="4" t="s">
        <v>42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44684</v>
      </c>
      <c r="G9" s="6">
        <v>44688</v>
      </c>
      <c r="H9" s="4">
        <v>1</v>
      </c>
      <c r="I9" s="4">
        <v>4</v>
      </c>
      <c r="J9" s="4">
        <v>4</v>
      </c>
      <c r="K9" s="4" t="s">
        <v>30</v>
      </c>
      <c r="L9" s="4">
        <v>13361</v>
      </c>
      <c r="M9" s="4">
        <v>13361</v>
      </c>
      <c r="N9" s="4" t="s">
        <v>71</v>
      </c>
      <c r="O9" s="4" t="s">
        <v>32</v>
      </c>
      <c r="P9" s="4" t="s">
        <v>33</v>
      </c>
      <c r="Q9" s="4">
        <v>0</v>
      </c>
      <c r="R9" s="7">
        <v>44673</v>
      </c>
      <c r="S9" s="6">
        <v>44691</v>
      </c>
      <c r="T9" s="4" t="s">
        <v>34</v>
      </c>
      <c r="U9" s="4">
        <v>13361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44684</v>
      </c>
      <c r="G10" s="6">
        <v>44688</v>
      </c>
      <c r="H10" s="4">
        <v>1</v>
      </c>
      <c r="I10" s="4">
        <v>4</v>
      </c>
      <c r="J10" s="4">
        <v>4</v>
      </c>
      <c r="K10" s="4" t="s">
        <v>30</v>
      </c>
      <c r="L10" s="4">
        <v>7968</v>
      </c>
      <c r="M10" s="4">
        <v>7968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44677</v>
      </c>
      <c r="S10" s="6">
        <v>44691</v>
      </c>
      <c r="T10" s="4" t="s">
        <v>34</v>
      </c>
      <c r="U10" s="4">
        <v>7968</v>
      </c>
      <c r="V10" s="4">
        <v>0</v>
      </c>
      <c r="W10" s="4">
        <v>0</v>
      </c>
      <c r="X10" s="4" t="s">
        <v>78</v>
      </c>
      <c r="Y10" s="4" t="s">
        <v>79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44685</v>
      </c>
      <c r="G11" s="6">
        <v>44688</v>
      </c>
      <c r="H11" s="4">
        <v>1</v>
      </c>
      <c r="I11" s="4">
        <v>3</v>
      </c>
      <c r="J11" s="4">
        <v>3</v>
      </c>
      <c r="K11" s="4" t="s">
        <v>30</v>
      </c>
      <c r="L11" s="4">
        <v>2130</v>
      </c>
      <c r="M11" s="4">
        <v>2130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44677</v>
      </c>
      <c r="S11" s="6">
        <v>44691</v>
      </c>
      <c r="T11" s="4" t="s">
        <v>34</v>
      </c>
      <c r="U11" s="4">
        <v>2130</v>
      </c>
      <c r="V11" s="4">
        <v>0</v>
      </c>
      <c r="W11" s="4">
        <v>0</v>
      </c>
      <c r="X11" s="4" t="s">
        <v>42</v>
      </c>
      <c r="Y11" s="4" t="s">
        <v>42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44687</v>
      </c>
      <c r="G12" s="6">
        <v>44688</v>
      </c>
      <c r="H12" s="4">
        <v>1</v>
      </c>
      <c r="I12" s="4">
        <v>1</v>
      </c>
      <c r="J12" s="4">
        <v>1</v>
      </c>
      <c r="K12" s="4" t="s">
        <v>30</v>
      </c>
      <c r="L12" s="4">
        <v>240</v>
      </c>
      <c r="M12" s="4">
        <v>240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44678</v>
      </c>
      <c r="S12" s="6">
        <v>44691</v>
      </c>
      <c r="T12" s="4" t="s">
        <v>34</v>
      </c>
      <c r="U12" s="4">
        <v>240</v>
      </c>
      <c r="V12" s="4">
        <v>0</v>
      </c>
      <c r="W12" s="4">
        <v>0</v>
      </c>
      <c r="X12" s="4" t="s">
        <v>42</v>
      </c>
      <c r="Y12" s="4" t="s">
        <v>42</v>
      </c>
    </row>
    <row r="13" s="4" customFormat="1" spans="1:25">
      <c r="A13" s="4" t="s">
        <v>88</v>
      </c>
      <c r="B13" s="4" t="s">
        <v>26</v>
      </c>
      <c r="C13" s="4" t="s">
        <v>27</v>
      </c>
      <c r="D13" s="4" t="s">
        <v>89</v>
      </c>
      <c r="E13" s="4" t="s">
        <v>90</v>
      </c>
      <c r="F13" s="6">
        <v>44686</v>
      </c>
      <c r="G13" s="6">
        <v>44688</v>
      </c>
      <c r="H13" s="4">
        <v>1</v>
      </c>
      <c r="I13" s="4">
        <v>2</v>
      </c>
      <c r="J13" s="4">
        <v>2</v>
      </c>
      <c r="K13" s="4" t="s">
        <v>30</v>
      </c>
      <c r="L13" s="4">
        <v>458</v>
      </c>
      <c r="M13" s="4">
        <v>458</v>
      </c>
      <c r="N13" s="4" t="s">
        <v>91</v>
      </c>
      <c r="O13" s="4" t="s">
        <v>32</v>
      </c>
      <c r="P13" s="4" t="s">
        <v>33</v>
      </c>
      <c r="Q13" s="4">
        <v>0</v>
      </c>
      <c r="R13" s="7">
        <v>44678</v>
      </c>
      <c r="S13" s="6">
        <v>44691</v>
      </c>
      <c r="T13" s="4" t="s">
        <v>34</v>
      </c>
      <c r="U13" s="4">
        <v>458</v>
      </c>
      <c r="V13" s="4">
        <v>0</v>
      </c>
      <c r="W13" s="4">
        <v>0</v>
      </c>
      <c r="X13" s="4" t="s">
        <v>42</v>
      </c>
      <c r="Y13" s="4" t="s">
        <v>42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93</v>
      </c>
      <c r="E14" s="4" t="s">
        <v>94</v>
      </c>
      <c r="F14" s="6">
        <v>44687</v>
      </c>
      <c r="G14" s="6">
        <v>44688</v>
      </c>
      <c r="H14" s="4">
        <v>1</v>
      </c>
      <c r="I14" s="4">
        <v>1</v>
      </c>
      <c r="J14" s="4">
        <v>1</v>
      </c>
      <c r="K14" s="4" t="s">
        <v>30</v>
      </c>
      <c r="L14" s="4">
        <v>240</v>
      </c>
      <c r="M14" s="4">
        <v>240</v>
      </c>
      <c r="N14" s="4" t="s">
        <v>95</v>
      </c>
      <c r="O14" s="4" t="s">
        <v>32</v>
      </c>
      <c r="P14" s="4" t="s">
        <v>33</v>
      </c>
      <c r="Q14" s="4">
        <v>0</v>
      </c>
      <c r="R14" s="7">
        <v>44678</v>
      </c>
      <c r="S14" s="6">
        <v>44691</v>
      </c>
      <c r="T14" s="4" t="s">
        <v>34</v>
      </c>
      <c r="U14" s="4">
        <v>240</v>
      </c>
      <c r="V14" s="4">
        <v>0</v>
      </c>
      <c r="W14" s="4">
        <v>0</v>
      </c>
      <c r="X14" s="4" t="s">
        <v>42</v>
      </c>
      <c r="Y14" s="4" t="s">
        <v>42</v>
      </c>
    </row>
    <row r="15" s="4" customFormat="1" spans="1:25">
      <c r="A15" s="4" t="s">
        <v>96</v>
      </c>
      <c r="B15" s="4" t="s">
        <v>26</v>
      </c>
      <c r="C15" s="4" t="s">
        <v>27</v>
      </c>
      <c r="D15" s="4" t="s">
        <v>97</v>
      </c>
      <c r="E15" s="4" t="s">
        <v>98</v>
      </c>
      <c r="F15" s="6">
        <v>44687</v>
      </c>
      <c r="G15" s="6">
        <v>44688</v>
      </c>
      <c r="H15" s="4">
        <v>1</v>
      </c>
      <c r="I15" s="4">
        <v>1</v>
      </c>
      <c r="J15" s="4">
        <v>1</v>
      </c>
      <c r="K15" s="4" t="s">
        <v>30</v>
      </c>
      <c r="L15" s="4">
        <v>1057</v>
      </c>
      <c r="M15" s="4">
        <v>1057</v>
      </c>
      <c r="N15" s="4" t="s">
        <v>99</v>
      </c>
      <c r="O15" s="4" t="s">
        <v>32</v>
      </c>
      <c r="P15" s="4" t="s">
        <v>33</v>
      </c>
      <c r="Q15" s="4">
        <v>0</v>
      </c>
      <c r="R15" s="7">
        <v>44680</v>
      </c>
      <c r="S15" s="6">
        <v>44691</v>
      </c>
      <c r="T15" s="4" t="s">
        <v>34</v>
      </c>
      <c r="U15" s="4">
        <v>1057</v>
      </c>
      <c r="V15" s="4">
        <v>0</v>
      </c>
      <c r="W15" s="4">
        <v>0</v>
      </c>
      <c r="X15" s="4" t="s">
        <v>100</v>
      </c>
      <c r="Y15" s="4" t="s">
        <v>42</v>
      </c>
    </row>
    <row r="16" s="4" customFormat="1" spans="1:26">
      <c r="A16" s="4" t="s">
        <v>101</v>
      </c>
      <c r="B16" s="4" t="s">
        <v>26</v>
      </c>
      <c r="C16" s="4" t="s">
        <v>27</v>
      </c>
      <c r="D16" s="4" t="s">
        <v>102</v>
      </c>
      <c r="E16" s="4" t="s">
        <v>82</v>
      </c>
      <c r="F16" s="6">
        <v>44687</v>
      </c>
      <c r="G16" s="6">
        <v>44688</v>
      </c>
      <c r="H16" s="4">
        <v>1</v>
      </c>
      <c r="I16" s="4">
        <v>1</v>
      </c>
      <c r="J16" s="4">
        <v>1</v>
      </c>
      <c r="K16" s="4" t="s">
        <v>30</v>
      </c>
      <c r="L16" s="4">
        <v>1480</v>
      </c>
      <c r="M16" s="4">
        <v>1480</v>
      </c>
      <c r="N16" s="4" t="s">
        <v>103</v>
      </c>
      <c r="O16" s="4" t="s">
        <v>32</v>
      </c>
      <c r="P16" s="4" t="s">
        <v>33</v>
      </c>
      <c r="Q16" s="4">
        <v>0</v>
      </c>
      <c r="R16" s="7">
        <v>44680</v>
      </c>
      <c r="S16" s="6">
        <v>44691</v>
      </c>
      <c r="T16" s="4" t="s">
        <v>34</v>
      </c>
      <c r="U16" s="4">
        <v>1480</v>
      </c>
      <c r="V16" s="4">
        <v>0</v>
      </c>
      <c r="W16" s="4">
        <v>0</v>
      </c>
      <c r="X16" s="4" t="s">
        <v>42</v>
      </c>
      <c r="Y16" s="4">
        <v>62068306</v>
      </c>
      <c r="Z16" s="4" t="s">
        <v>104</v>
      </c>
    </row>
    <row r="17" s="4" customFormat="1" spans="1:25">
      <c r="A17" s="4" t="s">
        <v>105</v>
      </c>
      <c r="B17" s="4" t="s">
        <v>26</v>
      </c>
      <c r="C17" s="4" t="s">
        <v>27</v>
      </c>
      <c r="D17" s="4" t="s">
        <v>106</v>
      </c>
      <c r="E17" s="4" t="s">
        <v>107</v>
      </c>
      <c r="F17" s="6">
        <v>44686</v>
      </c>
      <c r="G17" s="6">
        <v>44688</v>
      </c>
      <c r="H17" s="4">
        <v>1</v>
      </c>
      <c r="I17" s="4">
        <v>2</v>
      </c>
      <c r="J17" s="4">
        <v>2</v>
      </c>
      <c r="K17" s="4" t="s">
        <v>30</v>
      </c>
      <c r="L17" s="4">
        <v>2709</v>
      </c>
      <c r="M17" s="4">
        <v>2709</v>
      </c>
      <c r="N17" s="4" t="s">
        <v>108</v>
      </c>
      <c r="O17" s="4" t="s">
        <v>32</v>
      </c>
      <c r="P17" s="4" t="s">
        <v>33</v>
      </c>
      <c r="Q17" s="4">
        <v>0</v>
      </c>
      <c r="R17" s="7">
        <v>44682</v>
      </c>
      <c r="S17" s="6">
        <v>44691</v>
      </c>
      <c r="T17" s="4" t="s">
        <v>34</v>
      </c>
      <c r="U17" s="4">
        <v>2709</v>
      </c>
      <c r="V17" s="4">
        <v>0</v>
      </c>
      <c r="W17" s="4">
        <v>0</v>
      </c>
      <c r="X17" s="4" t="s">
        <v>42</v>
      </c>
      <c r="Y17" s="4" t="s">
        <v>109</v>
      </c>
    </row>
    <row r="18" s="4" customFormat="1" spans="1:25">
      <c r="A18" s="4" t="s">
        <v>110</v>
      </c>
      <c r="B18" s="4" t="s">
        <v>26</v>
      </c>
      <c r="C18" s="4" t="s">
        <v>27</v>
      </c>
      <c r="D18" s="4" t="s">
        <v>111</v>
      </c>
      <c r="E18" s="4" t="s">
        <v>112</v>
      </c>
      <c r="F18" s="6">
        <v>44687</v>
      </c>
      <c r="G18" s="6">
        <v>44688</v>
      </c>
      <c r="H18" s="4">
        <v>1</v>
      </c>
      <c r="I18" s="4">
        <v>1</v>
      </c>
      <c r="J18" s="4">
        <v>1</v>
      </c>
      <c r="K18" s="4" t="s">
        <v>30</v>
      </c>
      <c r="L18" s="4">
        <v>539</v>
      </c>
      <c r="M18" s="4">
        <v>539</v>
      </c>
      <c r="N18" s="4" t="s">
        <v>113</v>
      </c>
      <c r="O18" s="4" t="s">
        <v>32</v>
      </c>
      <c r="P18" s="4" t="s">
        <v>33</v>
      </c>
      <c r="Q18" s="4">
        <v>0</v>
      </c>
      <c r="R18" s="7">
        <v>44683</v>
      </c>
      <c r="S18" s="6">
        <v>44691</v>
      </c>
      <c r="T18" s="4" t="s">
        <v>34</v>
      </c>
      <c r="U18" s="4">
        <v>539</v>
      </c>
      <c r="V18" s="4">
        <v>0</v>
      </c>
      <c r="W18" s="4">
        <v>0</v>
      </c>
      <c r="X18" s="4" t="s">
        <v>42</v>
      </c>
      <c r="Y18" s="4" t="s">
        <v>114</v>
      </c>
    </row>
    <row r="19" s="4" customFormat="1" spans="1:25">
      <c r="A19" s="4" t="s">
        <v>115</v>
      </c>
      <c r="B19" s="4" t="s">
        <v>26</v>
      </c>
      <c r="C19" s="4" t="s">
        <v>27</v>
      </c>
      <c r="D19" s="4" t="s">
        <v>116</v>
      </c>
      <c r="E19" s="4" t="s">
        <v>117</v>
      </c>
      <c r="F19" s="6">
        <v>44687</v>
      </c>
      <c r="G19" s="6">
        <v>44688</v>
      </c>
      <c r="H19" s="4">
        <v>1</v>
      </c>
      <c r="I19" s="4">
        <v>1</v>
      </c>
      <c r="J19" s="4">
        <v>1</v>
      </c>
      <c r="K19" s="4" t="s">
        <v>30</v>
      </c>
      <c r="L19" s="4">
        <v>282</v>
      </c>
      <c r="M19" s="4">
        <v>282</v>
      </c>
      <c r="N19" s="4" t="s">
        <v>118</v>
      </c>
      <c r="O19" s="4" t="s">
        <v>32</v>
      </c>
      <c r="P19" s="4" t="s">
        <v>33</v>
      </c>
      <c r="Q19" s="4">
        <v>0</v>
      </c>
      <c r="R19" s="7">
        <v>44685</v>
      </c>
      <c r="S19" s="6">
        <v>44691</v>
      </c>
      <c r="T19" s="4" t="s">
        <v>34</v>
      </c>
      <c r="U19" s="4">
        <v>282</v>
      </c>
      <c r="V19" s="4">
        <v>0</v>
      </c>
      <c r="W19" s="4">
        <v>0</v>
      </c>
      <c r="X19" s="4" t="s">
        <v>119</v>
      </c>
      <c r="Y19" s="4" t="s">
        <v>120</v>
      </c>
    </row>
    <row r="20" s="4" customFormat="1" spans="1:25">
      <c r="A20" s="4" t="s">
        <v>121</v>
      </c>
      <c r="B20" s="4" t="s">
        <v>26</v>
      </c>
      <c r="C20" s="4" t="s">
        <v>27</v>
      </c>
      <c r="D20" s="4" t="s">
        <v>122</v>
      </c>
      <c r="E20" s="4" t="s">
        <v>123</v>
      </c>
      <c r="F20" s="6">
        <v>44685</v>
      </c>
      <c r="G20" s="6">
        <v>44688</v>
      </c>
      <c r="H20" s="4">
        <v>1</v>
      </c>
      <c r="I20" s="4">
        <v>3</v>
      </c>
      <c r="J20" s="4">
        <v>3</v>
      </c>
      <c r="K20" s="4" t="s">
        <v>30</v>
      </c>
      <c r="L20" s="4">
        <v>1230</v>
      </c>
      <c r="M20" s="4">
        <v>1230</v>
      </c>
      <c r="N20" s="4" t="s">
        <v>124</v>
      </c>
      <c r="O20" s="4" t="s">
        <v>32</v>
      </c>
      <c r="P20" s="4" t="s">
        <v>33</v>
      </c>
      <c r="Q20" s="4">
        <v>0</v>
      </c>
      <c r="R20" s="7">
        <v>44685</v>
      </c>
      <c r="S20" s="6">
        <v>44691</v>
      </c>
      <c r="T20" s="4" t="s">
        <v>34</v>
      </c>
      <c r="U20" s="4">
        <v>1230</v>
      </c>
      <c r="V20" s="4">
        <v>0</v>
      </c>
      <c r="W20" s="4">
        <v>0</v>
      </c>
      <c r="X20" s="4" t="s">
        <v>42</v>
      </c>
      <c r="Y20" s="4" t="s">
        <v>125</v>
      </c>
    </row>
    <row r="21" s="4" customFormat="1" spans="1:25">
      <c r="A21" s="4" t="s">
        <v>126</v>
      </c>
      <c r="B21" s="4" t="s">
        <v>26</v>
      </c>
      <c r="C21" s="4" t="s">
        <v>27</v>
      </c>
      <c r="D21" s="4" t="s">
        <v>127</v>
      </c>
      <c r="E21" s="4" t="s">
        <v>128</v>
      </c>
      <c r="F21" s="6">
        <v>44685</v>
      </c>
      <c r="G21" s="6">
        <v>44688</v>
      </c>
      <c r="H21" s="4">
        <v>1</v>
      </c>
      <c r="I21" s="4">
        <v>3</v>
      </c>
      <c r="J21" s="4">
        <v>3</v>
      </c>
      <c r="K21" s="4" t="s">
        <v>30</v>
      </c>
      <c r="L21" s="4">
        <v>1362</v>
      </c>
      <c r="M21" s="4">
        <v>1362</v>
      </c>
      <c r="N21" s="4" t="s">
        <v>129</v>
      </c>
      <c r="O21" s="4" t="s">
        <v>32</v>
      </c>
      <c r="P21" s="4" t="s">
        <v>33</v>
      </c>
      <c r="Q21" s="4">
        <v>0</v>
      </c>
      <c r="R21" s="7">
        <v>44685</v>
      </c>
      <c r="S21" s="6">
        <v>44691</v>
      </c>
      <c r="T21" s="4" t="s">
        <v>34</v>
      </c>
      <c r="U21" s="4">
        <v>1362</v>
      </c>
      <c r="V21" s="4">
        <v>0</v>
      </c>
      <c r="W21" s="4">
        <v>0</v>
      </c>
      <c r="X21" s="4" t="s">
        <v>42</v>
      </c>
      <c r="Y21" s="4" t="s">
        <v>42</v>
      </c>
    </row>
    <row r="22" s="4" customFormat="1" spans="1:25">
      <c r="A22" s="4" t="s">
        <v>130</v>
      </c>
      <c r="B22" s="4" t="s">
        <v>26</v>
      </c>
      <c r="C22" s="4" t="s">
        <v>27</v>
      </c>
      <c r="D22" s="4" t="s">
        <v>131</v>
      </c>
      <c r="E22" s="4" t="s">
        <v>132</v>
      </c>
      <c r="F22" s="6">
        <v>44687</v>
      </c>
      <c r="G22" s="6">
        <v>44688</v>
      </c>
      <c r="H22" s="4">
        <v>1</v>
      </c>
      <c r="I22" s="4">
        <v>1</v>
      </c>
      <c r="J22" s="4">
        <v>1</v>
      </c>
      <c r="K22" s="4" t="s">
        <v>30</v>
      </c>
      <c r="L22" s="4">
        <v>624</v>
      </c>
      <c r="M22" s="4">
        <v>624</v>
      </c>
      <c r="N22" s="4" t="s">
        <v>133</v>
      </c>
      <c r="O22" s="4" t="s">
        <v>32</v>
      </c>
      <c r="P22" s="4" t="s">
        <v>33</v>
      </c>
      <c r="Q22" s="4">
        <v>0</v>
      </c>
      <c r="R22" s="7">
        <v>44686</v>
      </c>
      <c r="S22" s="6">
        <v>44691</v>
      </c>
      <c r="T22" s="4" t="s">
        <v>34</v>
      </c>
      <c r="U22" s="4">
        <v>624</v>
      </c>
      <c r="V22" s="4">
        <v>0</v>
      </c>
      <c r="W22" s="4">
        <v>0</v>
      </c>
      <c r="X22" s="4" t="s">
        <v>42</v>
      </c>
      <c r="Y22" s="4" t="s">
        <v>134</v>
      </c>
    </row>
    <row r="23" s="4" customFormat="1" spans="1:25">
      <c r="A23" s="4" t="s">
        <v>135</v>
      </c>
      <c r="B23" s="4" t="s">
        <v>26</v>
      </c>
      <c r="C23" s="4" t="s">
        <v>27</v>
      </c>
      <c r="D23" s="4" t="s">
        <v>136</v>
      </c>
      <c r="E23" s="4" t="s">
        <v>112</v>
      </c>
      <c r="F23" s="6">
        <v>44686</v>
      </c>
      <c r="G23" s="6">
        <v>44688</v>
      </c>
      <c r="H23" s="4">
        <v>1</v>
      </c>
      <c r="I23" s="4">
        <v>2</v>
      </c>
      <c r="J23" s="4">
        <v>2</v>
      </c>
      <c r="K23" s="4" t="s">
        <v>30</v>
      </c>
      <c r="L23" s="4">
        <v>1614</v>
      </c>
      <c r="M23" s="4">
        <v>1614</v>
      </c>
      <c r="N23" s="4" t="s">
        <v>137</v>
      </c>
      <c r="O23" s="4" t="s">
        <v>32</v>
      </c>
      <c r="P23" s="4" t="s">
        <v>33</v>
      </c>
      <c r="Q23" s="4">
        <v>0</v>
      </c>
      <c r="R23" s="7">
        <v>44686</v>
      </c>
      <c r="S23" s="6">
        <v>44691</v>
      </c>
      <c r="T23" s="4" t="s">
        <v>34</v>
      </c>
      <c r="U23" s="4">
        <v>1614</v>
      </c>
      <c r="V23" s="4">
        <v>0</v>
      </c>
      <c r="W23" s="4">
        <v>0</v>
      </c>
      <c r="X23" s="4" t="s">
        <v>42</v>
      </c>
      <c r="Y23" s="4" t="s">
        <v>138</v>
      </c>
    </row>
    <row r="24" s="4" customFormat="1" spans="1:25">
      <c r="A24" s="4" t="s">
        <v>139</v>
      </c>
      <c r="B24" s="4" t="s">
        <v>26</v>
      </c>
      <c r="C24" s="4" t="s">
        <v>27</v>
      </c>
      <c r="D24" s="4" t="s">
        <v>93</v>
      </c>
      <c r="E24" s="4" t="s">
        <v>140</v>
      </c>
      <c r="F24" s="6">
        <v>44687</v>
      </c>
      <c r="G24" s="6">
        <v>44688</v>
      </c>
      <c r="H24" s="4">
        <v>1</v>
      </c>
      <c r="I24" s="4">
        <v>1</v>
      </c>
      <c r="J24" s="4">
        <v>1</v>
      </c>
      <c r="K24" s="4" t="s">
        <v>30</v>
      </c>
      <c r="L24" s="4">
        <v>259</v>
      </c>
      <c r="M24" s="4">
        <v>259</v>
      </c>
      <c r="N24" s="4" t="s">
        <v>141</v>
      </c>
      <c r="O24" s="4" t="s">
        <v>32</v>
      </c>
      <c r="P24" s="4" t="s">
        <v>33</v>
      </c>
      <c r="Q24" s="4">
        <v>0</v>
      </c>
      <c r="R24" s="7">
        <v>44686</v>
      </c>
      <c r="S24" s="6">
        <v>44691</v>
      </c>
      <c r="T24" s="4" t="s">
        <v>34</v>
      </c>
      <c r="U24" s="4">
        <v>259</v>
      </c>
      <c r="V24" s="4">
        <v>0</v>
      </c>
      <c r="W24" s="4">
        <v>0</v>
      </c>
      <c r="X24" s="4" t="s">
        <v>142</v>
      </c>
      <c r="Y24" s="4" t="s">
        <v>42</v>
      </c>
    </row>
    <row r="25" s="4" customFormat="1" spans="1:25">
      <c r="A25" s="4" t="s">
        <v>143</v>
      </c>
      <c r="B25" s="4" t="s">
        <v>26</v>
      </c>
      <c r="C25" s="4" t="s">
        <v>27</v>
      </c>
      <c r="D25" s="4" t="s">
        <v>144</v>
      </c>
      <c r="E25" s="4" t="s">
        <v>145</v>
      </c>
      <c r="F25" s="6">
        <v>44686</v>
      </c>
      <c r="G25" s="6">
        <v>44688</v>
      </c>
      <c r="H25" s="4">
        <v>1</v>
      </c>
      <c r="I25" s="4">
        <v>2</v>
      </c>
      <c r="J25" s="4">
        <v>2</v>
      </c>
      <c r="K25" s="4" t="s">
        <v>30</v>
      </c>
      <c r="L25" s="4">
        <v>1425</v>
      </c>
      <c r="M25" s="4">
        <v>1425</v>
      </c>
      <c r="N25" s="4" t="s">
        <v>146</v>
      </c>
      <c r="O25" s="4" t="s">
        <v>32</v>
      </c>
      <c r="P25" s="4" t="s">
        <v>33</v>
      </c>
      <c r="Q25" s="4">
        <v>0</v>
      </c>
      <c r="R25" s="7">
        <v>44686</v>
      </c>
      <c r="S25" s="6">
        <v>44691</v>
      </c>
      <c r="T25" s="4" t="s">
        <v>34</v>
      </c>
      <c r="U25" s="4">
        <v>1425</v>
      </c>
      <c r="V25" s="4">
        <v>0</v>
      </c>
      <c r="W25" s="4">
        <v>0</v>
      </c>
      <c r="X25" s="4" t="s">
        <v>42</v>
      </c>
      <c r="Y25" s="4" t="s">
        <v>147</v>
      </c>
    </row>
    <row r="26" s="4" customFormat="1" spans="1:25">
      <c r="A26" s="4" t="s">
        <v>148</v>
      </c>
      <c r="B26" s="4" t="s">
        <v>26</v>
      </c>
      <c r="C26" s="4" t="s">
        <v>27</v>
      </c>
      <c r="D26" s="4" t="s">
        <v>149</v>
      </c>
      <c r="E26" s="4" t="s">
        <v>150</v>
      </c>
      <c r="F26" s="6">
        <v>44687</v>
      </c>
      <c r="G26" s="6">
        <v>44688</v>
      </c>
      <c r="H26" s="4">
        <v>1</v>
      </c>
      <c r="I26" s="4">
        <v>1</v>
      </c>
      <c r="J26" s="4">
        <v>1</v>
      </c>
      <c r="K26" s="4" t="s">
        <v>30</v>
      </c>
      <c r="L26" s="4">
        <v>1151</v>
      </c>
      <c r="M26" s="4">
        <v>1151</v>
      </c>
      <c r="N26" s="4" t="s">
        <v>151</v>
      </c>
      <c r="O26" s="4" t="s">
        <v>32</v>
      </c>
      <c r="P26" s="4" t="s">
        <v>33</v>
      </c>
      <c r="Q26" s="4">
        <v>0</v>
      </c>
      <c r="R26" s="7">
        <v>44686</v>
      </c>
      <c r="S26" s="6">
        <v>44691</v>
      </c>
      <c r="T26" s="4" t="s">
        <v>34</v>
      </c>
      <c r="U26" s="4">
        <v>1151</v>
      </c>
      <c r="V26" s="4">
        <v>0</v>
      </c>
      <c r="W26" s="4">
        <v>0</v>
      </c>
      <c r="X26" s="4" t="s">
        <v>42</v>
      </c>
      <c r="Y26" s="4" t="s">
        <v>152</v>
      </c>
    </row>
    <row r="27" s="4" customFormat="1" spans="1:25">
      <c r="A27" s="4" t="s">
        <v>153</v>
      </c>
      <c r="B27" s="4" t="s">
        <v>26</v>
      </c>
      <c r="C27" s="4" t="s">
        <v>27</v>
      </c>
      <c r="D27" s="4" t="s">
        <v>154</v>
      </c>
      <c r="E27" s="4" t="s">
        <v>155</v>
      </c>
      <c r="F27" s="6">
        <v>44687</v>
      </c>
      <c r="G27" s="6">
        <v>44688</v>
      </c>
      <c r="H27" s="4">
        <v>1</v>
      </c>
      <c r="I27" s="4">
        <v>1</v>
      </c>
      <c r="J27" s="4">
        <v>1</v>
      </c>
      <c r="K27" s="4" t="s">
        <v>30</v>
      </c>
      <c r="L27" s="4">
        <v>87</v>
      </c>
      <c r="M27" s="4">
        <v>87</v>
      </c>
      <c r="N27" s="4" t="s">
        <v>156</v>
      </c>
      <c r="O27" s="4" t="s">
        <v>32</v>
      </c>
      <c r="P27" s="4" t="s">
        <v>33</v>
      </c>
      <c r="Q27" s="4">
        <v>0</v>
      </c>
      <c r="R27" s="7">
        <v>44687</v>
      </c>
      <c r="S27" s="6">
        <v>44691</v>
      </c>
      <c r="T27" s="4" t="s">
        <v>34</v>
      </c>
      <c r="U27" s="4">
        <v>87</v>
      </c>
      <c r="V27" s="4">
        <v>0</v>
      </c>
      <c r="W27" s="4">
        <v>0</v>
      </c>
      <c r="X27" s="4" t="s">
        <v>42</v>
      </c>
      <c r="Y27" s="4" t="s">
        <v>42</v>
      </c>
    </row>
    <row r="28" s="4" customFormat="1" spans="1:26">
      <c r="A28" s="4" t="s">
        <v>157</v>
      </c>
      <c r="B28" s="4" t="s">
        <v>26</v>
      </c>
      <c r="C28" s="4" t="s">
        <v>27</v>
      </c>
      <c r="D28" s="4" t="s">
        <v>158</v>
      </c>
      <c r="E28" s="4" t="s">
        <v>159</v>
      </c>
      <c r="F28" s="6">
        <v>44687</v>
      </c>
      <c r="G28" s="6">
        <v>44688</v>
      </c>
      <c r="H28" s="4">
        <v>2</v>
      </c>
      <c r="I28" s="4">
        <v>1</v>
      </c>
      <c r="J28" s="4">
        <v>2</v>
      </c>
      <c r="K28" s="4" t="s">
        <v>30</v>
      </c>
      <c r="L28" s="4">
        <v>890</v>
      </c>
      <c r="M28" s="4">
        <v>890</v>
      </c>
      <c r="N28" s="4" t="s">
        <v>160</v>
      </c>
      <c r="O28" s="4" t="s">
        <v>32</v>
      </c>
      <c r="P28" s="4" t="s">
        <v>33</v>
      </c>
      <c r="Q28" s="4">
        <v>0</v>
      </c>
      <c r="R28" s="7">
        <v>44687</v>
      </c>
      <c r="S28" s="6">
        <v>44691</v>
      </c>
      <c r="T28" s="4" t="s">
        <v>34</v>
      </c>
      <c r="U28" s="4">
        <v>890</v>
      </c>
      <c r="V28" s="4">
        <v>0</v>
      </c>
      <c r="W28" s="4">
        <v>0</v>
      </c>
      <c r="X28" s="4" t="s">
        <v>42</v>
      </c>
      <c r="Y28" s="4" t="s">
        <v>161</v>
      </c>
      <c r="Z28" s="4" t="s">
        <v>162</v>
      </c>
    </row>
    <row r="29" s="4" customFormat="1" spans="1:25">
      <c r="A29" s="4" t="s">
        <v>163</v>
      </c>
      <c r="B29" s="4" t="s">
        <v>26</v>
      </c>
      <c r="C29" s="4" t="s">
        <v>27</v>
      </c>
      <c r="D29" s="4" t="s">
        <v>164</v>
      </c>
      <c r="E29" s="4" t="s">
        <v>165</v>
      </c>
      <c r="F29" s="6">
        <v>44687</v>
      </c>
      <c r="G29" s="6">
        <v>44688</v>
      </c>
      <c r="H29" s="4">
        <v>1</v>
      </c>
      <c r="I29" s="4">
        <v>1</v>
      </c>
      <c r="J29" s="4">
        <v>1</v>
      </c>
      <c r="K29" s="4" t="s">
        <v>30</v>
      </c>
      <c r="L29" s="4">
        <v>445</v>
      </c>
      <c r="M29" s="4">
        <v>445</v>
      </c>
      <c r="N29" s="4" t="s">
        <v>166</v>
      </c>
      <c r="O29" s="4" t="s">
        <v>32</v>
      </c>
      <c r="P29" s="4" t="s">
        <v>33</v>
      </c>
      <c r="Q29" s="4">
        <v>0</v>
      </c>
      <c r="R29" s="7">
        <v>44687</v>
      </c>
      <c r="S29" s="6">
        <v>44691</v>
      </c>
      <c r="T29" s="4" t="s">
        <v>34</v>
      </c>
      <c r="U29" s="4">
        <v>445</v>
      </c>
      <c r="V29" s="4">
        <v>0</v>
      </c>
      <c r="W29" s="4">
        <v>0</v>
      </c>
      <c r="X29" s="4" t="s">
        <v>42</v>
      </c>
      <c r="Y29" s="4" t="s">
        <v>167</v>
      </c>
    </row>
    <row r="30" s="4" customFormat="1" spans="1:25">
      <c r="A30" s="4" t="s">
        <v>168</v>
      </c>
      <c r="B30" s="4" t="s">
        <v>26</v>
      </c>
      <c r="C30" s="4" t="s">
        <v>27</v>
      </c>
      <c r="D30" s="4" t="s">
        <v>169</v>
      </c>
      <c r="E30" s="4" t="s">
        <v>170</v>
      </c>
      <c r="F30" s="6">
        <v>44687</v>
      </c>
      <c r="G30" s="6">
        <v>44688</v>
      </c>
      <c r="H30" s="4">
        <v>1</v>
      </c>
      <c r="I30" s="4">
        <v>1</v>
      </c>
      <c r="J30" s="4">
        <v>1</v>
      </c>
      <c r="K30" s="4" t="s">
        <v>30</v>
      </c>
      <c r="L30" s="4">
        <v>892</v>
      </c>
      <c r="M30" s="4">
        <v>892</v>
      </c>
      <c r="N30" s="4" t="s">
        <v>171</v>
      </c>
      <c r="O30" s="4" t="s">
        <v>32</v>
      </c>
      <c r="P30" s="4" t="s">
        <v>33</v>
      </c>
      <c r="Q30" s="4">
        <v>0</v>
      </c>
      <c r="R30" s="7">
        <v>44687</v>
      </c>
      <c r="S30" s="6">
        <v>44691</v>
      </c>
      <c r="T30" s="4" t="s">
        <v>34</v>
      </c>
      <c r="U30" s="4">
        <v>892</v>
      </c>
      <c r="V30" s="4">
        <v>0</v>
      </c>
      <c r="W30" s="4">
        <v>0</v>
      </c>
      <c r="X30" s="4" t="s">
        <v>42</v>
      </c>
      <c r="Y30" s="4" t="s">
        <v>172</v>
      </c>
    </row>
    <row r="31" s="4" customFormat="1" spans="1:25">
      <c r="A31" s="4" t="s">
        <v>153</v>
      </c>
      <c r="B31" s="4" t="s">
        <v>26</v>
      </c>
      <c r="C31" s="4" t="s">
        <v>173</v>
      </c>
      <c r="D31" s="4" t="s">
        <v>154</v>
      </c>
      <c r="E31" s="4" t="s">
        <v>155</v>
      </c>
      <c r="F31" s="6">
        <v>44687</v>
      </c>
      <c r="G31" s="6">
        <v>44688</v>
      </c>
      <c r="H31" s="4">
        <v>1</v>
      </c>
      <c r="I31" s="4">
        <v>1</v>
      </c>
      <c r="J31" s="4">
        <v>1</v>
      </c>
      <c r="K31" s="4" t="s">
        <v>30</v>
      </c>
      <c r="L31" s="4">
        <v>-87</v>
      </c>
      <c r="M31" s="4">
        <v>-87</v>
      </c>
      <c r="N31" s="4" t="s">
        <v>156</v>
      </c>
      <c r="O31" s="4" t="s">
        <v>32</v>
      </c>
      <c r="P31" s="4" t="s">
        <v>33</v>
      </c>
      <c r="Q31" s="4">
        <v>0</v>
      </c>
      <c r="R31" s="7">
        <v>44687</v>
      </c>
      <c r="S31" s="6">
        <v>44691</v>
      </c>
      <c r="T31" s="4" t="s">
        <v>34</v>
      </c>
      <c r="U31" s="4">
        <v>-87</v>
      </c>
      <c r="V31" s="4">
        <v>0</v>
      </c>
      <c r="W31" s="4">
        <v>0</v>
      </c>
      <c r="X31" s="4" t="s">
        <v>42</v>
      </c>
      <c r="Y31" s="4" t="s">
        <v>42</v>
      </c>
    </row>
    <row r="32" s="4" customFormat="1" spans="1:25">
      <c r="A32" s="4" t="s">
        <v>174</v>
      </c>
      <c r="B32" s="4" t="s">
        <v>26</v>
      </c>
      <c r="C32" s="4" t="s">
        <v>27</v>
      </c>
      <c r="D32" s="4" t="s">
        <v>175</v>
      </c>
      <c r="E32" s="4" t="s">
        <v>176</v>
      </c>
      <c r="F32" s="6">
        <v>44687</v>
      </c>
      <c r="G32" s="6">
        <v>44688</v>
      </c>
      <c r="H32" s="4">
        <v>2</v>
      </c>
      <c r="I32" s="4">
        <v>1</v>
      </c>
      <c r="J32" s="4">
        <v>2</v>
      </c>
      <c r="K32" s="4" t="s">
        <v>30</v>
      </c>
      <c r="L32" s="4">
        <v>510</v>
      </c>
      <c r="M32" s="4">
        <v>510</v>
      </c>
      <c r="N32" s="4" t="s">
        <v>177</v>
      </c>
      <c r="O32" s="4" t="s">
        <v>32</v>
      </c>
      <c r="P32" s="4" t="s">
        <v>33</v>
      </c>
      <c r="Q32" s="4">
        <v>0</v>
      </c>
      <c r="R32" s="7">
        <v>44687</v>
      </c>
      <c r="S32" s="6">
        <v>44691</v>
      </c>
      <c r="T32" s="4" t="s">
        <v>34</v>
      </c>
      <c r="U32" s="4">
        <v>510</v>
      </c>
      <c r="V32" s="4">
        <v>0</v>
      </c>
      <c r="W32" s="4">
        <v>0</v>
      </c>
      <c r="X32" s="4" t="s">
        <v>178</v>
      </c>
      <c r="Y32" s="4" t="s">
        <v>42</v>
      </c>
    </row>
    <row r="33" s="4" customFormat="1" spans="1:25">
      <c r="A33" s="4" t="s">
        <v>179</v>
      </c>
      <c r="B33" s="4" t="s">
        <v>26</v>
      </c>
      <c r="C33" s="4" t="s">
        <v>27</v>
      </c>
      <c r="D33" s="4" t="s">
        <v>111</v>
      </c>
      <c r="E33" s="4" t="s">
        <v>180</v>
      </c>
      <c r="F33" s="6">
        <v>44687</v>
      </c>
      <c r="G33" s="6">
        <v>44688</v>
      </c>
      <c r="H33" s="4">
        <v>1</v>
      </c>
      <c r="I33" s="4">
        <v>1</v>
      </c>
      <c r="J33" s="4">
        <v>1</v>
      </c>
      <c r="K33" s="4" t="s">
        <v>30</v>
      </c>
      <c r="L33" s="4">
        <v>951</v>
      </c>
      <c r="M33" s="4">
        <v>951</v>
      </c>
      <c r="N33" s="4" t="s">
        <v>181</v>
      </c>
      <c r="O33" s="4" t="s">
        <v>32</v>
      </c>
      <c r="P33" s="4" t="s">
        <v>33</v>
      </c>
      <c r="Q33" s="4">
        <v>0</v>
      </c>
      <c r="R33" s="7">
        <v>44687</v>
      </c>
      <c r="S33" s="6">
        <v>44691</v>
      </c>
      <c r="T33" s="4" t="s">
        <v>34</v>
      </c>
      <c r="U33" s="4">
        <v>951</v>
      </c>
      <c r="V33" s="4">
        <v>0</v>
      </c>
      <c r="W33" s="4">
        <v>0</v>
      </c>
      <c r="X33" s="4" t="s">
        <v>42</v>
      </c>
      <c r="Y33" s="4" t="s">
        <v>182</v>
      </c>
    </row>
    <row r="34" s="4" customFormat="1" spans="1:25">
      <c r="A34" s="4" t="s">
        <v>183</v>
      </c>
      <c r="B34" s="4" t="s">
        <v>26</v>
      </c>
      <c r="C34" s="4" t="s">
        <v>27</v>
      </c>
      <c r="D34" s="4" t="s">
        <v>184</v>
      </c>
      <c r="E34" s="4" t="s">
        <v>185</v>
      </c>
      <c r="F34" s="6">
        <v>44687</v>
      </c>
      <c r="G34" s="6">
        <v>44688</v>
      </c>
      <c r="H34" s="4">
        <v>1</v>
      </c>
      <c r="I34" s="4">
        <v>1</v>
      </c>
      <c r="J34" s="4">
        <v>1</v>
      </c>
      <c r="K34" s="4" t="s">
        <v>30</v>
      </c>
      <c r="L34" s="4">
        <v>834</v>
      </c>
      <c r="M34" s="4">
        <v>834</v>
      </c>
      <c r="N34" s="4" t="s">
        <v>186</v>
      </c>
      <c r="O34" s="4" t="s">
        <v>32</v>
      </c>
      <c r="P34" s="4" t="s">
        <v>33</v>
      </c>
      <c r="Q34" s="4">
        <v>0</v>
      </c>
      <c r="R34" s="7">
        <v>44687</v>
      </c>
      <c r="S34" s="6">
        <v>44691</v>
      </c>
      <c r="T34" s="4" t="s">
        <v>34</v>
      </c>
      <c r="U34" s="4">
        <v>834</v>
      </c>
      <c r="V34" s="4">
        <v>0</v>
      </c>
      <c r="W34" s="4">
        <v>0</v>
      </c>
      <c r="X34" s="4" t="s">
        <v>187</v>
      </c>
      <c r="Y34" s="4" t="s">
        <v>42</v>
      </c>
    </row>
    <row r="35" s="4" customFormat="1" spans="1:25">
      <c r="A35" s="4" t="s">
        <v>188</v>
      </c>
      <c r="B35" s="4" t="s">
        <v>26</v>
      </c>
      <c r="C35" s="4" t="s">
        <v>27</v>
      </c>
      <c r="D35" s="4" t="s">
        <v>189</v>
      </c>
      <c r="E35" s="4" t="s">
        <v>190</v>
      </c>
      <c r="F35" s="6">
        <v>44687</v>
      </c>
      <c r="G35" s="6">
        <v>44688</v>
      </c>
      <c r="H35" s="4">
        <v>1</v>
      </c>
      <c r="I35" s="4">
        <v>1</v>
      </c>
      <c r="J35" s="4">
        <v>1</v>
      </c>
      <c r="K35" s="4" t="s">
        <v>30</v>
      </c>
      <c r="L35" s="4">
        <v>406</v>
      </c>
      <c r="M35" s="4">
        <v>406</v>
      </c>
      <c r="N35" s="4" t="s">
        <v>191</v>
      </c>
      <c r="O35" s="4" t="s">
        <v>32</v>
      </c>
      <c r="P35" s="4" t="s">
        <v>33</v>
      </c>
      <c r="Q35" s="4">
        <v>0</v>
      </c>
      <c r="R35" s="7">
        <v>44687</v>
      </c>
      <c r="S35" s="6">
        <v>44691</v>
      </c>
      <c r="T35" s="4" t="s">
        <v>34</v>
      </c>
      <c r="U35" s="4">
        <v>406</v>
      </c>
      <c r="V35" s="4">
        <v>0</v>
      </c>
      <c r="W35" s="4">
        <v>0</v>
      </c>
      <c r="X35" s="4" t="s">
        <v>192</v>
      </c>
      <c r="Y35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2"/>
  <sheetViews>
    <sheetView tabSelected="1" topLeftCell="A10" workbookViewId="0">
      <selection activeCell="A41" sqref="A41:A42"/>
    </sheetView>
  </sheetViews>
  <sheetFormatPr defaultColWidth="9" defaultRowHeight="13.5"/>
  <cols>
    <col min="1" max="1" width="12.625" style="4"/>
    <col min="2" max="3" width="9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193</v>
      </c>
    </row>
    <row r="2" s="4" customFormat="1" spans="1:9">
      <c r="A2" s="5">
        <v>16863123540</v>
      </c>
      <c r="B2" s="6">
        <v>44682</v>
      </c>
      <c r="C2" s="6">
        <v>44688</v>
      </c>
      <c r="D2" s="4">
        <v>13632</v>
      </c>
      <c r="E2" s="4" t="str">
        <f>VLOOKUP(A2,HOP!A:L,12,0)</f>
        <v>13632.00</v>
      </c>
      <c r="F2" s="4" t="str">
        <f>VLOOKUP(A2,HOP!A:C,3,0)</f>
        <v>2312026</v>
      </c>
      <c r="G2" s="4">
        <f>D2-E2</f>
        <v>0</v>
      </c>
      <c r="H2" s="4" t="str">
        <f>$H$1&amp;F2</f>
        <v>，2312026</v>
      </c>
      <c r="I2" s="4" t="str">
        <f>VLOOKUP(A2,HOP!A:U,21,0)</f>
        <v>直连</v>
      </c>
    </row>
    <row r="3" s="4" customFormat="1" spans="1:9">
      <c r="A3" s="5">
        <v>17656989878</v>
      </c>
      <c r="B3" s="6">
        <v>44685</v>
      </c>
      <c r="C3" s="6">
        <v>44688</v>
      </c>
      <c r="D3" s="4">
        <v>1548</v>
      </c>
      <c r="E3" s="4" t="str">
        <f>VLOOKUP(A3,HOP!A:L,12,0)</f>
        <v>1548.00</v>
      </c>
      <c r="F3" s="4" t="str">
        <f>VLOOKUP(A3,HOP!A:C,3,0)</f>
        <v>2468970</v>
      </c>
      <c r="G3" s="4">
        <f t="shared" ref="G3:G34" si="0">D3-E3</f>
        <v>0</v>
      </c>
      <c r="H3" s="4" t="str">
        <f t="shared" ref="H3:H34" si="1">$H$1&amp;F3</f>
        <v>，2468970</v>
      </c>
      <c r="I3" s="4" t="str">
        <f>VLOOKUP(A3,HOP!A:U,21,0)</f>
        <v>直连</v>
      </c>
    </row>
    <row r="4" s="4" customFormat="1" spans="1:9">
      <c r="A4" s="5">
        <v>17762282779</v>
      </c>
      <c r="B4" s="6">
        <v>44687</v>
      </c>
      <c r="C4" s="6">
        <v>44688</v>
      </c>
      <c r="D4" s="4">
        <v>2448</v>
      </c>
      <c r="E4" s="4" t="str">
        <f>VLOOKUP(A4,HOP!A:L,12,0)</f>
        <v>2448.00</v>
      </c>
      <c r="F4" s="4" t="str">
        <f>VLOOKUP(A4,HOP!A:C,3,0)</f>
        <v>2497703</v>
      </c>
      <c r="G4" s="4">
        <f t="shared" si="0"/>
        <v>0</v>
      </c>
      <c r="H4" s="4" t="str">
        <f t="shared" si="1"/>
        <v>，2497703</v>
      </c>
      <c r="I4" s="4" t="str">
        <f>VLOOKUP(A4,HOP!A:U,21,0)</f>
        <v>直连</v>
      </c>
    </row>
    <row r="5" s="4" customFormat="1" spans="1:9">
      <c r="A5" s="5">
        <v>17771571052</v>
      </c>
      <c r="B5" s="6">
        <v>44687</v>
      </c>
      <c r="C5" s="6">
        <v>44688</v>
      </c>
      <c r="D5" s="4">
        <v>1146</v>
      </c>
      <c r="E5" s="4" t="str">
        <f>VLOOKUP(A5,HOP!A:L,12,0)</f>
        <v>1146.00</v>
      </c>
      <c r="F5" s="4" t="str">
        <f>VLOOKUP(A5,HOP!A:C,3,0)</f>
        <v>2500786</v>
      </c>
      <c r="G5" s="4">
        <f t="shared" si="0"/>
        <v>0</v>
      </c>
      <c r="H5" s="4" t="str">
        <f t="shared" si="1"/>
        <v>，2500786</v>
      </c>
      <c r="I5" s="4" t="str">
        <f>VLOOKUP(A5,HOP!A:U,21,0)</f>
        <v>直连</v>
      </c>
    </row>
    <row r="6" s="4" customFormat="1" spans="1:9">
      <c r="A6" s="5">
        <v>17804712143</v>
      </c>
      <c r="B6" s="6">
        <v>44687</v>
      </c>
      <c r="C6" s="6">
        <v>44688</v>
      </c>
      <c r="D6" s="4">
        <v>575</v>
      </c>
      <c r="E6" s="4" t="str">
        <f>VLOOKUP(A6,HOP!A:L,12,0)</f>
        <v>575.00</v>
      </c>
      <c r="F6" s="4" t="str">
        <f>VLOOKUP(A6,HOP!A:C,3,0)</f>
        <v>2511836</v>
      </c>
      <c r="G6" s="4">
        <f t="shared" si="0"/>
        <v>0</v>
      </c>
      <c r="H6" s="4" t="str">
        <f t="shared" si="1"/>
        <v>，2511836</v>
      </c>
      <c r="I6" s="4" t="str">
        <f>VLOOKUP(A6,HOP!A:U,21,0)</f>
        <v>直连</v>
      </c>
    </row>
    <row r="7" s="4" customFormat="1" spans="1:9">
      <c r="A7" s="5">
        <v>17807495117</v>
      </c>
      <c r="B7" s="6">
        <v>44683</v>
      </c>
      <c r="C7" s="6">
        <v>44688</v>
      </c>
      <c r="D7" s="4">
        <v>1430</v>
      </c>
      <c r="E7" s="4" t="str">
        <f>VLOOKUP(A7,HOP!A:L,12,0)</f>
        <v>1430.00</v>
      </c>
      <c r="F7" s="4" t="str">
        <f>VLOOKUP(A7,HOP!A:C,3,0)</f>
        <v>2513591</v>
      </c>
      <c r="G7" s="4">
        <f t="shared" si="0"/>
        <v>0</v>
      </c>
      <c r="H7" s="4" t="str">
        <f t="shared" si="1"/>
        <v>，2513591</v>
      </c>
      <c r="I7" s="4" t="str">
        <f>VLOOKUP(A7,HOP!A:U,21,0)</f>
        <v>直连</v>
      </c>
    </row>
    <row r="8" s="4" customFormat="1" spans="1:9">
      <c r="A8" s="5">
        <v>17819485003</v>
      </c>
      <c r="B8" s="6">
        <v>44687</v>
      </c>
      <c r="C8" s="6">
        <v>44688</v>
      </c>
      <c r="D8" s="4">
        <v>713</v>
      </c>
      <c r="E8" s="4" t="str">
        <f>VLOOKUP(A8,HOP!A:L,12,0)</f>
        <v>713.00</v>
      </c>
      <c r="F8" s="4" t="str">
        <f>VLOOKUP(A8,HOP!A:C,3,0)</f>
        <v>2517276</v>
      </c>
      <c r="G8" s="4">
        <f t="shared" si="0"/>
        <v>0</v>
      </c>
      <c r="H8" s="4" t="str">
        <f t="shared" si="1"/>
        <v>，2517276</v>
      </c>
      <c r="I8" s="4" t="str">
        <f>VLOOKUP(A8,HOP!A:U,21,0)</f>
        <v>直连</v>
      </c>
    </row>
    <row r="9" s="4" customFormat="1" spans="1:9">
      <c r="A9" s="5">
        <v>17830894724</v>
      </c>
      <c r="B9" s="6">
        <v>44684</v>
      </c>
      <c r="C9" s="6">
        <v>44688</v>
      </c>
      <c r="D9" s="4">
        <v>13361</v>
      </c>
      <c r="E9" s="4" t="str">
        <f>VLOOKUP(A9,HOP!A:L,12,0)</f>
        <v>13361.00</v>
      </c>
      <c r="F9" s="4" t="str">
        <f>VLOOKUP(A9,HOP!A:C,3,0)</f>
        <v>2520483</v>
      </c>
      <c r="G9" s="4">
        <f t="shared" si="0"/>
        <v>0</v>
      </c>
      <c r="H9" s="4" t="str">
        <f t="shared" si="1"/>
        <v>，2520483</v>
      </c>
      <c r="I9" s="4" t="str">
        <f>VLOOKUP(A9,HOP!A:U,21,0)</f>
        <v>直连</v>
      </c>
    </row>
    <row r="10" s="4" customFormat="1" spans="1:9">
      <c r="A10" s="5">
        <v>17850313228</v>
      </c>
      <c r="B10" s="6">
        <v>44684</v>
      </c>
      <c r="C10" s="6">
        <v>44688</v>
      </c>
      <c r="D10" s="4">
        <v>7968</v>
      </c>
      <c r="E10" s="4" t="str">
        <f>VLOOKUP(A10,HOP!A:L,12,0)</f>
        <v>7968.00</v>
      </c>
      <c r="F10" s="4" t="str">
        <f>VLOOKUP(A10,HOP!A:C,3,0)</f>
        <v>2525741</v>
      </c>
      <c r="G10" s="4">
        <f t="shared" si="0"/>
        <v>0</v>
      </c>
      <c r="H10" s="4" t="str">
        <f t="shared" si="1"/>
        <v>，2525741</v>
      </c>
      <c r="I10" s="4" t="str">
        <f>VLOOKUP(A10,HOP!A:U,21,0)</f>
        <v>直连</v>
      </c>
    </row>
    <row r="11" s="4" customFormat="1" spans="1:9">
      <c r="A11" s="5">
        <v>17850643702</v>
      </c>
      <c r="B11" s="6">
        <v>44685</v>
      </c>
      <c r="C11" s="6">
        <v>44688</v>
      </c>
      <c r="D11" s="4">
        <v>2130</v>
      </c>
      <c r="E11" s="4" t="str">
        <f>VLOOKUP(A11,HOP!A:L,12,0)</f>
        <v>2130.00</v>
      </c>
      <c r="F11" s="4" t="str">
        <f>VLOOKUP(A11,HOP!A:C,3,0)</f>
        <v>2525878</v>
      </c>
      <c r="G11" s="4">
        <f t="shared" si="0"/>
        <v>0</v>
      </c>
      <c r="H11" s="4" t="str">
        <f t="shared" si="1"/>
        <v>，2525878</v>
      </c>
      <c r="I11" s="4" t="str">
        <f>VLOOKUP(A11,HOP!A:U,21,0)</f>
        <v>直连</v>
      </c>
    </row>
    <row r="12" s="4" customFormat="1" spans="1:9">
      <c r="A12" s="5">
        <v>17851722653</v>
      </c>
      <c r="B12" s="6">
        <v>44687</v>
      </c>
      <c r="C12" s="6">
        <v>44688</v>
      </c>
      <c r="D12" s="4">
        <v>240</v>
      </c>
      <c r="E12" s="4" t="str">
        <f>VLOOKUP(A12,HOP!A:L,12,0)</f>
        <v>240.00</v>
      </c>
      <c r="F12" s="4" t="str">
        <f>VLOOKUP(A12,HOP!A:C,3,0)</f>
        <v>2526264</v>
      </c>
      <c r="G12" s="4">
        <f t="shared" si="0"/>
        <v>0</v>
      </c>
      <c r="H12" s="4" t="str">
        <f t="shared" si="1"/>
        <v>，2526264</v>
      </c>
      <c r="I12" s="4" t="str">
        <f>VLOOKUP(A12,HOP!A:U,21,0)</f>
        <v>直连</v>
      </c>
    </row>
    <row r="13" s="4" customFormat="1" spans="1:9">
      <c r="A13" s="5">
        <v>17852540211</v>
      </c>
      <c r="B13" s="6">
        <v>44686</v>
      </c>
      <c r="C13" s="6">
        <v>44688</v>
      </c>
      <c r="D13" s="4">
        <v>458</v>
      </c>
      <c r="E13" s="4" t="str">
        <f>VLOOKUP(A13,HOP!A:L,12,0)</f>
        <v>458.00</v>
      </c>
      <c r="F13" s="4" t="str">
        <f>VLOOKUP(A13,HOP!A:C,3,0)</f>
        <v>2526656</v>
      </c>
      <c r="G13" s="4">
        <f t="shared" si="0"/>
        <v>0</v>
      </c>
      <c r="H13" s="4" t="str">
        <f t="shared" si="1"/>
        <v>，2526656</v>
      </c>
      <c r="I13" s="4" t="str">
        <f>VLOOKUP(A13,HOP!A:U,21,0)</f>
        <v>直连</v>
      </c>
    </row>
    <row r="14" s="4" customFormat="1" spans="1:9">
      <c r="A14" s="5">
        <v>17852565708</v>
      </c>
      <c r="B14" s="6">
        <v>44687</v>
      </c>
      <c r="C14" s="6">
        <v>44688</v>
      </c>
      <c r="D14" s="4">
        <v>240</v>
      </c>
      <c r="E14" s="4" t="str">
        <f>VLOOKUP(A14,HOP!A:L,12,0)</f>
        <v>240.00</v>
      </c>
      <c r="F14" s="4" t="str">
        <f>VLOOKUP(A14,HOP!A:C,3,0)</f>
        <v>2526664</v>
      </c>
      <c r="G14" s="4">
        <f t="shared" si="0"/>
        <v>0</v>
      </c>
      <c r="H14" s="4" t="str">
        <f t="shared" si="1"/>
        <v>，2526664</v>
      </c>
      <c r="I14" s="4" t="str">
        <f>VLOOKUP(A14,HOP!A:U,21,0)</f>
        <v>直连</v>
      </c>
    </row>
    <row r="15" s="4" customFormat="1" spans="1:9">
      <c r="A15" s="5">
        <v>17862864532</v>
      </c>
      <c r="B15" s="6">
        <v>44687</v>
      </c>
      <c r="C15" s="6">
        <v>44688</v>
      </c>
      <c r="D15" s="4">
        <v>1057</v>
      </c>
      <c r="E15" s="4" t="str">
        <f>VLOOKUP(A15,HOP!A:L,12,0)</f>
        <v>1057.00</v>
      </c>
      <c r="F15" s="4" t="str">
        <f>VLOOKUP(A15,HOP!A:C,3,0)</f>
        <v>2528673</v>
      </c>
      <c r="G15" s="4">
        <f t="shared" si="0"/>
        <v>0</v>
      </c>
      <c r="H15" s="4" t="str">
        <f t="shared" si="1"/>
        <v>，2528673</v>
      </c>
      <c r="I15" s="4" t="str">
        <f>VLOOKUP(A15,HOP!A:U,21,0)</f>
        <v>直连</v>
      </c>
    </row>
    <row r="16" s="4" customFormat="1" spans="1:9">
      <c r="A16" s="5">
        <v>17864708245</v>
      </c>
      <c r="B16" s="6">
        <v>44687</v>
      </c>
      <c r="C16" s="6">
        <v>44688</v>
      </c>
      <c r="D16" s="4">
        <v>1480</v>
      </c>
      <c r="E16" s="4" t="str">
        <f>VLOOKUP(A16,HOP!A:L,12,0)</f>
        <v>1480.00</v>
      </c>
      <c r="F16" s="4" t="str">
        <f>VLOOKUP(A16,HOP!A:C,3,0)</f>
        <v>2529478</v>
      </c>
      <c r="G16" s="4">
        <f t="shared" si="0"/>
        <v>0</v>
      </c>
      <c r="H16" s="4" t="str">
        <f t="shared" si="1"/>
        <v>，2529478</v>
      </c>
      <c r="I16" s="4" t="str">
        <f>VLOOKUP(A16,HOP!A:U,21,0)</f>
        <v>直连</v>
      </c>
    </row>
    <row r="17" s="4" customFormat="1" spans="1:9">
      <c r="A17" s="5">
        <v>17877280893</v>
      </c>
      <c r="B17" s="6">
        <v>44686</v>
      </c>
      <c r="C17" s="6">
        <v>44688</v>
      </c>
      <c r="D17" s="4">
        <v>2709</v>
      </c>
      <c r="E17" s="4" t="str">
        <f>VLOOKUP(A17,HOP!A:L,12,0)</f>
        <v>2709.00</v>
      </c>
      <c r="F17" s="4" t="str">
        <f>VLOOKUP(A17,HOP!A:C,3,0)</f>
        <v>2532693</v>
      </c>
      <c r="G17" s="4">
        <f t="shared" si="0"/>
        <v>0</v>
      </c>
      <c r="H17" s="4" t="str">
        <f t="shared" si="1"/>
        <v>，2532693</v>
      </c>
      <c r="I17" s="4" t="str">
        <f>VLOOKUP(A17,HOP!A:U,21,0)</f>
        <v>直连</v>
      </c>
    </row>
    <row r="18" s="4" customFormat="1" spans="1:9">
      <c r="A18" s="5">
        <v>17883982003</v>
      </c>
      <c r="B18" s="6">
        <v>44687</v>
      </c>
      <c r="C18" s="6">
        <v>44688</v>
      </c>
      <c r="D18" s="4">
        <v>539</v>
      </c>
      <c r="E18" s="4" t="str">
        <f>VLOOKUP(A18,HOP!A:L,12,0)</f>
        <v>539.00</v>
      </c>
      <c r="F18" s="4" t="str">
        <f>VLOOKUP(A18,HOP!A:C,3,0)</f>
        <v>2534677</v>
      </c>
      <c r="G18" s="4">
        <f t="shared" si="0"/>
        <v>0</v>
      </c>
      <c r="H18" s="4" t="str">
        <f t="shared" si="1"/>
        <v>，2534677</v>
      </c>
      <c r="I18" s="4" t="str">
        <f>VLOOKUP(A18,HOP!A:U,21,0)</f>
        <v>直连</v>
      </c>
    </row>
    <row r="19" s="4" customFormat="1" spans="1:9">
      <c r="A19" s="5">
        <v>17889606751</v>
      </c>
      <c r="B19" s="6">
        <v>44687</v>
      </c>
      <c r="C19" s="6">
        <v>44688</v>
      </c>
      <c r="D19" s="4">
        <v>282</v>
      </c>
      <c r="E19" s="4" t="str">
        <f>VLOOKUP(A19,HOP!A:L,12,0)</f>
        <v>282.00</v>
      </c>
      <c r="F19" s="4" t="str">
        <f>VLOOKUP(A19,HOP!A:C,3,0)</f>
        <v>2535968</v>
      </c>
      <c r="G19" s="4">
        <f t="shared" si="0"/>
        <v>0</v>
      </c>
      <c r="H19" s="4" t="str">
        <f t="shared" si="1"/>
        <v>，2535968</v>
      </c>
      <c r="I19" s="4" t="str">
        <f>VLOOKUP(A19,HOP!A:U,21,0)</f>
        <v>直连</v>
      </c>
    </row>
    <row r="20" s="4" customFormat="1" spans="1:9">
      <c r="A20" s="5">
        <v>17890783627</v>
      </c>
      <c r="B20" s="6">
        <v>44685</v>
      </c>
      <c r="C20" s="6">
        <v>44688</v>
      </c>
      <c r="D20" s="4">
        <v>1230</v>
      </c>
      <c r="E20" s="4" t="str">
        <f>VLOOKUP(A20,HOP!A:L,12,0)</f>
        <v>1230.00</v>
      </c>
      <c r="F20" s="4" t="str">
        <f>VLOOKUP(A20,HOP!A:C,3,0)</f>
        <v>2536933</v>
      </c>
      <c r="G20" s="4">
        <f t="shared" si="0"/>
        <v>0</v>
      </c>
      <c r="H20" s="4" t="str">
        <f t="shared" si="1"/>
        <v>，2536933</v>
      </c>
      <c r="I20" s="4" t="str">
        <f>VLOOKUP(A20,HOP!A:U,21,0)</f>
        <v>直连</v>
      </c>
    </row>
    <row r="21" s="4" customFormat="1" spans="1:9">
      <c r="A21" s="5">
        <v>17891597725</v>
      </c>
      <c r="B21" s="6">
        <v>44685</v>
      </c>
      <c r="C21" s="6">
        <v>44688</v>
      </c>
      <c r="D21" s="4">
        <v>1362</v>
      </c>
      <c r="E21" s="4" t="str">
        <f>VLOOKUP(A21,HOP!A:L,12,0)</f>
        <v>1362.00</v>
      </c>
      <c r="F21" s="4" t="str">
        <f>VLOOKUP(A21,HOP!A:C,3,0)</f>
        <v>2537393</v>
      </c>
      <c r="G21" s="4">
        <f t="shared" si="0"/>
        <v>0</v>
      </c>
      <c r="H21" s="4" t="str">
        <f t="shared" si="1"/>
        <v>，2537393</v>
      </c>
      <c r="I21" s="4" t="str">
        <f>VLOOKUP(A21,HOP!A:U,21,0)</f>
        <v>直连</v>
      </c>
    </row>
    <row r="22" s="4" customFormat="1" spans="1:9">
      <c r="A22" s="5">
        <v>17891921503</v>
      </c>
      <c r="B22" s="6">
        <v>44687</v>
      </c>
      <c r="C22" s="6">
        <v>44688</v>
      </c>
      <c r="D22" s="4">
        <v>624</v>
      </c>
      <c r="E22" s="4" t="str">
        <f>VLOOKUP(A22,HOP!A:L,12,0)</f>
        <v>624.00</v>
      </c>
      <c r="F22" s="4" t="str">
        <f>VLOOKUP(A22,HOP!A:C,3,0)</f>
        <v>2537566</v>
      </c>
      <c r="G22" s="4">
        <f t="shared" si="0"/>
        <v>0</v>
      </c>
      <c r="H22" s="4" t="str">
        <f t="shared" si="1"/>
        <v>，2537566</v>
      </c>
      <c r="I22" s="4" t="str">
        <f>VLOOKUP(A22,HOP!A:U,21,0)</f>
        <v>直连</v>
      </c>
    </row>
    <row r="23" s="4" customFormat="1" spans="1:9">
      <c r="A23" s="5">
        <v>17892012628</v>
      </c>
      <c r="B23" s="6">
        <v>44686</v>
      </c>
      <c r="C23" s="6">
        <v>44688</v>
      </c>
      <c r="D23" s="4">
        <v>1614</v>
      </c>
      <c r="E23" s="4" t="str">
        <f>VLOOKUP(A23,HOP!A:L,12,0)</f>
        <v>1614.00</v>
      </c>
      <c r="F23" s="4" t="str">
        <f>VLOOKUP(A23,HOP!A:C,3,0)</f>
        <v>2537648</v>
      </c>
      <c r="G23" s="4">
        <f t="shared" si="0"/>
        <v>0</v>
      </c>
      <c r="H23" s="4" t="str">
        <f t="shared" si="1"/>
        <v>，2537648</v>
      </c>
      <c r="I23" s="4" t="str">
        <f>VLOOKUP(A23,HOP!A:U,21,0)</f>
        <v>直连</v>
      </c>
    </row>
    <row r="24" s="4" customFormat="1" spans="1:9">
      <c r="A24" s="5">
        <v>17892436392</v>
      </c>
      <c r="B24" s="6">
        <v>44687</v>
      </c>
      <c r="C24" s="6">
        <v>44688</v>
      </c>
      <c r="D24" s="4">
        <v>259</v>
      </c>
      <c r="E24" s="4" t="str">
        <f>VLOOKUP(A24,HOP!A:L,12,0)</f>
        <v>259.00</v>
      </c>
      <c r="F24" s="4" t="str">
        <f>VLOOKUP(A24,HOP!A:C,3,0)</f>
        <v>2538065</v>
      </c>
      <c r="G24" s="4">
        <f t="shared" si="0"/>
        <v>0</v>
      </c>
      <c r="H24" s="4" t="str">
        <f t="shared" si="1"/>
        <v>，2538065</v>
      </c>
      <c r="I24" s="4" t="str">
        <f>VLOOKUP(A24,HOP!A:U,21,0)</f>
        <v>直连</v>
      </c>
    </row>
    <row r="25" s="4" customFormat="1" spans="1:9">
      <c r="A25" s="5">
        <v>17892477267</v>
      </c>
      <c r="B25" s="6">
        <v>44686</v>
      </c>
      <c r="C25" s="6">
        <v>44688</v>
      </c>
      <c r="D25" s="4">
        <v>1425</v>
      </c>
      <c r="E25" s="4" t="str">
        <f>VLOOKUP(A25,HOP!A:L,12,0)</f>
        <v>1425.00</v>
      </c>
      <c r="F25" s="4" t="str">
        <f>VLOOKUP(A25,HOP!A:C,3,0)</f>
        <v>2538097</v>
      </c>
      <c r="G25" s="4">
        <f t="shared" si="0"/>
        <v>0</v>
      </c>
      <c r="H25" s="4" t="str">
        <f t="shared" si="1"/>
        <v>，2538097</v>
      </c>
      <c r="I25" s="4" t="str">
        <f>VLOOKUP(A25,HOP!A:U,21,0)</f>
        <v>直连</v>
      </c>
    </row>
    <row r="26" s="4" customFormat="1" spans="1:9">
      <c r="A26" s="5">
        <v>17892771527</v>
      </c>
      <c r="B26" s="6">
        <v>44687</v>
      </c>
      <c r="C26" s="6">
        <v>44688</v>
      </c>
      <c r="D26" s="4">
        <v>1151</v>
      </c>
      <c r="E26" s="4" t="str">
        <f>VLOOKUP(A26,HOP!A:L,12,0)</f>
        <v>1151.00</v>
      </c>
      <c r="F26" s="4" t="str">
        <f>VLOOKUP(A26,HOP!A:C,3,0)</f>
        <v>2538478</v>
      </c>
      <c r="G26" s="4">
        <f t="shared" si="0"/>
        <v>0</v>
      </c>
      <c r="H26" s="4" t="str">
        <f t="shared" si="1"/>
        <v>，2538478</v>
      </c>
      <c r="I26" s="4" t="str">
        <f>VLOOKUP(A26,HOP!A:U,21,0)</f>
        <v>直连</v>
      </c>
    </row>
    <row r="27" s="4" customFormat="1" hidden="1" spans="1:9">
      <c r="A27" s="5">
        <v>17896037355</v>
      </c>
      <c r="B27" s="6">
        <v>44687</v>
      </c>
      <c r="C27" s="6">
        <v>44688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spans="1:9">
      <c r="A28" s="5">
        <v>17896059399</v>
      </c>
      <c r="B28" s="6">
        <v>44687</v>
      </c>
      <c r="C28" s="6">
        <v>44688</v>
      </c>
      <c r="D28" s="4">
        <v>890</v>
      </c>
      <c r="E28" s="4" t="str">
        <f>VLOOKUP(A28,HOP!A:L,12,0)</f>
        <v>890.00</v>
      </c>
      <c r="F28" s="4" t="str">
        <f>VLOOKUP(A28,HOP!A:C,3,0)</f>
        <v>2539163</v>
      </c>
      <c r="G28" s="4">
        <f t="shared" si="0"/>
        <v>0</v>
      </c>
      <c r="H28" s="4" t="str">
        <f t="shared" si="1"/>
        <v>，2539163</v>
      </c>
      <c r="I28" s="4" t="str">
        <f>VLOOKUP(A28,HOP!A:U,21,0)</f>
        <v>直连</v>
      </c>
    </row>
    <row r="29" s="4" customFormat="1" spans="1:9">
      <c r="A29" s="5">
        <v>17896087980</v>
      </c>
      <c r="B29" s="6">
        <v>44687</v>
      </c>
      <c r="C29" s="6">
        <v>44688</v>
      </c>
      <c r="D29" s="4">
        <v>445</v>
      </c>
      <c r="E29" s="4" t="str">
        <f>VLOOKUP(A29,HOP!A:L,12,0)</f>
        <v>445.00</v>
      </c>
      <c r="F29" s="4" t="str">
        <f>VLOOKUP(A29,HOP!A:C,3,0)</f>
        <v>2539181</v>
      </c>
      <c r="G29" s="4">
        <f t="shared" si="0"/>
        <v>0</v>
      </c>
      <c r="H29" s="4" t="str">
        <f t="shared" si="1"/>
        <v>，2539181</v>
      </c>
      <c r="I29" s="4" t="str">
        <f>VLOOKUP(A29,HOP!A:U,21,0)</f>
        <v>直连</v>
      </c>
    </row>
    <row r="30" s="4" customFormat="1" spans="1:9">
      <c r="A30" s="5">
        <v>17896244261</v>
      </c>
      <c r="B30" s="6">
        <v>44687</v>
      </c>
      <c r="C30" s="6">
        <v>44688</v>
      </c>
      <c r="D30" s="4">
        <v>892</v>
      </c>
      <c r="E30" s="4" t="str">
        <f>VLOOKUP(A30,HOP!A:L,12,0)</f>
        <v>892.00</v>
      </c>
      <c r="F30" s="4" t="str">
        <f>VLOOKUP(A30,HOP!A:C,3,0)</f>
        <v>2539296</v>
      </c>
      <c r="G30" s="4">
        <f t="shared" si="0"/>
        <v>0</v>
      </c>
      <c r="H30" s="4" t="str">
        <f t="shared" si="1"/>
        <v>，2539296</v>
      </c>
      <c r="I30" s="4" t="str">
        <f>VLOOKUP(A30,HOP!A:U,21,0)</f>
        <v>直连</v>
      </c>
    </row>
    <row r="31" s="4" customFormat="1" spans="1:9">
      <c r="A31" s="5">
        <v>17896546377</v>
      </c>
      <c r="B31" s="6">
        <v>44687</v>
      </c>
      <c r="C31" s="6">
        <v>44688</v>
      </c>
      <c r="D31" s="4">
        <v>510</v>
      </c>
      <c r="E31" s="4" t="str">
        <f>VLOOKUP(A31,HOP!A:L,12,0)</f>
        <v>510.00</v>
      </c>
      <c r="F31" s="4" t="str">
        <f>VLOOKUP(A31,HOP!A:C,3,0)</f>
        <v>2539462</v>
      </c>
      <c r="G31" s="4">
        <f t="shared" si="0"/>
        <v>0</v>
      </c>
      <c r="H31" s="4" t="str">
        <f t="shared" si="1"/>
        <v>，2539462</v>
      </c>
      <c r="I31" s="4" t="str">
        <f>VLOOKUP(A31,HOP!A:U,21,0)</f>
        <v>直连</v>
      </c>
    </row>
    <row r="32" s="4" customFormat="1" spans="1:9">
      <c r="A32" s="5">
        <v>17896992013</v>
      </c>
      <c r="B32" s="6">
        <v>44687</v>
      </c>
      <c r="C32" s="6">
        <v>44688</v>
      </c>
      <c r="D32" s="4">
        <v>951</v>
      </c>
      <c r="E32" s="4" t="str">
        <f>VLOOKUP(A32,HOP!A:L,12,0)</f>
        <v>951.00</v>
      </c>
      <c r="F32" s="4" t="str">
        <f>VLOOKUP(A32,HOP!A:C,3,0)</f>
        <v>2539738</v>
      </c>
      <c r="G32" s="4">
        <f t="shared" si="0"/>
        <v>0</v>
      </c>
      <c r="H32" s="4" t="str">
        <f t="shared" si="1"/>
        <v>，2539738</v>
      </c>
      <c r="I32" s="4" t="str">
        <f>VLOOKUP(A32,HOP!A:U,21,0)</f>
        <v>直连</v>
      </c>
    </row>
    <row r="33" s="4" customFormat="1" spans="1:9">
      <c r="A33" s="5">
        <v>17897272928</v>
      </c>
      <c r="B33" s="6">
        <v>44687</v>
      </c>
      <c r="C33" s="6">
        <v>44688</v>
      </c>
      <c r="D33" s="4">
        <v>834</v>
      </c>
      <c r="E33" s="4" t="str">
        <f>VLOOKUP(A33,HOP!A:L,12,0)</f>
        <v>834.00</v>
      </c>
      <c r="F33" s="4" t="str">
        <f>VLOOKUP(A33,HOP!A:C,3,0)</f>
        <v>2539909</v>
      </c>
      <c r="G33" s="4">
        <f t="shared" si="0"/>
        <v>0</v>
      </c>
      <c r="H33" s="4" t="str">
        <f t="shared" si="1"/>
        <v>，2539909</v>
      </c>
      <c r="I33" s="4" t="str">
        <f>VLOOKUP(A33,HOP!A:U,21,0)</f>
        <v>直连</v>
      </c>
    </row>
    <row r="34" s="4" customFormat="1" spans="1:9">
      <c r="A34" s="5">
        <v>17898118309</v>
      </c>
      <c r="B34" s="6">
        <v>44687</v>
      </c>
      <c r="C34" s="6">
        <v>44688</v>
      </c>
      <c r="D34" s="4">
        <v>406</v>
      </c>
      <c r="E34" s="4" t="str">
        <f>VLOOKUP(A34,HOP!A:L,12,0)</f>
        <v>406.00</v>
      </c>
      <c r="F34" s="4" t="str">
        <f>VLOOKUP(A34,HOP!A:C,3,0)</f>
        <v>2540372</v>
      </c>
      <c r="G34" s="4">
        <f t="shared" si="0"/>
        <v>0</v>
      </c>
      <c r="H34" s="4" t="str">
        <f t="shared" si="1"/>
        <v>，2540372</v>
      </c>
      <c r="I34" s="4" t="str">
        <f>VLOOKUP(A34,HOP!A:U,21,0)</f>
        <v>直连</v>
      </c>
    </row>
    <row r="36" spans="4:4">
      <c r="D36" s="4">
        <f>SUM(D2:D35)</f>
        <v>64549</v>
      </c>
    </row>
    <row r="37" spans="4:4">
      <c r="D37" s="4" t="s">
        <v>194</v>
      </c>
    </row>
    <row r="41" spans="1:1">
      <c r="A41" s="4" t="s">
        <v>195</v>
      </c>
    </row>
    <row r="42" spans="1:1">
      <c r="A42" s="4" t="s">
        <v>196</v>
      </c>
    </row>
  </sheetData>
  <autoFilter ref="A1:X34">
    <filterColumn colId="3">
      <filters>
        <filter val="510"/>
        <filter val="890"/>
        <filter val="951"/>
        <filter val="1151"/>
        <filter val="892"/>
        <filter val="713"/>
        <filter val="1614"/>
        <filter val="1057"/>
        <filter val="458"/>
        <filter val="259"/>
        <filter val="13361"/>
        <filter val="1362"/>
        <filter val="624"/>
        <filter val="1425"/>
        <filter val="7968"/>
        <filter val="1230"/>
        <filter val="1430"/>
        <filter val="2130"/>
        <filter val="13632"/>
        <filter val="834"/>
        <filter val="575"/>
        <filter val="539"/>
        <filter val="240"/>
        <filter val="1480"/>
        <filter val="282"/>
        <filter val="445"/>
        <filter val="406"/>
        <filter val="1146"/>
        <filter val="1548"/>
        <filter val="2448"/>
        <filter val="27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197</v>
      </c>
      <c r="B1" s="2" t="s">
        <v>198</v>
      </c>
      <c r="C1" s="2" t="s">
        <v>199</v>
      </c>
      <c r="D1" s="2" t="s">
        <v>200</v>
      </c>
      <c r="E1" s="2" t="s">
        <v>13</v>
      </c>
      <c r="F1" s="2" t="s">
        <v>5</v>
      </c>
      <c r="G1" s="2" t="s">
        <v>6</v>
      </c>
      <c r="H1" s="2" t="s">
        <v>201</v>
      </c>
      <c r="I1" s="2" t="s">
        <v>202</v>
      </c>
      <c r="J1" s="2" t="s">
        <v>203</v>
      </c>
      <c r="K1" s="2" t="s">
        <v>204</v>
      </c>
      <c r="L1" s="2" t="s">
        <v>205</v>
      </c>
      <c r="M1" s="2" t="s">
        <v>206</v>
      </c>
      <c r="N1" s="2" t="s">
        <v>207</v>
      </c>
      <c r="O1" s="2" t="s">
        <v>208</v>
      </c>
      <c r="P1" s="2" t="s">
        <v>209</v>
      </c>
      <c r="Q1" s="2" t="s">
        <v>210</v>
      </c>
      <c r="R1" s="2" t="s">
        <v>211</v>
      </c>
      <c r="S1" s="2" t="s">
        <v>212</v>
      </c>
      <c r="T1" s="2" t="s">
        <v>213</v>
      </c>
      <c r="U1" s="2" t="s">
        <v>214</v>
      </c>
    </row>
    <row r="2" s="1" customFormat="1" spans="1:21">
      <c r="A2" s="3">
        <v>17898118309</v>
      </c>
      <c r="B2" s="1" t="s">
        <v>215</v>
      </c>
      <c r="C2" s="1" t="s">
        <v>216</v>
      </c>
      <c r="D2" s="1" t="s">
        <v>217</v>
      </c>
      <c r="E2" s="1" t="s">
        <v>218</v>
      </c>
      <c r="F2" s="1" t="s">
        <v>215</v>
      </c>
      <c r="G2" s="1" t="s">
        <v>219</v>
      </c>
      <c r="H2" s="1" t="s">
        <v>220</v>
      </c>
      <c r="I2" s="1" t="s">
        <v>221</v>
      </c>
      <c r="J2" s="1" t="s">
        <v>30</v>
      </c>
      <c r="K2" s="1" t="s">
        <v>222</v>
      </c>
      <c r="L2" s="1" t="s">
        <v>222</v>
      </c>
      <c r="M2" s="1" t="s">
        <v>223</v>
      </c>
      <c r="N2" s="1" t="s">
        <v>223</v>
      </c>
      <c r="O2" s="1" t="s">
        <v>224</v>
      </c>
      <c r="P2" s="1" t="s">
        <v>225</v>
      </c>
      <c r="Q2" s="1" t="s">
        <v>226</v>
      </c>
      <c r="R2" s="1" t="s">
        <v>227</v>
      </c>
      <c r="S2" s="1" t="s">
        <v>228</v>
      </c>
      <c r="T2" s="1" t="s">
        <v>229</v>
      </c>
      <c r="U2" s="1" t="s">
        <v>230</v>
      </c>
    </row>
    <row r="3" s="1" customFormat="1" spans="1:21">
      <c r="A3" s="3">
        <v>17897272928</v>
      </c>
      <c r="B3" s="1" t="s">
        <v>215</v>
      </c>
      <c r="C3" s="1" t="s">
        <v>231</v>
      </c>
      <c r="D3" s="1" t="s">
        <v>232</v>
      </c>
      <c r="E3" s="1" t="s">
        <v>233</v>
      </c>
      <c r="F3" s="1" t="s">
        <v>215</v>
      </c>
      <c r="G3" s="1" t="s">
        <v>219</v>
      </c>
      <c r="H3" s="1" t="s">
        <v>220</v>
      </c>
      <c r="I3" s="1" t="s">
        <v>234</v>
      </c>
      <c r="J3" s="1" t="s">
        <v>30</v>
      </c>
      <c r="K3" s="1" t="s">
        <v>235</v>
      </c>
      <c r="L3" s="1" t="s">
        <v>235</v>
      </c>
      <c r="M3" s="1" t="s">
        <v>223</v>
      </c>
      <c r="N3" s="1" t="s">
        <v>223</v>
      </c>
      <c r="O3" s="1" t="s">
        <v>224</v>
      </c>
      <c r="P3" s="1" t="s">
        <v>225</v>
      </c>
      <c r="Q3" s="1" t="s">
        <v>226</v>
      </c>
      <c r="R3" s="1" t="s">
        <v>236</v>
      </c>
      <c r="S3" s="1" t="s">
        <v>228</v>
      </c>
      <c r="T3" s="1" t="s">
        <v>229</v>
      </c>
      <c r="U3" s="1" t="s">
        <v>230</v>
      </c>
    </row>
    <row r="4" s="1" customFormat="1" spans="1:21">
      <c r="A4" s="3">
        <v>17896992013</v>
      </c>
      <c r="B4" s="1" t="s">
        <v>215</v>
      </c>
      <c r="C4" s="1" t="s">
        <v>237</v>
      </c>
      <c r="D4" s="1" t="s">
        <v>238</v>
      </c>
      <c r="E4" s="1" t="s">
        <v>239</v>
      </c>
      <c r="F4" s="1" t="s">
        <v>215</v>
      </c>
      <c r="G4" s="1" t="s">
        <v>219</v>
      </c>
      <c r="H4" s="1" t="s">
        <v>220</v>
      </c>
      <c r="I4" s="1" t="s">
        <v>240</v>
      </c>
      <c r="J4" s="1" t="s">
        <v>30</v>
      </c>
      <c r="K4" s="1" t="s">
        <v>241</v>
      </c>
      <c r="L4" s="1" t="s">
        <v>241</v>
      </c>
      <c r="M4" s="1" t="s">
        <v>223</v>
      </c>
      <c r="N4" s="1" t="s">
        <v>223</v>
      </c>
      <c r="O4" s="1" t="s">
        <v>224</v>
      </c>
      <c r="P4" s="1" t="s">
        <v>225</v>
      </c>
      <c r="Q4" s="1" t="s">
        <v>226</v>
      </c>
      <c r="R4" s="1" t="s">
        <v>242</v>
      </c>
      <c r="S4" s="1" t="s">
        <v>228</v>
      </c>
      <c r="T4" s="1" t="s">
        <v>229</v>
      </c>
      <c r="U4" s="1" t="s">
        <v>230</v>
      </c>
    </row>
    <row r="5" s="1" customFormat="1" spans="1:21">
      <c r="A5" s="3">
        <v>17896546377</v>
      </c>
      <c r="B5" s="1" t="s">
        <v>215</v>
      </c>
      <c r="C5" s="1" t="s">
        <v>243</v>
      </c>
      <c r="D5" s="1" t="s">
        <v>244</v>
      </c>
      <c r="E5" s="1" t="s">
        <v>245</v>
      </c>
      <c r="F5" s="1" t="s">
        <v>215</v>
      </c>
      <c r="G5" s="1" t="s">
        <v>219</v>
      </c>
      <c r="H5" s="1" t="s">
        <v>220</v>
      </c>
      <c r="I5" s="1" t="s">
        <v>246</v>
      </c>
      <c r="J5" s="1" t="s">
        <v>30</v>
      </c>
      <c r="K5" s="1" t="s">
        <v>247</v>
      </c>
      <c r="L5" s="1" t="s">
        <v>247</v>
      </c>
      <c r="M5" s="1" t="s">
        <v>223</v>
      </c>
      <c r="N5" s="1" t="s">
        <v>223</v>
      </c>
      <c r="O5" s="1" t="s">
        <v>224</v>
      </c>
      <c r="P5" s="1" t="s">
        <v>225</v>
      </c>
      <c r="Q5" s="1" t="s">
        <v>226</v>
      </c>
      <c r="R5" s="1" t="s">
        <v>248</v>
      </c>
      <c r="S5" s="1" t="s">
        <v>228</v>
      </c>
      <c r="T5" s="1" t="s">
        <v>229</v>
      </c>
      <c r="U5" s="1" t="s">
        <v>230</v>
      </c>
    </row>
    <row r="6" s="1" customFormat="1" spans="1:21">
      <c r="A6" s="3">
        <v>17896244261</v>
      </c>
      <c r="B6" s="1" t="s">
        <v>215</v>
      </c>
      <c r="C6" s="1" t="s">
        <v>249</v>
      </c>
      <c r="D6" s="1" t="s">
        <v>250</v>
      </c>
      <c r="E6" s="1" t="s">
        <v>251</v>
      </c>
      <c r="F6" s="1" t="s">
        <v>215</v>
      </c>
      <c r="G6" s="1" t="s">
        <v>219</v>
      </c>
      <c r="H6" s="1" t="s">
        <v>220</v>
      </c>
      <c r="I6" s="1" t="s">
        <v>252</v>
      </c>
      <c r="J6" s="1" t="s">
        <v>30</v>
      </c>
      <c r="K6" s="1" t="s">
        <v>253</v>
      </c>
      <c r="L6" s="1" t="s">
        <v>253</v>
      </c>
      <c r="M6" s="1" t="s">
        <v>223</v>
      </c>
      <c r="N6" s="1" t="s">
        <v>223</v>
      </c>
      <c r="O6" s="1" t="s">
        <v>224</v>
      </c>
      <c r="P6" s="1" t="s">
        <v>225</v>
      </c>
      <c r="Q6" s="1" t="s">
        <v>226</v>
      </c>
      <c r="R6" s="1" t="s">
        <v>254</v>
      </c>
      <c r="S6" s="1" t="s">
        <v>228</v>
      </c>
      <c r="T6" s="1" t="s">
        <v>229</v>
      </c>
      <c r="U6" s="1" t="s">
        <v>230</v>
      </c>
    </row>
    <row r="7" s="1" customFormat="1" spans="1:21">
      <c r="A7" s="3">
        <v>17896087980</v>
      </c>
      <c r="B7" s="1" t="s">
        <v>215</v>
      </c>
      <c r="C7" s="1" t="s">
        <v>255</v>
      </c>
      <c r="D7" s="1" t="s">
        <v>256</v>
      </c>
      <c r="E7" s="1" t="s">
        <v>257</v>
      </c>
      <c r="F7" s="1" t="s">
        <v>215</v>
      </c>
      <c r="G7" s="1" t="s">
        <v>219</v>
      </c>
      <c r="H7" s="1" t="s">
        <v>220</v>
      </c>
      <c r="I7" s="1" t="s">
        <v>258</v>
      </c>
      <c r="J7" s="1" t="s">
        <v>30</v>
      </c>
      <c r="K7" s="1" t="s">
        <v>259</v>
      </c>
      <c r="L7" s="1" t="s">
        <v>259</v>
      </c>
      <c r="M7" s="1" t="s">
        <v>223</v>
      </c>
      <c r="N7" s="1" t="s">
        <v>223</v>
      </c>
      <c r="O7" s="1" t="s">
        <v>224</v>
      </c>
      <c r="P7" s="1" t="s">
        <v>225</v>
      </c>
      <c r="Q7" s="1" t="s">
        <v>226</v>
      </c>
      <c r="R7" s="1" t="s">
        <v>260</v>
      </c>
      <c r="S7" s="1" t="s">
        <v>228</v>
      </c>
      <c r="T7" s="1" t="s">
        <v>229</v>
      </c>
      <c r="U7" s="1" t="s">
        <v>230</v>
      </c>
    </row>
    <row r="8" s="1" customFormat="1" spans="1:21">
      <c r="A8" s="3">
        <v>17896059399</v>
      </c>
      <c r="B8" s="1" t="s">
        <v>215</v>
      </c>
      <c r="C8" s="1" t="s">
        <v>261</v>
      </c>
      <c r="D8" s="1" t="s">
        <v>262</v>
      </c>
      <c r="E8" s="1" t="s">
        <v>263</v>
      </c>
      <c r="F8" s="1" t="s">
        <v>215</v>
      </c>
      <c r="G8" s="1" t="s">
        <v>219</v>
      </c>
      <c r="H8" s="1" t="s">
        <v>220</v>
      </c>
      <c r="I8" s="1" t="s">
        <v>264</v>
      </c>
      <c r="J8" s="1" t="s">
        <v>30</v>
      </c>
      <c r="K8" s="1" t="s">
        <v>265</v>
      </c>
      <c r="L8" s="1" t="s">
        <v>265</v>
      </c>
      <c r="M8" s="1" t="s">
        <v>223</v>
      </c>
      <c r="N8" s="1" t="s">
        <v>223</v>
      </c>
      <c r="O8" s="1" t="s">
        <v>224</v>
      </c>
      <c r="P8" s="1" t="s">
        <v>225</v>
      </c>
      <c r="Q8" s="1" t="s">
        <v>226</v>
      </c>
      <c r="R8" s="1" t="s">
        <v>266</v>
      </c>
      <c r="S8" s="1" t="s">
        <v>228</v>
      </c>
      <c r="T8" s="1" t="s">
        <v>229</v>
      </c>
      <c r="U8" s="1" t="s">
        <v>230</v>
      </c>
    </row>
    <row r="9" s="1" customFormat="1" spans="1:21">
      <c r="A9" s="3">
        <v>17892771527</v>
      </c>
      <c r="B9" s="1" t="s">
        <v>267</v>
      </c>
      <c r="C9" s="1" t="s">
        <v>268</v>
      </c>
      <c r="D9" s="1" t="s">
        <v>269</v>
      </c>
      <c r="E9" s="1" t="s">
        <v>270</v>
      </c>
      <c r="F9" s="1" t="s">
        <v>215</v>
      </c>
      <c r="G9" s="1" t="s">
        <v>219</v>
      </c>
      <c r="H9" s="1" t="s">
        <v>220</v>
      </c>
      <c r="I9" s="1" t="s">
        <v>271</v>
      </c>
      <c r="J9" s="1" t="s">
        <v>30</v>
      </c>
      <c r="K9" s="1" t="s">
        <v>272</v>
      </c>
      <c r="L9" s="1" t="s">
        <v>272</v>
      </c>
      <c r="M9" s="1" t="s">
        <v>223</v>
      </c>
      <c r="N9" s="1" t="s">
        <v>223</v>
      </c>
      <c r="O9" s="1" t="s">
        <v>224</v>
      </c>
      <c r="P9" s="1" t="s">
        <v>225</v>
      </c>
      <c r="Q9" s="1" t="s">
        <v>226</v>
      </c>
      <c r="R9" s="1" t="s">
        <v>273</v>
      </c>
      <c r="S9" s="1" t="s">
        <v>228</v>
      </c>
      <c r="T9" s="1" t="s">
        <v>229</v>
      </c>
      <c r="U9" s="1" t="s">
        <v>230</v>
      </c>
    </row>
    <row r="10" s="1" customFormat="1" spans="1:21">
      <c r="A10" s="3">
        <v>17892477267</v>
      </c>
      <c r="B10" s="1" t="s">
        <v>267</v>
      </c>
      <c r="C10" s="1" t="s">
        <v>274</v>
      </c>
      <c r="D10" s="1" t="s">
        <v>275</v>
      </c>
      <c r="E10" s="1" t="s">
        <v>276</v>
      </c>
      <c r="F10" s="1" t="s">
        <v>267</v>
      </c>
      <c r="G10" s="1" t="s">
        <v>219</v>
      </c>
      <c r="H10" s="1" t="s">
        <v>220</v>
      </c>
      <c r="I10" s="1" t="s">
        <v>277</v>
      </c>
      <c r="J10" s="1" t="s">
        <v>30</v>
      </c>
      <c r="K10" s="1" t="s">
        <v>278</v>
      </c>
      <c r="L10" s="1" t="s">
        <v>278</v>
      </c>
      <c r="M10" s="1" t="s">
        <v>223</v>
      </c>
      <c r="N10" s="1" t="s">
        <v>223</v>
      </c>
      <c r="O10" s="1" t="s">
        <v>224</v>
      </c>
      <c r="P10" s="1" t="s">
        <v>225</v>
      </c>
      <c r="Q10" s="1" t="s">
        <v>226</v>
      </c>
      <c r="R10" s="1" t="s">
        <v>279</v>
      </c>
      <c r="S10" s="1" t="s">
        <v>228</v>
      </c>
      <c r="T10" s="1" t="s">
        <v>229</v>
      </c>
      <c r="U10" s="1" t="s">
        <v>230</v>
      </c>
    </row>
    <row r="11" s="1" customFormat="1" spans="1:21">
      <c r="A11" s="3">
        <v>17892436392</v>
      </c>
      <c r="B11" s="1" t="s">
        <v>267</v>
      </c>
      <c r="C11" s="1" t="s">
        <v>280</v>
      </c>
      <c r="D11" s="1" t="s">
        <v>281</v>
      </c>
      <c r="E11" s="1" t="s">
        <v>282</v>
      </c>
      <c r="F11" s="1" t="s">
        <v>215</v>
      </c>
      <c r="G11" s="1" t="s">
        <v>219</v>
      </c>
      <c r="H11" s="1" t="s">
        <v>220</v>
      </c>
      <c r="I11" s="1" t="s">
        <v>283</v>
      </c>
      <c r="J11" s="1" t="s">
        <v>30</v>
      </c>
      <c r="K11" s="1" t="s">
        <v>284</v>
      </c>
      <c r="L11" s="1" t="s">
        <v>284</v>
      </c>
      <c r="M11" s="1" t="s">
        <v>223</v>
      </c>
      <c r="N11" s="1" t="s">
        <v>223</v>
      </c>
      <c r="O11" s="1" t="s">
        <v>224</v>
      </c>
      <c r="P11" s="1" t="s">
        <v>225</v>
      </c>
      <c r="Q11" s="1" t="s">
        <v>226</v>
      </c>
      <c r="R11" s="1" t="s">
        <v>285</v>
      </c>
      <c r="S11" s="1" t="s">
        <v>228</v>
      </c>
      <c r="T11" s="1" t="s">
        <v>229</v>
      </c>
      <c r="U11" s="1" t="s">
        <v>230</v>
      </c>
    </row>
    <row r="12" s="1" customFormat="1" spans="1:21">
      <c r="A12" s="3">
        <v>17892012628</v>
      </c>
      <c r="B12" s="1" t="s">
        <v>267</v>
      </c>
      <c r="C12" s="1" t="s">
        <v>286</v>
      </c>
      <c r="D12" s="1" t="s">
        <v>287</v>
      </c>
      <c r="E12" s="1" t="s">
        <v>288</v>
      </c>
      <c r="F12" s="1" t="s">
        <v>267</v>
      </c>
      <c r="G12" s="1" t="s">
        <v>219</v>
      </c>
      <c r="H12" s="1" t="s">
        <v>220</v>
      </c>
      <c r="I12" s="1" t="s">
        <v>289</v>
      </c>
      <c r="J12" s="1" t="s">
        <v>30</v>
      </c>
      <c r="K12" s="1" t="s">
        <v>290</v>
      </c>
      <c r="L12" s="1" t="s">
        <v>290</v>
      </c>
      <c r="M12" s="1" t="s">
        <v>223</v>
      </c>
      <c r="N12" s="1" t="s">
        <v>223</v>
      </c>
      <c r="O12" s="1" t="s">
        <v>224</v>
      </c>
      <c r="P12" s="1" t="s">
        <v>225</v>
      </c>
      <c r="Q12" s="1" t="s">
        <v>226</v>
      </c>
      <c r="R12" s="1" t="s">
        <v>291</v>
      </c>
      <c r="S12" s="1" t="s">
        <v>228</v>
      </c>
      <c r="T12" s="1" t="s">
        <v>229</v>
      </c>
      <c r="U12" s="1" t="s">
        <v>230</v>
      </c>
    </row>
    <row r="13" s="1" customFormat="1" spans="1:21">
      <c r="A13" s="3">
        <v>17891921503</v>
      </c>
      <c r="B13" s="1" t="s">
        <v>267</v>
      </c>
      <c r="C13" s="1" t="s">
        <v>292</v>
      </c>
      <c r="D13" s="1" t="s">
        <v>293</v>
      </c>
      <c r="E13" s="1" t="s">
        <v>294</v>
      </c>
      <c r="F13" s="1" t="s">
        <v>215</v>
      </c>
      <c r="G13" s="1" t="s">
        <v>219</v>
      </c>
      <c r="H13" s="1" t="s">
        <v>220</v>
      </c>
      <c r="I13" s="1" t="s">
        <v>295</v>
      </c>
      <c r="J13" s="1" t="s">
        <v>30</v>
      </c>
      <c r="K13" s="1" t="s">
        <v>296</v>
      </c>
      <c r="L13" s="1" t="s">
        <v>296</v>
      </c>
      <c r="M13" s="1" t="s">
        <v>223</v>
      </c>
      <c r="N13" s="1" t="s">
        <v>223</v>
      </c>
      <c r="O13" s="1" t="s">
        <v>224</v>
      </c>
      <c r="P13" s="1" t="s">
        <v>225</v>
      </c>
      <c r="Q13" s="1" t="s">
        <v>226</v>
      </c>
      <c r="R13" s="1" t="s">
        <v>297</v>
      </c>
      <c r="S13" s="1" t="s">
        <v>228</v>
      </c>
      <c r="T13" s="1" t="s">
        <v>229</v>
      </c>
      <c r="U13" s="1" t="s">
        <v>230</v>
      </c>
    </row>
    <row r="14" s="1" customFormat="1" spans="1:21">
      <c r="A14" s="3">
        <v>17891597725</v>
      </c>
      <c r="B14" s="1" t="s">
        <v>298</v>
      </c>
      <c r="C14" s="1" t="s">
        <v>299</v>
      </c>
      <c r="D14" s="1" t="s">
        <v>300</v>
      </c>
      <c r="E14" s="1" t="s">
        <v>301</v>
      </c>
      <c r="F14" s="1" t="s">
        <v>298</v>
      </c>
      <c r="G14" s="1" t="s">
        <v>219</v>
      </c>
      <c r="H14" s="1" t="s">
        <v>220</v>
      </c>
      <c r="I14" s="1" t="s">
        <v>302</v>
      </c>
      <c r="J14" s="1" t="s">
        <v>30</v>
      </c>
      <c r="K14" s="1" t="s">
        <v>303</v>
      </c>
      <c r="L14" s="1" t="s">
        <v>303</v>
      </c>
      <c r="M14" s="1" t="s">
        <v>223</v>
      </c>
      <c r="N14" s="1" t="s">
        <v>223</v>
      </c>
      <c r="O14" s="1" t="s">
        <v>224</v>
      </c>
      <c r="P14" s="1" t="s">
        <v>225</v>
      </c>
      <c r="Q14" s="1" t="s">
        <v>226</v>
      </c>
      <c r="R14" s="1" t="s">
        <v>304</v>
      </c>
      <c r="S14" s="1" t="s">
        <v>228</v>
      </c>
      <c r="T14" s="1" t="s">
        <v>229</v>
      </c>
      <c r="U14" s="1" t="s">
        <v>230</v>
      </c>
    </row>
    <row r="15" s="1" customFormat="1" spans="1:21">
      <c r="A15" s="3">
        <v>17890783627</v>
      </c>
      <c r="B15" s="1" t="s">
        <v>298</v>
      </c>
      <c r="C15" s="1" t="s">
        <v>305</v>
      </c>
      <c r="D15" s="1" t="s">
        <v>306</v>
      </c>
      <c r="E15" s="1" t="s">
        <v>307</v>
      </c>
      <c r="F15" s="1" t="s">
        <v>298</v>
      </c>
      <c r="G15" s="1" t="s">
        <v>219</v>
      </c>
      <c r="H15" s="1" t="s">
        <v>220</v>
      </c>
      <c r="I15" s="1" t="s">
        <v>308</v>
      </c>
      <c r="J15" s="1" t="s">
        <v>30</v>
      </c>
      <c r="K15" s="1" t="s">
        <v>309</v>
      </c>
      <c r="L15" s="1" t="s">
        <v>309</v>
      </c>
      <c r="M15" s="1" t="s">
        <v>223</v>
      </c>
      <c r="N15" s="1" t="s">
        <v>223</v>
      </c>
      <c r="O15" s="1" t="s">
        <v>224</v>
      </c>
      <c r="P15" s="1" t="s">
        <v>225</v>
      </c>
      <c r="Q15" s="1" t="s">
        <v>226</v>
      </c>
      <c r="R15" s="1" t="s">
        <v>310</v>
      </c>
      <c r="S15" s="1" t="s">
        <v>228</v>
      </c>
      <c r="T15" s="1" t="s">
        <v>229</v>
      </c>
      <c r="U15" s="1" t="s">
        <v>230</v>
      </c>
    </row>
    <row r="16" s="1" customFormat="1" spans="1:21">
      <c r="A16" s="3">
        <v>17889606751</v>
      </c>
      <c r="B16" s="1" t="s">
        <v>298</v>
      </c>
      <c r="C16" s="1" t="s">
        <v>311</v>
      </c>
      <c r="D16" s="1" t="s">
        <v>312</v>
      </c>
      <c r="E16" s="1" t="s">
        <v>313</v>
      </c>
      <c r="F16" s="1" t="s">
        <v>215</v>
      </c>
      <c r="G16" s="1" t="s">
        <v>219</v>
      </c>
      <c r="H16" s="1" t="s">
        <v>220</v>
      </c>
      <c r="I16" s="1" t="s">
        <v>314</v>
      </c>
      <c r="J16" s="1" t="s">
        <v>30</v>
      </c>
      <c r="K16" s="1" t="s">
        <v>315</v>
      </c>
      <c r="L16" s="1" t="s">
        <v>315</v>
      </c>
      <c r="M16" s="1" t="s">
        <v>223</v>
      </c>
      <c r="N16" s="1" t="s">
        <v>223</v>
      </c>
      <c r="O16" s="1" t="s">
        <v>224</v>
      </c>
      <c r="P16" s="1" t="s">
        <v>225</v>
      </c>
      <c r="Q16" s="1" t="s">
        <v>226</v>
      </c>
      <c r="R16" s="1" t="s">
        <v>316</v>
      </c>
      <c r="S16" s="1" t="s">
        <v>228</v>
      </c>
      <c r="T16" s="1" t="s">
        <v>229</v>
      </c>
      <c r="U16" s="1" t="s">
        <v>230</v>
      </c>
    </row>
    <row r="17" s="1" customFormat="1" spans="1:21">
      <c r="A17" s="3">
        <v>17883982003</v>
      </c>
      <c r="B17" s="1" t="s">
        <v>317</v>
      </c>
      <c r="C17" s="1" t="s">
        <v>318</v>
      </c>
      <c r="D17" s="1" t="s">
        <v>238</v>
      </c>
      <c r="E17" s="1" t="s">
        <v>319</v>
      </c>
      <c r="F17" s="1" t="s">
        <v>215</v>
      </c>
      <c r="G17" s="1" t="s">
        <v>219</v>
      </c>
      <c r="H17" s="1" t="s">
        <v>220</v>
      </c>
      <c r="I17" s="1" t="s">
        <v>320</v>
      </c>
      <c r="J17" s="1" t="s">
        <v>30</v>
      </c>
      <c r="K17" s="1" t="s">
        <v>321</v>
      </c>
      <c r="L17" s="1" t="s">
        <v>321</v>
      </c>
      <c r="M17" s="1" t="s">
        <v>223</v>
      </c>
      <c r="N17" s="1" t="s">
        <v>223</v>
      </c>
      <c r="O17" s="1" t="s">
        <v>224</v>
      </c>
      <c r="P17" s="1" t="s">
        <v>225</v>
      </c>
      <c r="Q17" s="1" t="s">
        <v>226</v>
      </c>
      <c r="R17" s="1" t="s">
        <v>322</v>
      </c>
      <c r="S17" s="1" t="s">
        <v>228</v>
      </c>
      <c r="T17" s="1" t="s">
        <v>229</v>
      </c>
      <c r="U17" s="1" t="s">
        <v>230</v>
      </c>
    </row>
    <row r="18" s="1" customFormat="1" spans="1:21">
      <c r="A18" s="3">
        <v>17877280893</v>
      </c>
      <c r="B18" s="1" t="s">
        <v>323</v>
      </c>
      <c r="C18" s="1" t="s">
        <v>324</v>
      </c>
      <c r="D18" s="1" t="s">
        <v>325</v>
      </c>
      <c r="E18" s="1" t="s">
        <v>326</v>
      </c>
      <c r="F18" s="1" t="s">
        <v>267</v>
      </c>
      <c r="G18" s="1" t="s">
        <v>219</v>
      </c>
      <c r="H18" s="1" t="s">
        <v>220</v>
      </c>
      <c r="I18" s="1" t="s">
        <v>327</v>
      </c>
      <c r="J18" s="1" t="s">
        <v>30</v>
      </c>
      <c r="K18" s="1" t="s">
        <v>328</v>
      </c>
      <c r="L18" s="1" t="s">
        <v>328</v>
      </c>
      <c r="M18" s="1" t="s">
        <v>223</v>
      </c>
      <c r="N18" s="1" t="s">
        <v>223</v>
      </c>
      <c r="O18" s="1" t="s">
        <v>224</v>
      </c>
      <c r="P18" s="1" t="s">
        <v>225</v>
      </c>
      <c r="Q18" s="1" t="s">
        <v>226</v>
      </c>
      <c r="R18" s="1" t="s">
        <v>329</v>
      </c>
      <c r="S18" s="1" t="s">
        <v>228</v>
      </c>
      <c r="T18" s="1" t="s">
        <v>229</v>
      </c>
      <c r="U18" s="1" t="s">
        <v>230</v>
      </c>
    </row>
    <row r="19" s="1" customFormat="1" spans="1:21">
      <c r="A19" s="3">
        <v>17864708245</v>
      </c>
      <c r="B19" s="1" t="s">
        <v>330</v>
      </c>
      <c r="C19" s="1" t="s">
        <v>331</v>
      </c>
      <c r="D19" s="1" t="s">
        <v>332</v>
      </c>
      <c r="E19" s="1" t="s">
        <v>333</v>
      </c>
      <c r="F19" s="1" t="s">
        <v>215</v>
      </c>
      <c r="G19" s="1" t="s">
        <v>219</v>
      </c>
      <c r="H19" s="1" t="s">
        <v>220</v>
      </c>
      <c r="I19" s="1" t="s">
        <v>334</v>
      </c>
      <c r="J19" s="1" t="s">
        <v>30</v>
      </c>
      <c r="K19" s="1" t="s">
        <v>335</v>
      </c>
      <c r="L19" s="1" t="s">
        <v>335</v>
      </c>
      <c r="M19" s="1" t="s">
        <v>223</v>
      </c>
      <c r="N19" s="1" t="s">
        <v>223</v>
      </c>
      <c r="O19" s="1" t="s">
        <v>224</v>
      </c>
      <c r="P19" s="1" t="s">
        <v>225</v>
      </c>
      <c r="Q19" s="1" t="s">
        <v>226</v>
      </c>
      <c r="R19" s="1" t="s">
        <v>336</v>
      </c>
      <c r="S19" s="1" t="s">
        <v>228</v>
      </c>
      <c r="T19" s="1" t="s">
        <v>229</v>
      </c>
      <c r="U19" s="1" t="s">
        <v>230</v>
      </c>
    </row>
    <row r="20" s="1" customFormat="1" spans="1:21">
      <c r="A20" s="3">
        <v>17862864532</v>
      </c>
      <c r="B20" s="1" t="s">
        <v>330</v>
      </c>
      <c r="C20" s="1" t="s">
        <v>337</v>
      </c>
      <c r="D20" s="1" t="s">
        <v>338</v>
      </c>
      <c r="E20" s="1" t="s">
        <v>339</v>
      </c>
      <c r="F20" s="1" t="s">
        <v>215</v>
      </c>
      <c r="G20" s="1" t="s">
        <v>219</v>
      </c>
      <c r="H20" s="1" t="s">
        <v>220</v>
      </c>
      <c r="I20" s="1" t="s">
        <v>340</v>
      </c>
      <c r="J20" s="1" t="s">
        <v>30</v>
      </c>
      <c r="K20" s="1" t="s">
        <v>341</v>
      </c>
      <c r="L20" s="1" t="s">
        <v>341</v>
      </c>
      <c r="M20" s="1" t="s">
        <v>223</v>
      </c>
      <c r="N20" s="1" t="s">
        <v>223</v>
      </c>
      <c r="O20" s="1" t="s">
        <v>224</v>
      </c>
      <c r="P20" s="1" t="s">
        <v>225</v>
      </c>
      <c r="Q20" s="1" t="s">
        <v>226</v>
      </c>
      <c r="R20" s="1" t="s">
        <v>342</v>
      </c>
      <c r="S20" s="1" t="s">
        <v>228</v>
      </c>
      <c r="T20" s="1" t="s">
        <v>229</v>
      </c>
      <c r="U20" s="1" t="s">
        <v>230</v>
      </c>
    </row>
    <row r="21" s="1" customFormat="1" spans="1:21">
      <c r="A21" s="3">
        <v>17852565708</v>
      </c>
      <c r="B21" s="1" t="s">
        <v>343</v>
      </c>
      <c r="C21" s="1" t="s">
        <v>344</v>
      </c>
      <c r="D21" s="1" t="s">
        <v>281</v>
      </c>
      <c r="E21" s="1" t="s">
        <v>345</v>
      </c>
      <c r="F21" s="1" t="s">
        <v>215</v>
      </c>
      <c r="G21" s="1" t="s">
        <v>219</v>
      </c>
      <c r="H21" s="1" t="s">
        <v>220</v>
      </c>
      <c r="I21" s="1" t="s">
        <v>346</v>
      </c>
      <c r="J21" s="1" t="s">
        <v>30</v>
      </c>
      <c r="K21" s="1" t="s">
        <v>347</v>
      </c>
      <c r="L21" s="1" t="s">
        <v>347</v>
      </c>
      <c r="M21" s="1" t="s">
        <v>223</v>
      </c>
      <c r="N21" s="1" t="s">
        <v>223</v>
      </c>
      <c r="O21" s="1" t="s">
        <v>224</v>
      </c>
      <c r="P21" s="1" t="s">
        <v>225</v>
      </c>
      <c r="Q21" s="1" t="s">
        <v>226</v>
      </c>
      <c r="R21" s="1" t="s">
        <v>348</v>
      </c>
      <c r="S21" s="1" t="s">
        <v>228</v>
      </c>
      <c r="T21" s="1" t="s">
        <v>229</v>
      </c>
      <c r="U21" s="1" t="s">
        <v>230</v>
      </c>
    </row>
    <row r="22" s="1" customFormat="1" spans="1:21">
      <c r="A22" s="3">
        <v>17852540211</v>
      </c>
      <c r="B22" s="1" t="s">
        <v>343</v>
      </c>
      <c r="C22" s="1" t="s">
        <v>349</v>
      </c>
      <c r="D22" s="1" t="s">
        <v>350</v>
      </c>
      <c r="E22" s="1" t="s">
        <v>351</v>
      </c>
      <c r="F22" s="1" t="s">
        <v>267</v>
      </c>
      <c r="G22" s="1" t="s">
        <v>219</v>
      </c>
      <c r="H22" s="1" t="s">
        <v>220</v>
      </c>
      <c r="I22" s="1" t="s">
        <v>352</v>
      </c>
      <c r="J22" s="1" t="s">
        <v>30</v>
      </c>
      <c r="K22" s="1" t="s">
        <v>353</v>
      </c>
      <c r="L22" s="1" t="s">
        <v>353</v>
      </c>
      <c r="M22" s="1" t="s">
        <v>223</v>
      </c>
      <c r="N22" s="1" t="s">
        <v>223</v>
      </c>
      <c r="O22" s="1" t="s">
        <v>224</v>
      </c>
      <c r="P22" s="1" t="s">
        <v>225</v>
      </c>
      <c r="Q22" s="1" t="s">
        <v>226</v>
      </c>
      <c r="R22" s="1" t="s">
        <v>354</v>
      </c>
      <c r="S22" s="1" t="s">
        <v>228</v>
      </c>
      <c r="T22" s="1" t="s">
        <v>229</v>
      </c>
      <c r="U22" s="1" t="s">
        <v>230</v>
      </c>
    </row>
    <row r="23" s="1" customFormat="1" spans="1:21">
      <c r="A23" s="3">
        <v>17851722653</v>
      </c>
      <c r="B23" s="1" t="s">
        <v>343</v>
      </c>
      <c r="C23" s="1" t="s">
        <v>355</v>
      </c>
      <c r="D23" s="1" t="s">
        <v>356</v>
      </c>
      <c r="E23" s="1" t="s">
        <v>357</v>
      </c>
      <c r="F23" s="1" t="s">
        <v>215</v>
      </c>
      <c r="G23" s="1" t="s">
        <v>219</v>
      </c>
      <c r="H23" s="1" t="s">
        <v>220</v>
      </c>
      <c r="I23" s="1" t="s">
        <v>346</v>
      </c>
      <c r="J23" s="1" t="s">
        <v>30</v>
      </c>
      <c r="K23" s="1" t="s">
        <v>347</v>
      </c>
      <c r="L23" s="1" t="s">
        <v>347</v>
      </c>
      <c r="M23" s="1" t="s">
        <v>223</v>
      </c>
      <c r="N23" s="1" t="s">
        <v>223</v>
      </c>
      <c r="O23" s="1" t="s">
        <v>224</v>
      </c>
      <c r="P23" s="1" t="s">
        <v>225</v>
      </c>
      <c r="Q23" s="1" t="s">
        <v>226</v>
      </c>
      <c r="R23" s="1" t="s">
        <v>358</v>
      </c>
      <c r="S23" s="1" t="s">
        <v>228</v>
      </c>
      <c r="T23" s="1" t="s">
        <v>229</v>
      </c>
      <c r="U23" s="1" t="s">
        <v>230</v>
      </c>
    </row>
    <row r="24" s="1" customFormat="1" spans="1:21">
      <c r="A24" s="3">
        <v>17850643702</v>
      </c>
      <c r="B24" s="1" t="s">
        <v>359</v>
      </c>
      <c r="C24" s="1" t="s">
        <v>360</v>
      </c>
      <c r="D24" s="1" t="s">
        <v>361</v>
      </c>
      <c r="E24" s="1" t="s">
        <v>362</v>
      </c>
      <c r="F24" s="1" t="s">
        <v>298</v>
      </c>
      <c r="G24" s="1" t="s">
        <v>219</v>
      </c>
      <c r="H24" s="1" t="s">
        <v>220</v>
      </c>
      <c r="I24" s="1" t="s">
        <v>363</v>
      </c>
      <c r="J24" s="1" t="s">
        <v>30</v>
      </c>
      <c r="K24" s="1" t="s">
        <v>364</v>
      </c>
      <c r="L24" s="1" t="s">
        <v>364</v>
      </c>
      <c r="M24" s="1" t="s">
        <v>223</v>
      </c>
      <c r="N24" s="1" t="s">
        <v>223</v>
      </c>
      <c r="O24" s="1" t="s">
        <v>224</v>
      </c>
      <c r="P24" s="1" t="s">
        <v>225</v>
      </c>
      <c r="Q24" s="1" t="s">
        <v>226</v>
      </c>
      <c r="R24" s="1" t="s">
        <v>365</v>
      </c>
      <c r="S24" s="1" t="s">
        <v>228</v>
      </c>
      <c r="T24" s="1" t="s">
        <v>229</v>
      </c>
      <c r="U24" s="1" t="s">
        <v>230</v>
      </c>
    </row>
    <row r="25" s="1" customFormat="1" spans="1:21">
      <c r="A25" s="3">
        <v>17850313228</v>
      </c>
      <c r="B25" s="1" t="s">
        <v>359</v>
      </c>
      <c r="C25" s="1" t="s">
        <v>366</v>
      </c>
      <c r="D25" s="1" t="s">
        <v>367</v>
      </c>
      <c r="E25" s="1" t="s">
        <v>368</v>
      </c>
      <c r="F25" s="1" t="s">
        <v>369</v>
      </c>
      <c r="G25" s="1" t="s">
        <v>219</v>
      </c>
      <c r="H25" s="1" t="s">
        <v>220</v>
      </c>
      <c r="I25" s="1" t="s">
        <v>370</v>
      </c>
      <c r="J25" s="1" t="s">
        <v>30</v>
      </c>
      <c r="K25" s="1" t="s">
        <v>371</v>
      </c>
      <c r="L25" s="1" t="s">
        <v>371</v>
      </c>
      <c r="M25" s="1" t="s">
        <v>223</v>
      </c>
      <c r="N25" s="1" t="s">
        <v>223</v>
      </c>
      <c r="O25" s="1" t="s">
        <v>224</v>
      </c>
      <c r="P25" s="1" t="s">
        <v>225</v>
      </c>
      <c r="Q25" s="1" t="s">
        <v>226</v>
      </c>
      <c r="R25" s="1" t="s">
        <v>372</v>
      </c>
      <c r="S25" s="1" t="s">
        <v>228</v>
      </c>
      <c r="T25" s="1" t="s">
        <v>229</v>
      </c>
      <c r="U25" s="1" t="s">
        <v>230</v>
      </c>
    </row>
    <row r="26" s="1" customFormat="1" spans="1:21">
      <c r="A26" s="3">
        <v>17830894724</v>
      </c>
      <c r="B26" s="1" t="s">
        <v>373</v>
      </c>
      <c r="C26" s="1" t="s">
        <v>374</v>
      </c>
      <c r="D26" s="1" t="s">
        <v>375</v>
      </c>
      <c r="E26" s="1" t="s">
        <v>376</v>
      </c>
      <c r="F26" s="1" t="s">
        <v>369</v>
      </c>
      <c r="G26" s="1" t="s">
        <v>219</v>
      </c>
      <c r="H26" s="1" t="s">
        <v>220</v>
      </c>
      <c r="I26" s="1" t="s">
        <v>377</v>
      </c>
      <c r="J26" s="1" t="s">
        <v>30</v>
      </c>
      <c r="K26" s="1" t="s">
        <v>378</v>
      </c>
      <c r="L26" s="1" t="s">
        <v>378</v>
      </c>
      <c r="M26" s="1" t="s">
        <v>223</v>
      </c>
      <c r="N26" s="1" t="s">
        <v>223</v>
      </c>
      <c r="O26" s="1" t="s">
        <v>224</v>
      </c>
      <c r="P26" s="1" t="s">
        <v>225</v>
      </c>
      <c r="Q26" s="1" t="s">
        <v>226</v>
      </c>
      <c r="R26" s="1" t="s">
        <v>379</v>
      </c>
      <c r="S26" s="1" t="s">
        <v>228</v>
      </c>
      <c r="T26" s="1" t="s">
        <v>229</v>
      </c>
      <c r="U26" s="1" t="s">
        <v>230</v>
      </c>
    </row>
    <row r="27" s="1" customFormat="1" spans="1:21">
      <c r="A27" s="3">
        <v>17819485003</v>
      </c>
      <c r="B27" s="1" t="s">
        <v>380</v>
      </c>
      <c r="C27" s="1" t="s">
        <v>381</v>
      </c>
      <c r="D27" s="1" t="s">
        <v>382</v>
      </c>
      <c r="E27" s="1" t="s">
        <v>383</v>
      </c>
      <c r="F27" s="1" t="s">
        <v>215</v>
      </c>
      <c r="G27" s="1" t="s">
        <v>219</v>
      </c>
      <c r="H27" s="1" t="s">
        <v>220</v>
      </c>
      <c r="I27" s="1" t="s">
        <v>384</v>
      </c>
      <c r="J27" s="1" t="s">
        <v>30</v>
      </c>
      <c r="K27" s="1" t="s">
        <v>385</v>
      </c>
      <c r="L27" s="1" t="s">
        <v>385</v>
      </c>
      <c r="M27" s="1" t="s">
        <v>223</v>
      </c>
      <c r="N27" s="1" t="s">
        <v>223</v>
      </c>
      <c r="O27" s="1" t="s">
        <v>224</v>
      </c>
      <c r="P27" s="1" t="s">
        <v>225</v>
      </c>
      <c r="Q27" s="1" t="s">
        <v>226</v>
      </c>
      <c r="R27" s="1" t="s">
        <v>386</v>
      </c>
      <c r="S27" s="1" t="s">
        <v>228</v>
      </c>
      <c r="T27" s="1" t="s">
        <v>229</v>
      </c>
      <c r="U27" s="1" t="s">
        <v>230</v>
      </c>
    </row>
    <row r="28" s="1" customFormat="1" spans="1:21">
      <c r="A28" s="3">
        <v>17807495117</v>
      </c>
      <c r="B28" s="1" t="s">
        <v>387</v>
      </c>
      <c r="C28" s="1" t="s">
        <v>388</v>
      </c>
      <c r="D28" s="1" t="s">
        <v>389</v>
      </c>
      <c r="E28" s="1" t="s">
        <v>390</v>
      </c>
      <c r="F28" s="1" t="s">
        <v>317</v>
      </c>
      <c r="G28" s="1" t="s">
        <v>219</v>
      </c>
      <c r="H28" s="1" t="s">
        <v>220</v>
      </c>
      <c r="I28" s="1" t="s">
        <v>391</v>
      </c>
      <c r="J28" s="1" t="s">
        <v>30</v>
      </c>
      <c r="K28" s="1" t="s">
        <v>392</v>
      </c>
      <c r="L28" s="1" t="s">
        <v>392</v>
      </c>
      <c r="M28" s="1" t="s">
        <v>223</v>
      </c>
      <c r="N28" s="1" t="s">
        <v>223</v>
      </c>
      <c r="O28" s="1" t="s">
        <v>224</v>
      </c>
      <c r="P28" s="1" t="s">
        <v>225</v>
      </c>
      <c r="Q28" s="1" t="s">
        <v>226</v>
      </c>
      <c r="R28" s="1" t="s">
        <v>393</v>
      </c>
      <c r="S28" s="1" t="s">
        <v>228</v>
      </c>
      <c r="T28" s="1" t="s">
        <v>229</v>
      </c>
      <c r="U28" s="1" t="s">
        <v>230</v>
      </c>
    </row>
    <row r="29" s="1" customFormat="1" spans="1:21">
      <c r="A29" s="3">
        <v>17804712143</v>
      </c>
      <c r="B29" s="1" t="s">
        <v>394</v>
      </c>
      <c r="C29" s="1" t="s">
        <v>395</v>
      </c>
      <c r="D29" s="1" t="s">
        <v>396</v>
      </c>
      <c r="E29" s="1" t="s">
        <v>397</v>
      </c>
      <c r="F29" s="1" t="s">
        <v>215</v>
      </c>
      <c r="G29" s="1" t="s">
        <v>219</v>
      </c>
      <c r="H29" s="1" t="s">
        <v>220</v>
      </c>
      <c r="I29" s="1" t="s">
        <v>398</v>
      </c>
      <c r="J29" s="1" t="s">
        <v>30</v>
      </c>
      <c r="K29" s="1" t="s">
        <v>399</v>
      </c>
      <c r="L29" s="1" t="s">
        <v>399</v>
      </c>
      <c r="M29" s="1" t="s">
        <v>223</v>
      </c>
      <c r="N29" s="1" t="s">
        <v>223</v>
      </c>
      <c r="O29" s="1" t="s">
        <v>224</v>
      </c>
      <c r="P29" s="1" t="s">
        <v>225</v>
      </c>
      <c r="Q29" s="1" t="s">
        <v>226</v>
      </c>
      <c r="R29" s="1" t="s">
        <v>400</v>
      </c>
      <c r="S29" s="1" t="s">
        <v>228</v>
      </c>
      <c r="T29" s="1" t="s">
        <v>229</v>
      </c>
      <c r="U29" s="1" t="s">
        <v>230</v>
      </c>
    </row>
    <row r="30" s="1" customFormat="1" spans="1:21">
      <c r="A30" s="3">
        <v>17771571052</v>
      </c>
      <c r="B30" s="1" t="s">
        <v>401</v>
      </c>
      <c r="C30" s="1" t="s">
        <v>402</v>
      </c>
      <c r="D30" s="1" t="s">
        <v>403</v>
      </c>
      <c r="E30" s="1" t="s">
        <v>404</v>
      </c>
      <c r="F30" s="1" t="s">
        <v>215</v>
      </c>
      <c r="G30" s="1" t="s">
        <v>219</v>
      </c>
      <c r="H30" s="1" t="s">
        <v>220</v>
      </c>
      <c r="I30" s="1" t="s">
        <v>405</v>
      </c>
      <c r="J30" s="1" t="s">
        <v>30</v>
      </c>
      <c r="K30" s="1" t="s">
        <v>406</v>
      </c>
      <c r="L30" s="1" t="s">
        <v>406</v>
      </c>
      <c r="M30" s="1" t="s">
        <v>223</v>
      </c>
      <c r="N30" s="1" t="s">
        <v>223</v>
      </c>
      <c r="O30" s="1" t="s">
        <v>224</v>
      </c>
      <c r="P30" s="1" t="s">
        <v>225</v>
      </c>
      <c r="Q30" s="1" t="s">
        <v>226</v>
      </c>
      <c r="R30" s="1" t="s">
        <v>407</v>
      </c>
      <c r="S30" s="1" t="s">
        <v>228</v>
      </c>
      <c r="T30" s="1" t="s">
        <v>229</v>
      </c>
      <c r="U30" s="1" t="s">
        <v>230</v>
      </c>
    </row>
    <row r="31" s="1" customFormat="1" spans="1:21">
      <c r="A31" s="3">
        <v>17762282779</v>
      </c>
      <c r="B31" s="1" t="s">
        <v>408</v>
      </c>
      <c r="C31" s="1" t="s">
        <v>409</v>
      </c>
      <c r="D31" s="1" t="s">
        <v>410</v>
      </c>
      <c r="E31" s="1" t="s">
        <v>411</v>
      </c>
      <c r="F31" s="1" t="s">
        <v>215</v>
      </c>
      <c r="G31" s="1" t="s">
        <v>219</v>
      </c>
      <c r="H31" s="1" t="s">
        <v>220</v>
      </c>
      <c r="I31" s="1" t="s">
        <v>412</v>
      </c>
      <c r="J31" s="1" t="s">
        <v>30</v>
      </c>
      <c r="K31" s="1" t="s">
        <v>413</v>
      </c>
      <c r="L31" s="1" t="s">
        <v>413</v>
      </c>
      <c r="M31" s="1" t="s">
        <v>223</v>
      </c>
      <c r="N31" s="1" t="s">
        <v>223</v>
      </c>
      <c r="O31" s="1" t="s">
        <v>224</v>
      </c>
      <c r="P31" s="1" t="s">
        <v>225</v>
      </c>
      <c r="Q31" s="1" t="s">
        <v>226</v>
      </c>
      <c r="R31" s="1" t="s">
        <v>414</v>
      </c>
      <c r="S31" s="1" t="s">
        <v>228</v>
      </c>
      <c r="T31" s="1" t="s">
        <v>229</v>
      </c>
      <c r="U31" s="1" t="s">
        <v>230</v>
      </c>
    </row>
    <row r="32" s="1" customFormat="1" spans="1:21">
      <c r="A32" s="3">
        <v>17656989878</v>
      </c>
      <c r="B32" s="1" t="s">
        <v>415</v>
      </c>
      <c r="C32" s="1" t="s">
        <v>416</v>
      </c>
      <c r="D32" s="1" t="s">
        <v>417</v>
      </c>
      <c r="E32" s="1" t="s">
        <v>418</v>
      </c>
      <c r="F32" s="1" t="s">
        <v>298</v>
      </c>
      <c r="G32" s="1" t="s">
        <v>219</v>
      </c>
      <c r="H32" s="1" t="s">
        <v>220</v>
      </c>
      <c r="I32" s="1" t="s">
        <v>419</v>
      </c>
      <c r="J32" s="1" t="s">
        <v>30</v>
      </c>
      <c r="K32" s="1" t="s">
        <v>420</v>
      </c>
      <c r="L32" s="1" t="s">
        <v>420</v>
      </c>
      <c r="M32" s="1" t="s">
        <v>223</v>
      </c>
      <c r="N32" s="1" t="s">
        <v>223</v>
      </c>
      <c r="O32" s="1" t="s">
        <v>224</v>
      </c>
      <c r="P32" s="1" t="s">
        <v>225</v>
      </c>
      <c r="Q32" s="1" t="s">
        <v>226</v>
      </c>
      <c r="R32" s="1" t="s">
        <v>421</v>
      </c>
      <c r="S32" s="1" t="s">
        <v>228</v>
      </c>
      <c r="T32" s="1" t="s">
        <v>229</v>
      </c>
      <c r="U32" s="1" t="s">
        <v>230</v>
      </c>
    </row>
    <row r="33" s="1" customFormat="1" spans="1:21">
      <c r="A33" s="3">
        <v>16863123540</v>
      </c>
      <c r="B33" s="1" t="s">
        <v>422</v>
      </c>
      <c r="C33" s="1" t="s">
        <v>423</v>
      </c>
      <c r="D33" s="1" t="s">
        <v>424</v>
      </c>
      <c r="E33" s="1" t="s">
        <v>425</v>
      </c>
      <c r="F33" s="1" t="s">
        <v>323</v>
      </c>
      <c r="G33" s="1" t="s">
        <v>219</v>
      </c>
      <c r="H33" s="1" t="s">
        <v>220</v>
      </c>
      <c r="I33" s="1" t="s">
        <v>426</v>
      </c>
      <c r="J33" s="1" t="s">
        <v>30</v>
      </c>
      <c r="K33" s="1" t="s">
        <v>427</v>
      </c>
      <c r="L33" s="1" t="s">
        <v>427</v>
      </c>
      <c r="M33" s="1" t="s">
        <v>223</v>
      </c>
      <c r="N33" s="1" t="s">
        <v>223</v>
      </c>
      <c r="O33" s="1" t="s">
        <v>224</v>
      </c>
      <c r="P33" s="1" t="s">
        <v>225</v>
      </c>
      <c r="Q33" s="1" t="s">
        <v>226</v>
      </c>
      <c r="R33" s="1" t="s">
        <v>428</v>
      </c>
      <c r="S33" s="1" t="s">
        <v>228</v>
      </c>
      <c r="T33" s="1" t="s">
        <v>229</v>
      </c>
      <c r="U33" s="1" t="s">
        <v>230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2022-05-10T01:51:08Z</dcterms:created>
  <dcterms:modified xsi:type="dcterms:W3CDTF">2022-05-10T01:58:16Z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70456770F78C4190A2E732833D4F2068</vt:lpwstr>
  </property>
  <property fmtid="{D5CDD505-2E9C-101B-9397-08002B2CF9AE}" pid="3" name="KSOProductBuildVer">
    <vt:lpwstr>2052-11.1.0.11636</vt:lpwstr>
  </property>
</Properties>
</file>