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对账!$A$1:$I$87</definedName>
  </definedNames>
  <calcPr calcId="144525"/>
</workbook>
</file>

<file path=xl/sharedStrings.xml><?xml version="1.0" encoding="utf-8"?>
<sst xmlns="http://schemas.openxmlformats.org/spreadsheetml/2006/main" count="4636" uniqueCount="941">
  <si>
    <t>去哪儿网酒店预付对账单</t>
  </si>
  <si>
    <t>供应商名称：</t>
  </si>
  <si>
    <t>汇趣住</t>
  </si>
  <si>
    <t>结算周期：</t>
  </si>
  <si>
    <t>2022-05-08至2022-05-09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</si>
  <si>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</si>
  <si>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</si>
  <si>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</si>
  <si>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</si>
  <si>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</si>
  <si>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</si>
  <si>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</si>
  <si>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</si>
  <si>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</si>
  <si>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</si>
  <si>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</si>
  <si>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</si>
  <si>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</si>
  <si>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</si>
  <si>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</si>
  <si>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¥15,309.00</t>
  </si>
  <si>
    <t>¥2,024.00</t>
  </si>
  <si>
    <t>-¥184.50</t>
  </si>
  <si>
    <t>¥13,100.50</t>
  </si>
  <si>
    <t>分类信息</t>
  </si>
  <si>
    <t>业务类型</t>
  </si>
  <si>
    <t>酒店预付（点击查看明细）</t>
  </si>
  <si>
    <t>¥13,285.00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</si>
  <si>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</si>
  <si>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</si>
  <si>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</si>
  <si>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</si>
  <si>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</si>
  <si>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</si>
  <si>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</si>
  <si>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</si>
  <si>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</si>
  <si>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</si>
  <si>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</si>
  <si>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</si>
  <si>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</si>
  <si>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</si>
  <si>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</si>
  <si>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</si>
  <si>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</si>
  <si>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</si>
  <si>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</si>
  <si>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</si>
  <si>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</si>
  <si>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</si>
  <si>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</si>
  <si>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</si>
  <si>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</si>
  <si>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</si>
  <si>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</si>
  <si>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</si>
  <si>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</si>
  <si>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</si>
  <si>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</si>
  <si>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</si>
  <si>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</si>
  <si>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</si>
  <si>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</si>
  <si>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</si>
  <si>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</si>
  <si>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</si>
  <si>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</si>
  <si>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</si>
  <si>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</si>
  <si>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</si>
  <si>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</si>
  <si>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</si>
  <si>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102989104199</t>
  </si>
  <si>
    <t>酒店预付</t>
  </si>
  <si>
    <t>否</t>
  </si>
  <si>
    <t>普通</t>
  </si>
  <si>
    <t>323985259</t>
  </si>
  <si>
    <t>莱西月湖商务宾馆</t>
  </si>
  <si>
    <t>1639468</t>
  </si>
  <si>
    <t>孙智港</t>
  </si>
  <si>
    <t>2022-05-06</t>
  </si>
  <si>
    <t>2022-05-09</t>
  </si>
  <si>
    <t>¥270.00</t>
  </si>
  <si>
    <t>¥36.00</t>
  </si>
  <si>
    <t>¥234.00</t>
  </si>
  <si>
    <t>大床房</t>
  </si>
  <si>
    <t>WEBSITE</t>
  </si>
  <si>
    <t>102989556313</t>
  </si>
  <si>
    <t>384596508</t>
  </si>
  <si>
    <t>成都佳荣酒店</t>
  </si>
  <si>
    <t>王燕</t>
  </si>
  <si>
    <t>2022-05-08</t>
  </si>
  <si>
    <t>¥105.00</t>
  </si>
  <si>
    <t>¥14.00</t>
  </si>
  <si>
    <t>¥91.00</t>
  </si>
  <si>
    <t>商务双床房</t>
  </si>
  <si>
    <t>102989746337</t>
  </si>
  <si>
    <t>384641556</t>
  </si>
  <si>
    <t>深圳坪山新区如森时尚酒店</t>
  </si>
  <si>
    <t>何意春</t>
  </si>
  <si>
    <t>¥327.00</t>
  </si>
  <si>
    <t>¥45.00</t>
  </si>
  <si>
    <t>¥282.00</t>
  </si>
  <si>
    <t>102989768611</t>
  </si>
  <si>
    <t>381743817</t>
  </si>
  <si>
    <t>锦江之星(房县南大街店)</t>
  </si>
  <si>
    <t>周媛</t>
  </si>
  <si>
    <t>¥366.00</t>
  </si>
  <si>
    <t>¥48.00</t>
  </si>
  <si>
    <t>¥318.00</t>
  </si>
  <si>
    <t>商务房B</t>
  </si>
  <si>
    <t>102989817711</t>
  </si>
  <si>
    <t>381721707</t>
  </si>
  <si>
    <t>易佰连锁旅店(宁波轻纺城地铁站店)</t>
  </si>
  <si>
    <t>马勋正</t>
  </si>
  <si>
    <t>¥72.00</t>
  </si>
  <si>
    <t>¥10.00</t>
  </si>
  <si>
    <t>¥62.00</t>
  </si>
  <si>
    <t>大床房a</t>
  </si>
  <si>
    <t>102989855887</t>
  </si>
  <si>
    <t>386281455</t>
  </si>
  <si>
    <t>常州锦嘉商务宾馆</t>
  </si>
  <si>
    <t>刘磊</t>
  </si>
  <si>
    <t>¥303.00</t>
  </si>
  <si>
    <t>¥42.00</t>
  </si>
  <si>
    <t>¥261.00</t>
  </si>
  <si>
    <t>经济大床房</t>
  </si>
  <si>
    <t>102989857715</t>
  </si>
  <si>
    <t>316591456</t>
  </si>
  <si>
    <t>咸阳尚客优连锁酒店机场店</t>
  </si>
  <si>
    <t>孙庆利</t>
  </si>
  <si>
    <t>¥174.00</t>
  </si>
  <si>
    <t>¥23.00</t>
  </si>
  <si>
    <t>¥151.00</t>
  </si>
  <si>
    <t>高级双床房</t>
  </si>
  <si>
    <t>102990010971</t>
  </si>
  <si>
    <t>375507378</t>
  </si>
  <si>
    <t>成都龙翔飞大酒店</t>
  </si>
  <si>
    <t>李永东</t>
  </si>
  <si>
    <t>2022-05-07</t>
  </si>
  <si>
    <t>¥244.00</t>
  </si>
  <si>
    <t>¥32.00</t>
  </si>
  <si>
    <t>¥212.00</t>
  </si>
  <si>
    <t>舒适双床房</t>
  </si>
  <si>
    <t>102990359719</t>
  </si>
  <si>
    <t>348252695</t>
  </si>
  <si>
    <t>金堂颐家婢商务公寓</t>
  </si>
  <si>
    <t>杨凡</t>
  </si>
  <si>
    <t>¥138.00</t>
  </si>
  <si>
    <t>¥18.00</t>
  </si>
  <si>
    <t>¥120.00</t>
  </si>
  <si>
    <t>花园大床房</t>
  </si>
  <si>
    <t>102990634001</t>
  </si>
  <si>
    <t>321715447</t>
  </si>
  <si>
    <t>维也纳酒店(菏泽富年汽配城店)</t>
  </si>
  <si>
    <t>华明思</t>
  </si>
  <si>
    <t>¥190.00</t>
  </si>
  <si>
    <t>¥25.00</t>
  </si>
  <si>
    <t>¥165.00</t>
  </si>
  <si>
    <t>102990662777</t>
  </si>
  <si>
    <t>321976162</t>
  </si>
  <si>
    <t>上杭星月湾酒店公寓</t>
  </si>
  <si>
    <t>赵彦彬|江琨</t>
  </si>
  <si>
    <t>¥202.00</t>
  </si>
  <si>
    <t>¥28.00</t>
  </si>
  <si>
    <t>标准大床房</t>
  </si>
  <si>
    <t>102990934768</t>
  </si>
  <si>
    <t>321729331</t>
  </si>
  <si>
    <t>泉州迎新宾馆</t>
  </si>
  <si>
    <t>陈长辉</t>
  </si>
  <si>
    <t>¥60.00</t>
  </si>
  <si>
    <t>¥8.00</t>
  </si>
  <si>
    <t>¥52.00</t>
  </si>
  <si>
    <t>特惠单人房</t>
  </si>
  <si>
    <t>102991005224</t>
  </si>
  <si>
    <t>381722661</t>
  </si>
  <si>
    <t>赛家酒店(如皋电信大楼店)</t>
  </si>
  <si>
    <t>王鹏程</t>
  </si>
  <si>
    <t>¥122.00</t>
  </si>
  <si>
    <t>¥16.00</t>
  </si>
  <si>
    <t>¥106.00</t>
  </si>
  <si>
    <t>温馨双床间</t>
  </si>
  <si>
    <t>102991094108</t>
  </si>
  <si>
    <t>384562938</t>
  </si>
  <si>
    <t>郴州中泰酒店</t>
  </si>
  <si>
    <t>钟光辉</t>
  </si>
  <si>
    <t>¥115.00</t>
  </si>
  <si>
    <t>¥15.00</t>
  </si>
  <si>
    <t>¥100.00</t>
  </si>
  <si>
    <t>标准双人间</t>
  </si>
  <si>
    <t>102991096577</t>
  </si>
  <si>
    <t>313393669</t>
  </si>
  <si>
    <t>兰欧酒店(哈尔滨学院路店)</t>
  </si>
  <si>
    <t>曾庆双</t>
  </si>
  <si>
    <t>¥148.00</t>
  </si>
  <si>
    <t>¥20.00</t>
  </si>
  <si>
    <t>¥128.00</t>
  </si>
  <si>
    <t>兰艺大床房</t>
  </si>
  <si>
    <t>102991132577</t>
  </si>
  <si>
    <t>389100738</t>
  </si>
  <si>
    <t>福泉财神大酒店</t>
  </si>
  <si>
    <t>余治龙</t>
  </si>
  <si>
    <t>¥133.00</t>
  </si>
  <si>
    <t>精致标间(无窗)</t>
  </si>
  <si>
    <t>102991145781</t>
  </si>
  <si>
    <t>381762405</t>
  </si>
  <si>
    <t>格林豪泰酒店(景县景泰大街店)</t>
  </si>
  <si>
    <t>陈建成</t>
  </si>
  <si>
    <t>¥127.00</t>
  </si>
  <si>
    <t>¥17.00</t>
  </si>
  <si>
    <t>¥110.00</t>
  </si>
  <si>
    <t>双床房</t>
  </si>
  <si>
    <t>102991245409</t>
  </si>
  <si>
    <t>384583002</t>
  </si>
  <si>
    <t>政和天福商务酒店</t>
  </si>
  <si>
    <t>孙陈健</t>
  </si>
  <si>
    <t>¥143.00</t>
  </si>
  <si>
    <t>¥19.00</t>
  </si>
  <si>
    <t>¥124.00</t>
  </si>
  <si>
    <t>商务大床房</t>
  </si>
  <si>
    <t>102991363863</t>
  </si>
  <si>
    <t>386280669</t>
  </si>
  <si>
    <t>乐平世纪英皇酒店</t>
  </si>
  <si>
    <t>黄玉</t>
  </si>
  <si>
    <t>¥186.00</t>
  </si>
  <si>
    <t>¥161.00</t>
  </si>
  <si>
    <t>商务单间</t>
  </si>
  <si>
    <t>102991368436</t>
  </si>
  <si>
    <t>381743946</t>
  </si>
  <si>
    <t>汕尾红海湾欢乐阁酒店</t>
  </si>
  <si>
    <t>王宇</t>
  </si>
  <si>
    <t>¥195.00</t>
  </si>
  <si>
    <t>¥26.00</t>
  </si>
  <si>
    <t>¥169.00</t>
  </si>
  <si>
    <t>标准三人房</t>
  </si>
  <si>
    <t>102991472029</t>
  </si>
  <si>
    <t>381675781</t>
  </si>
  <si>
    <t>深圳花房客栈</t>
  </si>
  <si>
    <t>温梓岑</t>
  </si>
  <si>
    <t>¥257.00</t>
  </si>
  <si>
    <t>¥34.00</t>
  </si>
  <si>
    <t>¥223.00</t>
  </si>
  <si>
    <t>复式双床房</t>
  </si>
  <si>
    <t>102991497324</t>
  </si>
  <si>
    <t>381719073</t>
  </si>
  <si>
    <t>兰州佳华商务酒店</t>
  </si>
  <si>
    <t>卢强乐</t>
  </si>
  <si>
    <t>¥107.00</t>
  </si>
  <si>
    <t>大床房(无窗)</t>
  </si>
  <si>
    <t>102991562387</t>
  </si>
  <si>
    <t>375511074</t>
  </si>
  <si>
    <t>优家极地海洋馆公寓(天津极地海洋馆店)</t>
  </si>
  <si>
    <t>杨兆杰</t>
  </si>
  <si>
    <t>¥131.00</t>
  </si>
  <si>
    <t>102991584998</t>
  </si>
  <si>
    <t>381714384</t>
  </si>
  <si>
    <t>西宁新途品质酒店</t>
  </si>
  <si>
    <t>张泓</t>
  </si>
  <si>
    <t>特惠标准间</t>
  </si>
  <si>
    <t>102991597859</t>
  </si>
  <si>
    <t>381741594</t>
  </si>
  <si>
    <t>美夜嘉豪酒店(广州江南西地铁站店)</t>
  </si>
  <si>
    <t>尧颢頠|刘姣姣</t>
  </si>
  <si>
    <t>¥238.00</t>
  </si>
  <si>
    <t>¥206.00</t>
  </si>
  <si>
    <t>精选大床房</t>
  </si>
  <si>
    <t>102991618240</t>
  </si>
  <si>
    <t>312506380</t>
  </si>
  <si>
    <t>揭阳富园假日酒店</t>
  </si>
  <si>
    <t>马志强|陈建法</t>
  </si>
  <si>
    <t>¥390.00</t>
  </si>
  <si>
    <t>¥338.00</t>
  </si>
  <si>
    <t>豪华双床房</t>
  </si>
  <si>
    <t>102991620537</t>
  </si>
  <si>
    <t>318730936</t>
  </si>
  <si>
    <t>云霄云都宾馆</t>
  </si>
  <si>
    <t>刘恒</t>
  </si>
  <si>
    <t>¥233.00</t>
  </si>
  <si>
    <t>¥31.00</t>
  </si>
  <si>
    <t>102991621597</t>
  </si>
  <si>
    <t>328755544</t>
  </si>
  <si>
    <t>西安蜗牛商务酒店</t>
  </si>
  <si>
    <t>左鹏飞</t>
  </si>
  <si>
    <t>阳光小标间</t>
  </si>
  <si>
    <t>102991627506</t>
  </si>
  <si>
    <t>381711489</t>
  </si>
  <si>
    <t>海口巴比隆酒店</t>
  </si>
  <si>
    <t>建新</t>
  </si>
  <si>
    <t>¥135.00</t>
  </si>
  <si>
    <t>¥117.00</t>
  </si>
  <si>
    <t>景观双人房</t>
  </si>
  <si>
    <t>102991627757</t>
  </si>
  <si>
    <t>381692731</t>
  </si>
  <si>
    <t>易佰良品酒店(武汉汉口火车站广场店)</t>
  </si>
  <si>
    <t>曹柏华</t>
  </si>
  <si>
    <t>¥80.00</t>
  </si>
  <si>
    <t>¥11.00</t>
  </si>
  <si>
    <t>¥69.00</t>
  </si>
  <si>
    <t>大床房A</t>
  </si>
  <si>
    <t>102991647040</t>
  </si>
  <si>
    <t>375506106</t>
  </si>
  <si>
    <t>世纪皇城时尚酒店(武汉武大航域店)</t>
  </si>
  <si>
    <t>马青青</t>
  </si>
  <si>
    <t>¥248.00</t>
  </si>
  <si>
    <t>¥33.00</t>
  </si>
  <si>
    <t>¥215.00</t>
  </si>
  <si>
    <t>102991656006</t>
  </si>
  <si>
    <t>389101536</t>
  </si>
  <si>
    <t>襄城帝豪快捷酒店</t>
  </si>
  <si>
    <t>王荣豪</t>
  </si>
  <si>
    <t>¥65.00</t>
  </si>
  <si>
    <t>¥9.00</t>
  </si>
  <si>
    <t>¥56.00</t>
  </si>
  <si>
    <t>102991661801</t>
  </si>
  <si>
    <t>386284173</t>
  </si>
  <si>
    <t>福州学彬快捷酒店</t>
  </si>
  <si>
    <t>田宏涛</t>
  </si>
  <si>
    <t>¥134.00</t>
  </si>
  <si>
    <t>¥116.00</t>
  </si>
  <si>
    <t>普通单人房</t>
  </si>
  <si>
    <t>102991677887</t>
  </si>
  <si>
    <t>381725232</t>
  </si>
  <si>
    <t>威海贵都商务酒店</t>
  </si>
  <si>
    <t>王立叶</t>
  </si>
  <si>
    <t>¥81.00</t>
  </si>
  <si>
    <t>¥70.00</t>
  </si>
  <si>
    <t>大床房（地暖）</t>
  </si>
  <si>
    <t>102991711798</t>
  </si>
  <si>
    <t>389086647</t>
  </si>
  <si>
    <t>麦未精选公寓(滁州苏宁广场店)</t>
  </si>
  <si>
    <t>陈颖</t>
  </si>
  <si>
    <t>¥121.00</t>
  </si>
  <si>
    <t>商旅大床房</t>
  </si>
  <si>
    <t>102991736169</t>
  </si>
  <si>
    <t>381813891</t>
  </si>
  <si>
    <t>乐山汉尊大酒店</t>
  </si>
  <si>
    <t>唐毅</t>
  </si>
  <si>
    <t>¥101.00</t>
  </si>
  <si>
    <t>¥87.00</t>
  </si>
  <si>
    <t>舒适大床房</t>
  </si>
  <si>
    <t>102991767763</t>
  </si>
  <si>
    <t>381714501</t>
  </si>
  <si>
    <t>尚客优连锁酒店(南昌青山湖大道店)</t>
  </si>
  <si>
    <t>黄林</t>
  </si>
  <si>
    <t>¥126.00</t>
  </si>
  <si>
    <t>¥109.00</t>
  </si>
  <si>
    <t>高级双床间</t>
  </si>
  <si>
    <t>102991793268</t>
  </si>
  <si>
    <t>384552783</t>
  </si>
  <si>
    <t>杭州帅旺快捷宾馆</t>
  </si>
  <si>
    <t>韦兰</t>
  </si>
  <si>
    <t>单人间</t>
  </si>
  <si>
    <t>102991808755</t>
  </si>
  <si>
    <t>348256676</t>
  </si>
  <si>
    <t>西园园林酒店(成都国色天香店)</t>
  </si>
  <si>
    <t>李天佑</t>
  </si>
  <si>
    <t>¥216.00</t>
  </si>
  <si>
    <t>¥29.00</t>
  </si>
  <si>
    <t>¥187.00</t>
  </si>
  <si>
    <t>清幽大床房</t>
  </si>
  <si>
    <t>102991849636</t>
  </si>
  <si>
    <t>311495878</t>
  </si>
  <si>
    <t>广州辉盛阁国际公寓</t>
  </si>
  <si>
    <t>王苏雷</t>
  </si>
  <si>
    <t>¥715.00</t>
  </si>
  <si>
    <t>¥94.00</t>
  </si>
  <si>
    <t>¥621.00</t>
  </si>
  <si>
    <t>豪华特大床开放式客房</t>
  </si>
  <si>
    <t>102991889199</t>
  </si>
  <si>
    <t>389098323</t>
  </si>
  <si>
    <t>康定高八度酒店</t>
  </si>
  <si>
    <t>刘石芝|曹昕兰</t>
  </si>
  <si>
    <t>¥306.00</t>
  </si>
  <si>
    <t>¥40.00</t>
  </si>
  <si>
    <t>¥266.00</t>
  </si>
  <si>
    <t>温泉地暖舒适双床房</t>
  </si>
  <si>
    <t>102991902738</t>
  </si>
  <si>
    <t>384511848</t>
  </si>
  <si>
    <t>佛山大沥长丰商务酒店</t>
  </si>
  <si>
    <t>符春兰</t>
  </si>
  <si>
    <t>优享单床房</t>
  </si>
  <si>
    <t>102991924231</t>
  </si>
  <si>
    <t>417100139</t>
  </si>
  <si>
    <t>宁波锦松宾馆</t>
  </si>
  <si>
    <t>陆玉平</t>
  </si>
  <si>
    <t>标准间</t>
  </si>
  <si>
    <t>102991962721</t>
  </si>
  <si>
    <t>384549387</t>
  </si>
  <si>
    <t>如家酒店·neo(合肥国购广场店)</t>
  </si>
  <si>
    <t>何冰</t>
  </si>
  <si>
    <t>¥163.00</t>
  </si>
  <si>
    <t>¥22.00</t>
  </si>
  <si>
    <t>¥141.00</t>
  </si>
  <si>
    <t>102991979755</t>
  </si>
  <si>
    <t>389077236</t>
  </si>
  <si>
    <t>临沂亚都商务宾馆</t>
  </si>
  <si>
    <t>白超超</t>
  </si>
  <si>
    <t>¥92.00</t>
  </si>
  <si>
    <t>¥12.00</t>
  </si>
  <si>
    <t>102988398388</t>
  </si>
  <si>
    <t>384519618</t>
  </si>
  <si>
    <t>施秉苗侗大酒店</t>
  </si>
  <si>
    <t>李瑞|黄卫|向远</t>
  </si>
  <si>
    <t>2022-05-05</t>
  </si>
  <si>
    <t>¥918.00</t>
  </si>
  <si>
    <t>¥792.00</t>
  </si>
  <si>
    <t>102989031572</t>
  </si>
  <si>
    <t>322589497</t>
  </si>
  <si>
    <t>瑞成柏斯酒店(深圳国际会展中心沙井客运站店)</t>
  </si>
  <si>
    <t>李文斌</t>
  </si>
  <si>
    <t>¥130.00</t>
  </si>
  <si>
    <t>¥113.00</t>
  </si>
  <si>
    <t>102989017298</t>
  </si>
  <si>
    <t>318082219</t>
  </si>
  <si>
    <t>威远金港湾商务宾馆</t>
  </si>
  <si>
    <t>刘国方</t>
  </si>
  <si>
    <t>¥198.00</t>
  </si>
  <si>
    <t>¥27.00</t>
  </si>
  <si>
    <t>¥171.00</t>
  </si>
  <si>
    <t>特惠房</t>
  </si>
  <si>
    <t>102989210937</t>
  </si>
  <si>
    <t>316598323</t>
  </si>
  <si>
    <t>留苑民宿(建水古城店)</t>
  </si>
  <si>
    <t>赵云</t>
  </si>
  <si>
    <t>¥243.00</t>
  </si>
  <si>
    <t>慈雨</t>
  </si>
  <si>
    <t>102989735340</t>
  </si>
  <si>
    <t>381724764</t>
  </si>
  <si>
    <t>卫辉悦雅商务宾馆</t>
  </si>
  <si>
    <t>甘良生|李恩学</t>
  </si>
  <si>
    <t>¥408.00</t>
  </si>
  <si>
    <t>¥352.00</t>
  </si>
  <si>
    <t>商务标准间</t>
  </si>
  <si>
    <t>102989928416</t>
  </si>
  <si>
    <t>381714549</t>
  </si>
  <si>
    <t>湛江金湾宾馆</t>
  </si>
  <si>
    <t>吴亚远</t>
  </si>
  <si>
    <t>¥309.00</t>
  </si>
  <si>
    <t>¥267.00</t>
  </si>
  <si>
    <t>单人房</t>
  </si>
  <si>
    <t>102990472970</t>
  </si>
  <si>
    <t>321285874</t>
  </si>
  <si>
    <t>布丁酒店(中山陵下马坊地铁站理工大学店)</t>
  </si>
  <si>
    <t>马牙古拜</t>
  </si>
  <si>
    <t>¥172.00</t>
  </si>
  <si>
    <t>阁楼大床房</t>
  </si>
  <si>
    <t>102990513872</t>
  </si>
  <si>
    <t>381812841</t>
  </si>
  <si>
    <t>雅安周山渡酒店</t>
  </si>
  <si>
    <t>徐雪抒</t>
  </si>
  <si>
    <t>¥67.00</t>
  </si>
  <si>
    <t>¥58.00</t>
  </si>
  <si>
    <t>102990786846</t>
  </si>
  <si>
    <t>384659913</t>
  </si>
  <si>
    <t>慈溪盛平宾馆</t>
  </si>
  <si>
    <t>丁遵森</t>
  </si>
  <si>
    <t>¥97.00</t>
  </si>
  <si>
    <t>¥13.00</t>
  </si>
  <si>
    <t>¥84.00</t>
  </si>
  <si>
    <t>经济双床房</t>
  </si>
  <si>
    <t>102990892634</t>
  </si>
  <si>
    <t>384599280</t>
  </si>
  <si>
    <t>略阳新华宾馆</t>
  </si>
  <si>
    <t>谢维维</t>
  </si>
  <si>
    <t>¥410.00</t>
  </si>
  <si>
    <t>¥54.00</t>
  </si>
  <si>
    <t>¥356.00</t>
  </si>
  <si>
    <t>主题房</t>
  </si>
  <si>
    <t>102990976884</t>
  </si>
  <si>
    <t>384578493</t>
  </si>
  <si>
    <t>嘉兴好运来商务宾馆</t>
  </si>
  <si>
    <t>甘立峰</t>
  </si>
  <si>
    <t>特惠大床房</t>
  </si>
  <si>
    <t>102991048347</t>
  </si>
  <si>
    <t>321723871</t>
  </si>
  <si>
    <t>锦都商务宾馆(盘锦步行街店)</t>
  </si>
  <si>
    <t>邹为超</t>
  </si>
  <si>
    <t>¥157.00</t>
  </si>
  <si>
    <t>¥21.00</t>
  </si>
  <si>
    <t>¥136.00</t>
  </si>
  <si>
    <t>豪华三人间</t>
  </si>
  <si>
    <t>102991214762</t>
  </si>
  <si>
    <t>312489112</t>
  </si>
  <si>
    <t>岳池明军大酒店</t>
  </si>
  <si>
    <t>蒲培胜</t>
  </si>
  <si>
    <t>¥142.00</t>
  </si>
  <si>
    <t>¥123.00</t>
  </si>
  <si>
    <t>豪华单间</t>
  </si>
  <si>
    <t>102991233759</t>
  </si>
  <si>
    <t>384655905</t>
  </si>
  <si>
    <t>佩奇酒店(德州高铁东站店)</t>
  </si>
  <si>
    <t>谢仁成</t>
  </si>
  <si>
    <t>¥150.00</t>
  </si>
  <si>
    <t>豪华大床房</t>
  </si>
  <si>
    <t>102991252192</t>
  </si>
  <si>
    <t>318083443</t>
  </si>
  <si>
    <t>贵定深圳泊驿99酒店</t>
  </si>
  <si>
    <t>杨玉春</t>
  </si>
  <si>
    <t>102991273852</t>
  </si>
  <si>
    <t>384543651</t>
  </si>
  <si>
    <t>龙海尚好华庭假日公寓</t>
  </si>
  <si>
    <t>李豹</t>
  </si>
  <si>
    <t>豪华商务房</t>
  </si>
  <si>
    <t>102991348824</t>
  </si>
  <si>
    <t>311537761</t>
  </si>
  <si>
    <t>莱西悦家商务客房</t>
  </si>
  <si>
    <t>张元林</t>
  </si>
  <si>
    <t>102991361776</t>
  </si>
  <si>
    <t>381724488</t>
  </si>
  <si>
    <t>如家酒店(昆明金马坊书林街店)</t>
  </si>
  <si>
    <t>祁迎迎</t>
  </si>
  <si>
    <t>102991364320</t>
  </si>
  <si>
    <t>381667984</t>
  </si>
  <si>
    <t>重庆麒源大酒店</t>
  </si>
  <si>
    <t>卢剑</t>
  </si>
  <si>
    <t>102991384711</t>
  </si>
  <si>
    <t>381739152</t>
  </si>
  <si>
    <t>沙洋维纳斯现代酒店</t>
  </si>
  <si>
    <t>贾伟科</t>
  </si>
  <si>
    <t>普通标间</t>
  </si>
  <si>
    <t>102991404762</t>
  </si>
  <si>
    <t>384581598</t>
  </si>
  <si>
    <t>乐昌粤北印象大酒店</t>
  </si>
  <si>
    <t>周小青</t>
  </si>
  <si>
    <t>102991416220</t>
  </si>
  <si>
    <t>381666532</t>
  </si>
  <si>
    <t>重庆乡庭商务酒店</t>
  </si>
  <si>
    <t>易俊</t>
  </si>
  <si>
    <t>普通双人间</t>
  </si>
  <si>
    <t>102991483793</t>
  </si>
  <si>
    <t>428328544</t>
  </si>
  <si>
    <t>太阳雨精选酒店</t>
  </si>
  <si>
    <t>曹桂铭</t>
  </si>
  <si>
    <t>¥119.00</t>
  </si>
  <si>
    <t>¥103.00</t>
  </si>
  <si>
    <t>102991502085</t>
  </si>
  <si>
    <t>384666609</t>
  </si>
  <si>
    <t>浏阳雅郡酒店</t>
  </si>
  <si>
    <t>查小敏</t>
  </si>
  <si>
    <t>¥98.00</t>
  </si>
  <si>
    <t>¥85.00</t>
  </si>
  <si>
    <t>102991546955</t>
  </si>
  <si>
    <t>381745452</t>
  </si>
  <si>
    <t>尚客优精选酒店(福鼎海口路店)</t>
  </si>
  <si>
    <t>张利辉</t>
  </si>
  <si>
    <t>¥140.00</t>
  </si>
  <si>
    <t>102991578706</t>
  </si>
  <si>
    <t>381682924</t>
  </si>
  <si>
    <t>速8酒店(北京昌平小汤山店)</t>
  </si>
  <si>
    <t>杨仕军</t>
  </si>
  <si>
    <t>经济大床房(特惠房)</t>
  </si>
  <si>
    <t>102991616274</t>
  </si>
  <si>
    <t>384505365</t>
  </si>
  <si>
    <t>武定慧源酒店</t>
  </si>
  <si>
    <t>张绍发</t>
  </si>
  <si>
    <t>¥89.00</t>
  </si>
  <si>
    <t>¥77.00</t>
  </si>
  <si>
    <t>102991619619</t>
  </si>
  <si>
    <t>牛帅臣</t>
  </si>
  <si>
    <t>¥132.00</t>
  </si>
  <si>
    <t>¥114.00</t>
  </si>
  <si>
    <t>102991638339</t>
  </si>
  <si>
    <t>384600180</t>
  </si>
  <si>
    <t>怡豪酒店(成都双流店)</t>
  </si>
  <si>
    <t>江兵</t>
  </si>
  <si>
    <t>悦享双床房</t>
  </si>
  <si>
    <t>102991643328</t>
  </si>
  <si>
    <t>381721143</t>
  </si>
  <si>
    <t>贝壳酒店(宁波市高桥地铁站店)</t>
  </si>
  <si>
    <t>王小伟</t>
  </si>
  <si>
    <t>¥149.00</t>
  </si>
  <si>
    <t>102991739152</t>
  </si>
  <si>
    <t>384639417</t>
  </si>
  <si>
    <t>哈尔滨魔力电竞日租公寓</t>
  </si>
  <si>
    <t>刘加奇</t>
  </si>
  <si>
    <t>¥184.00</t>
  </si>
  <si>
    <t>¥24.00</t>
  </si>
  <si>
    <t>¥160.00</t>
  </si>
  <si>
    <t>电竞双床房</t>
  </si>
  <si>
    <t>102991820875</t>
  </si>
  <si>
    <t>389103393</t>
  </si>
  <si>
    <t>安康铭园酒店</t>
  </si>
  <si>
    <t>曹德全</t>
  </si>
  <si>
    <t>102991873401</t>
  </si>
  <si>
    <t>318750073</t>
  </si>
  <si>
    <t>砀山古城印象酒店</t>
  </si>
  <si>
    <t>牟军</t>
  </si>
  <si>
    <t>街景大床房</t>
  </si>
  <si>
    <t>102991875109</t>
  </si>
  <si>
    <t>381737871</t>
  </si>
  <si>
    <t>奉新99快捷宾馆</t>
  </si>
  <si>
    <t>王宏章王宏章</t>
  </si>
  <si>
    <t>¥144.00</t>
  </si>
  <si>
    <t>¥125.00</t>
  </si>
  <si>
    <t>电脑标间</t>
  </si>
  <si>
    <t>102991896975</t>
  </si>
  <si>
    <t>刘伟</t>
  </si>
  <si>
    <t>¥196.00</t>
  </si>
  <si>
    <t>¥170.00</t>
  </si>
  <si>
    <t>102991908434</t>
  </si>
  <si>
    <t>312502162</t>
  </si>
  <si>
    <t>福州义云时尚酒店</t>
  </si>
  <si>
    <t>曾志煌</t>
  </si>
  <si>
    <t>¥139.00</t>
  </si>
  <si>
    <t>豪华单人房</t>
  </si>
  <si>
    <t>102991937161</t>
  </si>
  <si>
    <t>389111538</t>
  </si>
  <si>
    <t>渠县金濛山大酒店</t>
  </si>
  <si>
    <t>王纪超</t>
  </si>
  <si>
    <t>精致大床房</t>
  </si>
  <si>
    <t>102991605022</t>
  </si>
  <si>
    <t>384655728</t>
  </si>
  <si>
    <t>瑞安微苹果创意酒店(温州塘下店)</t>
  </si>
  <si>
    <t>曹春美</t>
  </si>
  <si>
    <t>¥205.00</t>
  </si>
  <si>
    <t>¥178.00</t>
  </si>
  <si>
    <t>精品大床房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</si>
  <si>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</si>
  <si>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</si>
  <si>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</si>
  <si>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</si>
  <si>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</si>
  <si>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</si>
  <si>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</si>
  <si>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</si>
  <si>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</si>
  <si>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NPH20220502165557942939RX0</t>
  </si>
  <si>
    <t>102985975881</t>
  </si>
  <si>
    <t>赔付-房费追回</t>
  </si>
  <si>
    <t>-¥74.00</t>
  </si>
  <si>
    <t>--</t>
  </si>
  <si>
    <t>代理商张女士 来电告知酒店已满房， 告知此单已满， 建议改订， 联系用户告知此单无法安排 建议换其他的酒店入住 保留好发票和水单，承担不高于163元的差价补差#追赔系统-预付扣款直连#</t>
  </si>
  <si>
    <t>NPH20220430190725503292RX0</t>
  </si>
  <si>
    <t>102983895722</t>
  </si>
  <si>
    <t>-¥61.00</t>
  </si>
  <si>
    <t>酒店代理张女士告知满房无法入住，联系用户认可原单退后直赔原单首晚，故打款138元。#追赔系统-预付扣款直连#</t>
  </si>
  <si>
    <t>NPH20220430190621598978RX0</t>
  </si>
  <si>
    <t>102983310317</t>
  </si>
  <si>
    <t>-¥49.50</t>
  </si>
  <si>
    <t>酒店代理张女士告知满房无法入住，联系用户认可原单退后直赔原单首晚，故打款109元。#追赔系统-预付扣款直连#</t>
  </si>
  <si>
    <t>返现日期</t>
  </si>
  <si>
    <t>，</t>
  </si>
  <si>
    <r>
      <t>本期扣款</t>
    </r>
    <r>
      <rPr>
        <sz val="10"/>
        <rFont val="Arial"/>
        <charset val="134"/>
      </rPr>
      <t>74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</si>
  <si>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61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</si>
  <si>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49.5</t>
    </r>
    <r>
      <rPr>
        <sz val="10"/>
        <rFont val="宋体"/>
        <charset val="134"/>
      </rPr>
      <t>元</t>
    </r>
  </si>
  <si>
    <t>A220512103547481</t>
  </si>
  <si>
    <r>
      <t>总计：</t>
    </r>
    <r>
      <rPr>
        <sz val="10"/>
        <rFont val="Arial"/>
        <charset val="134"/>
      </rPr>
      <t>13100.5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</si>
  <si>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</si>
  <si>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</si>
  <si>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</si>
  <si>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</si>
  <si>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</si>
  <si>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</si>
  <si>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</si>
  <si>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</si>
  <si>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</si>
  <si>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</si>
  <si>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</si>
  <si>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</si>
  <si>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</si>
  <si>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</si>
  <si>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</si>
  <si>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</si>
  <si>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</si>
  <si>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2543095</t>
  </si>
  <si>
    <t>郴州中泰商务酒店</t>
  </si>
  <si>
    <t>100.00</t>
  </si>
  <si>
    <t>RMB</t>
  </si>
  <si>
    <t>0</t>
  </si>
  <si>
    <t>0.00</t>
  </si>
  <si>
    <t>汇趣住国内直连</t>
  </si>
  <si>
    <t>01.011247</t>
  </si>
  <si>
    <t>2022-05-08 20:46:21</t>
  </si>
  <si>
    <t>直连</t>
  </si>
  <si>
    <t>2543094</t>
  </si>
  <si>
    <t>世纪·英皇酒店</t>
  </si>
  <si>
    <t>161.00</t>
  </si>
  <si>
    <t>2022-05-08 20:45:40</t>
  </si>
  <si>
    <t>2543077</t>
  </si>
  <si>
    <t>151.00</t>
  </si>
  <si>
    <t>2022-05-08 20:35:28</t>
  </si>
  <si>
    <t>2543076</t>
  </si>
  <si>
    <t>德州佩奇酒店</t>
  </si>
  <si>
    <t>130.00</t>
  </si>
  <si>
    <t>2022-05-08 20:34:05</t>
  </si>
  <si>
    <t>2543065</t>
  </si>
  <si>
    <t>109.00</t>
  </si>
  <si>
    <t>2022-05-08 20:25:22</t>
  </si>
  <si>
    <t>2543047</t>
  </si>
  <si>
    <t>106.00</t>
  </si>
  <si>
    <t>2022-05-08 20:13:52</t>
  </si>
  <si>
    <t>2543042</t>
  </si>
  <si>
    <t>财神大酒店</t>
  </si>
  <si>
    <t>115.00</t>
  </si>
  <si>
    <t>2022-05-08 20:11:02</t>
  </si>
  <si>
    <t>2543029</t>
  </si>
  <si>
    <t>2022-05-08 19:59:11</t>
  </si>
  <si>
    <t>2543021</t>
  </si>
  <si>
    <t>骏怡精选酒店(宁波建行路店)</t>
  </si>
  <si>
    <t>103.00</t>
  </si>
  <si>
    <t>2022-05-08 19:55:47</t>
  </si>
  <si>
    <t>2543011</t>
  </si>
  <si>
    <t>124.00</t>
  </si>
  <si>
    <t>2022-05-08 19:47:25</t>
  </si>
  <si>
    <t>2543004</t>
  </si>
  <si>
    <t>武汉世纪皇城时尚酒店</t>
  </si>
  <si>
    <t>215.00</t>
  </si>
  <si>
    <t>2022-05-08 19:39:25</t>
  </si>
  <si>
    <t>2542996</t>
  </si>
  <si>
    <t>马志强,陈建法</t>
  </si>
  <si>
    <t>338.00</t>
  </si>
  <si>
    <t>2022-05-08 19:31:47</t>
  </si>
  <si>
    <t>2542993</t>
  </si>
  <si>
    <t>欢乐阁酒店</t>
  </si>
  <si>
    <t>169.00</t>
  </si>
  <si>
    <t>2022-05-08 19:29:38</t>
  </si>
  <si>
    <t>2542989</t>
  </si>
  <si>
    <t>易佰良品酒店（汉口火车站广场店）</t>
  </si>
  <si>
    <t>69.00</t>
  </si>
  <si>
    <t>2022-05-08 19:22:11</t>
  </si>
  <si>
    <t>2542976</t>
  </si>
  <si>
    <t>70.00</t>
  </si>
  <si>
    <t>2022-05-08 19:05:11</t>
  </si>
  <si>
    <t>2542975</t>
  </si>
  <si>
    <t>85.00</t>
  </si>
  <si>
    <t>2022-05-08 19:04:49</t>
  </si>
  <si>
    <t>2542959</t>
  </si>
  <si>
    <t>2022-05-08 18:50:53</t>
  </si>
  <si>
    <t>2542934</t>
  </si>
  <si>
    <t>深圳泊驿99酒店</t>
  </si>
  <si>
    <t>2022-05-08 18:29:30</t>
  </si>
  <si>
    <t>2542922</t>
  </si>
  <si>
    <t>尚客优快捷酒店（福鼎海口路店）</t>
  </si>
  <si>
    <t>140.00</t>
  </si>
  <si>
    <t>2022-05-08 18:12:14</t>
  </si>
  <si>
    <t>2542919</t>
  </si>
  <si>
    <t>143.00</t>
  </si>
  <si>
    <t>2022-05-08 18:11:13</t>
  </si>
  <si>
    <t>2542916</t>
  </si>
  <si>
    <t>139.00</t>
  </si>
  <si>
    <t>2022-05-08 18:08:58</t>
  </si>
  <si>
    <t>2542899</t>
  </si>
  <si>
    <t>明军大酒店</t>
  </si>
  <si>
    <t>123.00</t>
  </si>
  <si>
    <t>2022-05-08 17:49:55</t>
  </si>
  <si>
    <t>2542890</t>
  </si>
  <si>
    <t>101.00</t>
  </si>
  <si>
    <t>2022-05-08 17:40:59</t>
  </si>
  <si>
    <t>2542887</t>
  </si>
  <si>
    <t>2022-05-08 17:39:37</t>
  </si>
  <si>
    <t>2542879</t>
  </si>
  <si>
    <t>99快捷宾馆</t>
  </si>
  <si>
    <t>125.00</t>
  </si>
  <si>
    <t>2022-05-08 17:34:36</t>
  </si>
  <si>
    <t>2542869</t>
  </si>
  <si>
    <t>帝豪快捷酒店</t>
  </si>
  <si>
    <t>56.00</t>
  </si>
  <si>
    <t>2022-05-08 17:25:16</t>
  </si>
  <si>
    <t>2542863</t>
  </si>
  <si>
    <t>170.00</t>
  </si>
  <si>
    <t>2022-05-08 17:21:18</t>
  </si>
  <si>
    <t>2542844</t>
  </si>
  <si>
    <t>77.00</t>
  </si>
  <si>
    <t>2022-05-08 17:03:47</t>
  </si>
  <si>
    <t>2542798</t>
  </si>
  <si>
    <t>莼湖锦松宾馆</t>
  </si>
  <si>
    <t>2022-05-08 16:35:22</t>
  </si>
  <si>
    <t>2542782</t>
  </si>
  <si>
    <t>赛家酒店</t>
  </si>
  <si>
    <t>2022-05-08 16:18:28</t>
  </si>
  <si>
    <t>2542771</t>
  </si>
  <si>
    <t>尚客优连锁酒店（咸阳机场店）</t>
  </si>
  <si>
    <t>114.00</t>
  </si>
  <si>
    <t>2022-05-08 16:09:57</t>
  </si>
  <si>
    <t>2542748</t>
  </si>
  <si>
    <t>维纳斯现代酒店</t>
  </si>
  <si>
    <t>2022-05-08 15:53:07</t>
  </si>
  <si>
    <t>2542726</t>
  </si>
  <si>
    <t>202.00</t>
  </si>
  <si>
    <t>2022-05-08 15:30:57</t>
  </si>
  <si>
    <t>2542712</t>
  </si>
  <si>
    <t>天津优家公寓（极地海洋馆店）</t>
  </si>
  <si>
    <t>131.00</t>
  </si>
  <si>
    <t>2022-05-08 15:22:14</t>
  </si>
  <si>
    <t>2542686</t>
  </si>
  <si>
    <t>136.00</t>
  </si>
  <si>
    <t>2022-05-08 14:52:34</t>
  </si>
  <si>
    <t>2542683</t>
  </si>
  <si>
    <t>621.00</t>
  </si>
  <si>
    <t>2022-05-08 14:49:26</t>
  </si>
  <si>
    <t>2542658</t>
  </si>
  <si>
    <t>刘石芝,曹昕兰</t>
  </si>
  <si>
    <t>266.00</t>
  </si>
  <si>
    <t>2022-05-08 14:31:54</t>
  </si>
  <si>
    <t>2542640</t>
  </si>
  <si>
    <t>尧颢頠,刘姣姣</t>
  </si>
  <si>
    <t>206.00</t>
  </si>
  <si>
    <t>2022-05-08 14:21:57</t>
  </si>
  <si>
    <t>2542620</t>
  </si>
  <si>
    <t>128.00</t>
  </si>
  <si>
    <t>2022-05-08 13:59:37</t>
  </si>
  <si>
    <t>2542610</t>
  </si>
  <si>
    <t>2022-05-08 13:48:13</t>
  </si>
  <si>
    <t>2542604</t>
  </si>
  <si>
    <t>187.00</t>
  </si>
  <si>
    <t>2022-05-08 13:46:00</t>
  </si>
  <si>
    <t>2542601</t>
  </si>
  <si>
    <t>2022-05-08 13:43:53</t>
  </si>
  <si>
    <t>2542566</t>
  </si>
  <si>
    <t>178.00</t>
  </si>
  <si>
    <t>2022-05-08 13:24:56</t>
  </si>
  <si>
    <t>2542558</t>
  </si>
  <si>
    <t>天福商务酒店</t>
  </si>
  <si>
    <t>2022-05-08 13:20:33</t>
  </si>
  <si>
    <t>2542542</t>
  </si>
  <si>
    <t>如家酒店·neo（合肥长江西路国购广场三里庵地铁站店）</t>
  </si>
  <si>
    <t>141.00</t>
  </si>
  <si>
    <t>2022-05-08 13:08:09</t>
  </si>
  <si>
    <t>2542536</t>
  </si>
  <si>
    <t>麦未·艺术公寓（苏宁广场店）</t>
  </si>
  <si>
    <t>105.00</t>
  </si>
  <si>
    <t>2022-05-08 13:03:54</t>
  </si>
  <si>
    <t>2542525</t>
  </si>
  <si>
    <t>116.00</t>
  </si>
  <si>
    <t>2022-05-08 12:56:11</t>
  </si>
  <si>
    <t>2542516</t>
  </si>
  <si>
    <t>149.00</t>
  </si>
  <si>
    <t>2022-05-08 12:51:11</t>
  </si>
  <si>
    <t>2542502</t>
  </si>
  <si>
    <t>2022-05-08 12:40:27</t>
  </si>
  <si>
    <t>2542500</t>
  </si>
  <si>
    <t>107.00</t>
  </si>
  <si>
    <t>2022-05-08 12:38:39</t>
  </si>
  <si>
    <t>2542489</t>
  </si>
  <si>
    <t>粤北印象酒店</t>
  </si>
  <si>
    <t>2022-05-08 12:31:14</t>
  </si>
  <si>
    <t>2542476</t>
  </si>
  <si>
    <t>117.00</t>
  </si>
  <si>
    <t>2022-05-08 12:20:41</t>
  </si>
  <si>
    <t>2542468</t>
  </si>
  <si>
    <t>160.00</t>
  </si>
  <si>
    <t>2022-05-08 12:13:03</t>
  </si>
  <si>
    <t>2542367</t>
  </si>
  <si>
    <t>2022-05-08 10:41:29</t>
  </si>
  <si>
    <t>2542357</t>
  </si>
  <si>
    <t>80.00</t>
  </si>
  <si>
    <t>2022-05-08 10:23:52</t>
  </si>
  <si>
    <t>2542354</t>
  </si>
  <si>
    <t>87.00</t>
  </si>
  <si>
    <t>2022-05-08 10:27:32</t>
  </si>
  <si>
    <t>2542283</t>
  </si>
  <si>
    <t>格林豪泰酒店（景县景泰大街店）</t>
  </si>
  <si>
    <t>110.00</t>
  </si>
  <si>
    <t>2022-05-08 08:51:05</t>
  </si>
  <si>
    <t>2542274</t>
  </si>
  <si>
    <t>悦家商务客房</t>
  </si>
  <si>
    <t>2022-05-08 08:34:20</t>
  </si>
  <si>
    <t>2542176</t>
  </si>
  <si>
    <t>怡豪酒店（双流机场店）</t>
  </si>
  <si>
    <t>91.00</t>
  </si>
  <si>
    <t>2022-05-08 03:57:39</t>
  </si>
  <si>
    <t>2542079</t>
  </si>
  <si>
    <t>223.00</t>
  </si>
  <si>
    <t>2022-05-08 00:28:06</t>
  </si>
  <si>
    <t>2541755</t>
  </si>
  <si>
    <t>52.00</t>
  </si>
  <si>
    <t>2022-05-07 19:52:00</t>
  </si>
  <si>
    <t>2541702</t>
  </si>
  <si>
    <t>120.00</t>
  </si>
  <si>
    <t>2022-05-07 19:18:02</t>
  </si>
  <si>
    <t>2541524</t>
  </si>
  <si>
    <t>赵彦彬,江琨</t>
  </si>
  <si>
    <t>174.00</t>
  </si>
  <si>
    <t>2022-05-07 17:16:35</t>
  </si>
  <si>
    <t>2541340</t>
  </si>
  <si>
    <t>356.00</t>
  </si>
  <si>
    <t>2022-05-07 15:26:34</t>
  </si>
  <si>
    <t>2541254</t>
  </si>
  <si>
    <t>2022-05-07 14:22:18</t>
  </si>
  <si>
    <t>2541250</t>
  </si>
  <si>
    <t>维也纳酒店（菏泽富年汽配城店）</t>
  </si>
  <si>
    <t>165.00</t>
  </si>
  <si>
    <t>2022-05-07 14:19:37</t>
  </si>
  <si>
    <t>2541119</t>
  </si>
  <si>
    <t>84.00</t>
  </si>
  <si>
    <t>2022-05-07 12:50:47</t>
  </si>
  <si>
    <t>2541060</t>
  </si>
  <si>
    <t>58.00</t>
  </si>
  <si>
    <t>2022-05-07 12:14:26</t>
  </si>
  <si>
    <t>2540872</t>
  </si>
  <si>
    <t>212.00</t>
  </si>
  <si>
    <t>2022-05-07 09:57:43</t>
  </si>
  <si>
    <t>2540848</t>
  </si>
  <si>
    <t>布丁酒店（中山陵下马坊地铁站理工大学店）</t>
  </si>
  <si>
    <t>172.00</t>
  </si>
  <si>
    <t>2022-05-07 09:28:03</t>
  </si>
  <si>
    <t>2540537</t>
  </si>
  <si>
    <t>234.00</t>
  </si>
  <si>
    <t>2022-05-06 22:44:35</t>
  </si>
  <si>
    <t>2540454</t>
  </si>
  <si>
    <t>282.00</t>
  </si>
  <si>
    <t>2022-05-06 21:39:27</t>
  </si>
  <si>
    <t>2540316</t>
  </si>
  <si>
    <t>2022-05-06 20:05:23</t>
  </si>
  <si>
    <t>2540281</t>
  </si>
  <si>
    <t>易佰连锁旅店（宁波轻纺城地铁站店）</t>
  </si>
  <si>
    <t>62.00</t>
  </si>
  <si>
    <t>2022-05-06 19:45:22</t>
  </si>
  <si>
    <t>2540185</t>
  </si>
  <si>
    <t>深圳瑞成柏斯酒店</t>
  </si>
  <si>
    <t>113.00</t>
  </si>
  <si>
    <t>2022-05-06 18:27:44</t>
  </si>
  <si>
    <t>2540099</t>
  </si>
  <si>
    <t>267.00</t>
  </si>
  <si>
    <t>2022-05-06 17:53:10</t>
  </si>
  <si>
    <t>2539544</t>
  </si>
  <si>
    <t>悦雅商务宾馆</t>
  </si>
  <si>
    <t>甘良生,李恩学</t>
  </si>
  <si>
    <t>352.00</t>
  </si>
  <si>
    <t>2022-05-06 11:27:32</t>
  </si>
  <si>
    <t>2539429</t>
  </si>
  <si>
    <t>金港湾商务宾馆</t>
  </si>
  <si>
    <t>171.00</t>
  </si>
  <si>
    <t>2022-05-06 10:14:12</t>
  </si>
  <si>
    <t>2539390</t>
  </si>
  <si>
    <t>留苑民宿</t>
  </si>
  <si>
    <t>2022-05-06 09:33:13</t>
  </si>
  <si>
    <t>2539346</t>
  </si>
  <si>
    <t>261.00</t>
  </si>
  <si>
    <t>2022-05-06 08:06:43</t>
  </si>
  <si>
    <t>2539326</t>
  </si>
  <si>
    <t>派酒店(成都中医大省人民医院店)</t>
  </si>
  <si>
    <t>2022-05-06 07:20:29</t>
  </si>
  <si>
    <t>2539215</t>
  </si>
  <si>
    <t>锦江之星（十堰市房县南大街店）</t>
  </si>
  <si>
    <t>318.00</t>
  </si>
  <si>
    <t>2022-05-06 01:41:19</t>
  </si>
  <si>
    <t>2538248</t>
  </si>
  <si>
    <t>李瑞,黄卫,向远</t>
  </si>
  <si>
    <t>792.00</t>
  </si>
  <si>
    <t>2022-05-05 13:29:12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</si>
</sst>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8" borderId="11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14" borderId="12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32" fillId="30" borderId="17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1" fillId="30" borderId="11" applyNumberFormat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83</v>
      </c>
      <c r="B5" s="25" t="s">
        <v>19</v>
      </c>
      <c r="C5" s="9" t="s">
        <v>20</v>
      </c>
      <c r="D5" s="26" t="s">
        <v>19</v>
      </c>
      <c r="E5" s="27" t="s">
        <v>21</v>
      </c>
      <c r="F5" s="27" t="s">
        <v>22</v>
      </c>
      <c r="G5" s="28">
        <v>0</v>
      </c>
      <c r="H5" s="29" t="s">
        <v>19</v>
      </c>
      <c r="I5" s="40" t="s">
        <v>23</v>
      </c>
      <c r="J5" s="9" t="s">
        <v>19</v>
      </c>
      <c r="K5" s="9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83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27</v>
      </c>
      <c r="J8" s="9" t="s">
        <v>19</v>
      </c>
      <c r="K8" s="9" t="s">
        <v>27</v>
      </c>
    </row>
    <row r="9" ht="15" customHeight="1" spans="1:11">
      <c r="A9" s="33" t="s">
        <v>28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9" t="s">
        <v>19</v>
      </c>
      <c r="K9" s="9" t="s">
        <v>19</v>
      </c>
    </row>
    <row r="10" ht="15" customHeight="1" spans="1:11">
      <c r="A10" s="33" t="s">
        <v>29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9" t="s">
        <v>19</v>
      </c>
      <c r="K10" s="9" t="s">
        <v>19</v>
      </c>
    </row>
    <row r="11" ht="27.95" customHeight="1" spans="1:9">
      <c r="A11" s="20" t="s">
        <v>30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31</v>
      </c>
      <c r="B12" s="38" t="s">
        <v>32</v>
      </c>
      <c r="C12" s="18"/>
      <c r="F12" s="39"/>
      <c r="I12" s="39"/>
    </row>
    <row r="13" ht="15" customHeight="1" spans="1:9">
      <c r="A13" s="37" t="s">
        <v>33</v>
      </c>
      <c r="B13" s="38" t="s">
        <v>34</v>
      </c>
      <c r="C13" s="18"/>
      <c r="F13" s="39"/>
      <c r="I13" s="39"/>
    </row>
    <row r="14" ht="15" customHeight="1" spans="1:9">
      <c r="A14" s="37" t="s">
        <v>35</v>
      </c>
      <c r="B14" s="38" t="s">
        <v>36</v>
      </c>
      <c r="C14" s="18"/>
      <c r="F14" s="39"/>
      <c r="G14" s="18"/>
      <c r="H14" s="18"/>
      <c r="I14" s="39"/>
    </row>
    <row r="15" ht="15" customHeight="1" spans="1:9">
      <c r="A15" s="37" t="s">
        <v>37</v>
      </c>
      <c r="B15" s="38" t="s">
        <v>38</v>
      </c>
      <c r="C15" s="18"/>
      <c r="F15" s="39"/>
      <c r="I15" s="39"/>
    </row>
    <row r="16" ht="15" customHeight="1" spans="1:9">
      <c r="A16" s="37" t="s">
        <v>39</v>
      </c>
      <c r="B16" s="38" t="s">
        <v>40</v>
      </c>
      <c r="C16" s="18"/>
      <c r="F16" s="39"/>
      <c r="I16" s="39"/>
    </row>
    <row r="17" ht="15" customHeight="1" spans="1:6">
      <c r="A17" s="37" t="s">
        <v>41</v>
      </c>
      <c r="B17" s="38" t="s">
        <v>42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4" t="s">
        <v>63</v>
      </c>
      <c r="Y1" s="4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3</v>
      </c>
      <c r="N2" s="7" t="s">
        <v>80</v>
      </c>
      <c r="O2" s="7" t="s">
        <v>80</v>
      </c>
      <c r="P2" s="7" t="s">
        <v>81</v>
      </c>
      <c r="Q2" s="7"/>
      <c r="R2" s="11" t="s">
        <v>82</v>
      </c>
      <c r="S2" s="13" t="s">
        <v>19</v>
      </c>
      <c r="T2" s="7"/>
      <c r="U2" s="11" t="s">
        <v>19</v>
      </c>
      <c r="V2" s="11" t="s">
        <v>82</v>
      </c>
      <c r="W2" s="13" t="s">
        <v>83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74</v>
      </c>
      <c r="AH2" t="s">
        <v>19</v>
      </c>
    </row>
    <row r="3" ht="14.25" customHeight="1" spans="1:34">
      <c r="A3" s="6" t="s">
        <v>87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88</v>
      </c>
      <c r="H3" s="7" t="s">
        <v>89</v>
      </c>
      <c r="I3" s="7" t="s">
        <v>78</v>
      </c>
      <c r="J3" s="7" t="s">
        <v>2</v>
      </c>
      <c r="K3" s="7" t="s">
        <v>90</v>
      </c>
      <c r="L3" s="7">
        <v>1</v>
      </c>
      <c r="M3" s="7">
        <v>1</v>
      </c>
      <c r="N3" s="7" t="s">
        <v>80</v>
      </c>
      <c r="O3" s="7" t="s">
        <v>91</v>
      </c>
      <c r="P3" s="7" t="s">
        <v>81</v>
      </c>
      <c r="Q3" s="7"/>
      <c r="R3" s="11" t="s">
        <v>92</v>
      </c>
      <c r="S3" s="13" t="s">
        <v>19</v>
      </c>
      <c r="T3" s="7"/>
      <c r="U3" s="11" t="s">
        <v>19</v>
      </c>
      <c r="V3" s="11" t="s">
        <v>92</v>
      </c>
      <c r="W3" s="13" t="s">
        <v>93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74</v>
      </c>
      <c r="AH3" t="s">
        <v>19</v>
      </c>
    </row>
    <row r="4" ht="14.25" customHeight="1" spans="1:34">
      <c r="A4" s="6" t="s">
        <v>96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97</v>
      </c>
      <c r="H4" s="7" t="s">
        <v>98</v>
      </c>
      <c r="I4" s="7" t="s">
        <v>78</v>
      </c>
      <c r="J4" s="7" t="s">
        <v>2</v>
      </c>
      <c r="K4" s="7" t="s">
        <v>99</v>
      </c>
      <c r="L4" s="7">
        <v>1</v>
      </c>
      <c r="M4" s="7">
        <v>3</v>
      </c>
      <c r="N4" s="7" t="s">
        <v>80</v>
      </c>
      <c r="O4" s="7" t="s">
        <v>80</v>
      </c>
      <c r="P4" s="7" t="s">
        <v>81</v>
      </c>
      <c r="Q4" s="7"/>
      <c r="R4" s="11" t="s">
        <v>100</v>
      </c>
      <c r="S4" s="13" t="s">
        <v>19</v>
      </c>
      <c r="T4" s="7"/>
      <c r="U4" s="11" t="s">
        <v>19</v>
      </c>
      <c r="V4" s="11" t="s">
        <v>100</v>
      </c>
      <c r="W4" s="13" t="s">
        <v>101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102</v>
      </c>
      <c r="AD4" t="s">
        <v>6</v>
      </c>
      <c r="AE4" t="s">
        <v>85</v>
      </c>
      <c r="AF4" t="s">
        <v>86</v>
      </c>
      <c r="AG4" t="s">
        <v>74</v>
      </c>
      <c r="AH4" t="s">
        <v>19</v>
      </c>
    </row>
    <row r="5" ht="14.25" customHeight="1" spans="1:34">
      <c r="A5" s="6" t="s">
        <v>103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104</v>
      </c>
      <c r="H5" s="7" t="s">
        <v>105</v>
      </c>
      <c r="I5" s="7" t="s">
        <v>78</v>
      </c>
      <c r="J5" s="7" t="s">
        <v>2</v>
      </c>
      <c r="K5" s="7" t="s">
        <v>106</v>
      </c>
      <c r="L5" s="7">
        <v>1</v>
      </c>
      <c r="M5" s="7">
        <v>3</v>
      </c>
      <c r="N5" s="7" t="s">
        <v>80</v>
      </c>
      <c r="O5" s="7" t="s">
        <v>80</v>
      </c>
      <c r="P5" s="7" t="s">
        <v>81</v>
      </c>
      <c r="Q5" s="7"/>
      <c r="R5" s="11" t="s">
        <v>107</v>
      </c>
      <c r="S5" s="13" t="s">
        <v>19</v>
      </c>
      <c r="T5" s="7"/>
      <c r="U5" s="11" t="s">
        <v>19</v>
      </c>
      <c r="V5" s="11" t="s">
        <v>107</v>
      </c>
      <c r="W5" s="13" t="s">
        <v>108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86</v>
      </c>
      <c r="AG5" t="s">
        <v>74</v>
      </c>
      <c r="AH5" t="s">
        <v>19</v>
      </c>
    </row>
    <row r="6" ht="14.25" customHeight="1" spans="1:34">
      <c r="A6" s="6" t="s">
        <v>111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112</v>
      </c>
      <c r="H6" s="7" t="s">
        <v>113</v>
      </c>
      <c r="I6" s="7" t="s">
        <v>78</v>
      </c>
      <c r="J6" s="7" t="s">
        <v>2</v>
      </c>
      <c r="K6" s="7" t="s">
        <v>114</v>
      </c>
      <c r="L6" s="7">
        <v>1</v>
      </c>
      <c r="M6" s="7">
        <v>1</v>
      </c>
      <c r="N6" s="7" t="s">
        <v>80</v>
      </c>
      <c r="O6" s="7" t="s">
        <v>91</v>
      </c>
      <c r="P6" s="7" t="s">
        <v>81</v>
      </c>
      <c r="Q6" s="7"/>
      <c r="R6" s="11" t="s">
        <v>115</v>
      </c>
      <c r="S6" s="13" t="s">
        <v>19</v>
      </c>
      <c r="T6" s="7"/>
      <c r="U6" s="11" t="s">
        <v>19</v>
      </c>
      <c r="V6" s="11" t="s">
        <v>115</v>
      </c>
      <c r="W6" s="13" t="s">
        <v>116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86</v>
      </c>
      <c r="AG6" t="s">
        <v>74</v>
      </c>
      <c r="AH6" t="s">
        <v>19</v>
      </c>
    </row>
    <row r="7" ht="14.25" customHeight="1" spans="1:34">
      <c r="A7" s="6" t="s">
        <v>119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120</v>
      </c>
      <c r="H7" s="7" t="s">
        <v>121</v>
      </c>
      <c r="I7" s="7" t="s">
        <v>78</v>
      </c>
      <c r="J7" s="7" t="s">
        <v>2</v>
      </c>
      <c r="K7" s="7" t="s">
        <v>122</v>
      </c>
      <c r="L7" s="7">
        <v>1</v>
      </c>
      <c r="M7" s="7">
        <v>3</v>
      </c>
      <c r="N7" s="7" t="s">
        <v>80</v>
      </c>
      <c r="O7" s="7" t="s">
        <v>80</v>
      </c>
      <c r="P7" s="7" t="s">
        <v>81</v>
      </c>
      <c r="Q7" s="7"/>
      <c r="R7" s="11" t="s">
        <v>123</v>
      </c>
      <c r="S7" s="13" t="s">
        <v>19</v>
      </c>
      <c r="T7" s="7"/>
      <c r="U7" s="11" t="s">
        <v>19</v>
      </c>
      <c r="V7" s="11" t="s">
        <v>123</v>
      </c>
      <c r="W7" s="13" t="s">
        <v>124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86</v>
      </c>
      <c r="AG7" t="s">
        <v>74</v>
      </c>
      <c r="AH7" t="s">
        <v>19</v>
      </c>
    </row>
    <row r="8" ht="14.25" customHeight="1" spans="1:34">
      <c r="A8" s="6" t="s">
        <v>127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128</v>
      </c>
      <c r="H8" s="7" t="s">
        <v>129</v>
      </c>
      <c r="I8" s="7" t="s">
        <v>78</v>
      </c>
      <c r="J8" s="7" t="s">
        <v>2</v>
      </c>
      <c r="K8" s="7" t="s">
        <v>130</v>
      </c>
      <c r="L8" s="7">
        <v>1</v>
      </c>
      <c r="M8" s="7">
        <v>1</v>
      </c>
      <c r="N8" s="7" t="s">
        <v>80</v>
      </c>
      <c r="O8" s="7" t="s">
        <v>91</v>
      </c>
      <c r="P8" s="7" t="s">
        <v>81</v>
      </c>
      <c r="Q8" s="7"/>
      <c r="R8" s="11" t="s">
        <v>131</v>
      </c>
      <c r="S8" s="13" t="s">
        <v>19</v>
      </c>
      <c r="T8" s="7"/>
      <c r="U8" s="11" t="s">
        <v>19</v>
      </c>
      <c r="V8" s="11" t="s">
        <v>131</v>
      </c>
      <c r="W8" s="13" t="s">
        <v>132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86</v>
      </c>
      <c r="AG8" t="s">
        <v>74</v>
      </c>
      <c r="AH8" t="s">
        <v>19</v>
      </c>
    </row>
    <row r="9" ht="14.25" customHeight="1" spans="1:34">
      <c r="A9" s="6" t="s">
        <v>135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136</v>
      </c>
      <c r="H9" s="7" t="s">
        <v>137</v>
      </c>
      <c r="I9" s="7" t="s">
        <v>78</v>
      </c>
      <c r="J9" s="7" t="s">
        <v>2</v>
      </c>
      <c r="K9" s="7" t="s">
        <v>138</v>
      </c>
      <c r="L9" s="7">
        <v>1</v>
      </c>
      <c r="M9" s="7">
        <v>2</v>
      </c>
      <c r="N9" s="7" t="s">
        <v>139</v>
      </c>
      <c r="O9" s="7" t="s">
        <v>139</v>
      </c>
      <c r="P9" s="7" t="s">
        <v>81</v>
      </c>
      <c r="Q9" s="7"/>
      <c r="R9" s="11" t="s">
        <v>140</v>
      </c>
      <c r="S9" s="13" t="s">
        <v>19</v>
      </c>
      <c r="T9" s="7"/>
      <c r="U9" s="11" t="s">
        <v>19</v>
      </c>
      <c r="V9" s="11" t="s">
        <v>140</v>
      </c>
      <c r="W9" s="13" t="s">
        <v>141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86</v>
      </c>
      <c r="AG9" t="s">
        <v>74</v>
      </c>
      <c r="AH9" t="s">
        <v>19</v>
      </c>
    </row>
    <row r="10" ht="14.25" customHeight="1" spans="1:34">
      <c r="A10" s="6" t="s">
        <v>144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145</v>
      </c>
      <c r="H10" s="7" t="s">
        <v>146</v>
      </c>
      <c r="I10" s="7" t="s">
        <v>78</v>
      </c>
      <c r="J10" s="7" t="s">
        <v>2</v>
      </c>
      <c r="K10" s="7" t="s">
        <v>147</v>
      </c>
      <c r="L10" s="7">
        <v>1</v>
      </c>
      <c r="M10" s="7">
        <v>1</v>
      </c>
      <c r="N10" s="7" t="s">
        <v>139</v>
      </c>
      <c r="O10" s="7" t="s">
        <v>91</v>
      </c>
      <c r="P10" s="7" t="s">
        <v>81</v>
      </c>
      <c r="Q10" s="7"/>
      <c r="R10" s="11" t="s">
        <v>148</v>
      </c>
      <c r="S10" s="13" t="s">
        <v>19</v>
      </c>
      <c r="T10" s="7"/>
      <c r="U10" s="11" t="s">
        <v>19</v>
      </c>
      <c r="V10" s="11" t="s">
        <v>148</v>
      </c>
      <c r="W10" s="13" t="s">
        <v>149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86</v>
      </c>
      <c r="AG10" t="s">
        <v>74</v>
      </c>
      <c r="AH10" t="s">
        <v>19</v>
      </c>
    </row>
    <row r="11" ht="14.25" customHeight="1" spans="1:34">
      <c r="A11" s="6" t="s">
        <v>152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153</v>
      </c>
      <c r="H11" s="7" t="s">
        <v>154</v>
      </c>
      <c r="I11" s="7" t="s">
        <v>78</v>
      </c>
      <c r="J11" s="7" t="s">
        <v>2</v>
      </c>
      <c r="K11" s="7" t="s">
        <v>155</v>
      </c>
      <c r="L11" s="7">
        <v>1</v>
      </c>
      <c r="M11" s="7">
        <v>1</v>
      </c>
      <c r="N11" s="7" t="s">
        <v>139</v>
      </c>
      <c r="O11" s="7" t="s">
        <v>91</v>
      </c>
      <c r="P11" s="7" t="s">
        <v>81</v>
      </c>
      <c r="Q11" s="7"/>
      <c r="R11" s="11" t="s">
        <v>156</v>
      </c>
      <c r="S11" s="13" t="s">
        <v>19</v>
      </c>
      <c r="T11" s="7"/>
      <c r="U11" s="11" t="s">
        <v>19</v>
      </c>
      <c r="V11" s="11" t="s">
        <v>156</v>
      </c>
      <c r="W11" s="13" t="s">
        <v>157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158</v>
      </c>
      <c r="AD11" t="s">
        <v>6</v>
      </c>
      <c r="AE11" t="s">
        <v>95</v>
      </c>
      <c r="AF11" t="s">
        <v>86</v>
      </c>
      <c r="AG11" t="s">
        <v>74</v>
      </c>
      <c r="AH11" t="s">
        <v>19</v>
      </c>
    </row>
    <row r="12" ht="14.25" customHeight="1" spans="1:34">
      <c r="A12" s="6" t="s">
        <v>159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160</v>
      </c>
      <c r="H12" s="7" t="s">
        <v>161</v>
      </c>
      <c r="I12" s="7" t="s">
        <v>78</v>
      </c>
      <c r="J12" s="7" t="s">
        <v>2</v>
      </c>
      <c r="K12" s="7" t="s">
        <v>162</v>
      </c>
      <c r="L12" s="7">
        <v>2</v>
      </c>
      <c r="M12" s="7">
        <v>1</v>
      </c>
      <c r="N12" s="7" t="s">
        <v>139</v>
      </c>
      <c r="O12" s="7" t="s">
        <v>91</v>
      </c>
      <c r="P12" s="7" t="s">
        <v>81</v>
      </c>
      <c r="Q12" s="7"/>
      <c r="R12" s="11" t="s">
        <v>163</v>
      </c>
      <c r="S12" s="13" t="s">
        <v>19</v>
      </c>
      <c r="T12" s="7"/>
      <c r="U12" s="11" t="s">
        <v>19</v>
      </c>
      <c r="V12" s="11" t="s">
        <v>163</v>
      </c>
      <c r="W12" s="13" t="s">
        <v>164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131</v>
      </c>
      <c r="AD12" t="s">
        <v>6</v>
      </c>
      <c r="AE12" t="s">
        <v>165</v>
      </c>
      <c r="AF12" t="s">
        <v>86</v>
      </c>
      <c r="AG12" t="s">
        <v>74</v>
      </c>
      <c r="AH12" t="s">
        <v>19</v>
      </c>
    </row>
    <row r="13" ht="14.25" customHeight="1" spans="1:34">
      <c r="A13" s="6" t="s">
        <v>166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167</v>
      </c>
      <c r="H13" s="7" t="s">
        <v>168</v>
      </c>
      <c r="I13" s="7" t="s">
        <v>78</v>
      </c>
      <c r="J13" s="7" t="s">
        <v>2</v>
      </c>
      <c r="K13" s="7" t="s">
        <v>169</v>
      </c>
      <c r="L13" s="7">
        <v>1</v>
      </c>
      <c r="M13" s="7">
        <v>1</v>
      </c>
      <c r="N13" s="7" t="s">
        <v>139</v>
      </c>
      <c r="O13" s="7" t="s">
        <v>91</v>
      </c>
      <c r="P13" s="7" t="s">
        <v>81</v>
      </c>
      <c r="Q13" s="7"/>
      <c r="R13" s="11" t="s">
        <v>170</v>
      </c>
      <c r="S13" s="13" t="s">
        <v>19</v>
      </c>
      <c r="T13" s="7"/>
      <c r="U13" s="11" t="s">
        <v>19</v>
      </c>
      <c r="V13" s="11" t="s">
        <v>170</v>
      </c>
      <c r="W13" s="13" t="s">
        <v>171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172</v>
      </c>
      <c r="AD13" t="s">
        <v>6</v>
      </c>
      <c r="AE13" t="s">
        <v>173</v>
      </c>
      <c r="AF13" t="s">
        <v>86</v>
      </c>
      <c r="AG13" t="s">
        <v>74</v>
      </c>
      <c r="AH13" t="s">
        <v>19</v>
      </c>
    </row>
    <row r="14" ht="14.25" customHeight="1" spans="1:34">
      <c r="A14" s="6" t="s">
        <v>174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175</v>
      </c>
      <c r="H14" s="7" t="s">
        <v>176</v>
      </c>
      <c r="I14" s="7" t="s">
        <v>78</v>
      </c>
      <c r="J14" s="7" t="s">
        <v>2</v>
      </c>
      <c r="K14" s="7" t="s">
        <v>177</v>
      </c>
      <c r="L14" s="7">
        <v>1</v>
      </c>
      <c r="M14" s="7">
        <v>1</v>
      </c>
      <c r="N14" s="7" t="s">
        <v>91</v>
      </c>
      <c r="O14" s="7" t="s">
        <v>91</v>
      </c>
      <c r="P14" s="7" t="s">
        <v>81</v>
      </c>
      <c r="Q14" s="7"/>
      <c r="R14" s="11" t="s">
        <v>178</v>
      </c>
      <c r="S14" s="13" t="s">
        <v>19</v>
      </c>
      <c r="T14" s="7"/>
      <c r="U14" s="11" t="s">
        <v>19</v>
      </c>
      <c r="V14" s="11" t="s">
        <v>178</v>
      </c>
      <c r="W14" s="13" t="s">
        <v>179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180</v>
      </c>
      <c r="AD14" t="s">
        <v>6</v>
      </c>
      <c r="AE14" t="s">
        <v>181</v>
      </c>
      <c r="AF14" t="s">
        <v>86</v>
      </c>
      <c r="AG14" t="s">
        <v>74</v>
      </c>
      <c r="AH14" t="s">
        <v>19</v>
      </c>
    </row>
    <row r="15" ht="14.25" customHeight="1" spans="1:34">
      <c r="A15" s="6" t="s">
        <v>182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183</v>
      </c>
      <c r="H15" s="7" t="s">
        <v>184</v>
      </c>
      <c r="I15" s="7" t="s">
        <v>78</v>
      </c>
      <c r="J15" s="7" t="s">
        <v>2</v>
      </c>
      <c r="K15" s="7" t="s">
        <v>185</v>
      </c>
      <c r="L15" s="7">
        <v>1</v>
      </c>
      <c r="M15" s="7">
        <v>1</v>
      </c>
      <c r="N15" s="7" t="s">
        <v>91</v>
      </c>
      <c r="O15" s="7" t="s">
        <v>91</v>
      </c>
      <c r="P15" s="7" t="s">
        <v>81</v>
      </c>
      <c r="Q15" s="7"/>
      <c r="R15" s="11" t="s">
        <v>186</v>
      </c>
      <c r="S15" s="13" t="s">
        <v>19</v>
      </c>
      <c r="T15" s="7"/>
      <c r="U15" s="11" t="s">
        <v>19</v>
      </c>
      <c r="V15" s="11" t="s">
        <v>186</v>
      </c>
      <c r="W15" s="13" t="s">
        <v>187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188</v>
      </c>
      <c r="AD15" t="s">
        <v>6</v>
      </c>
      <c r="AE15" t="s">
        <v>189</v>
      </c>
      <c r="AF15" t="s">
        <v>86</v>
      </c>
      <c r="AG15" t="s">
        <v>74</v>
      </c>
      <c r="AH15" t="s">
        <v>19</v>
      </c>
    </row>
    <row r="16" ht="14.25" customHeight="1" spans="1:34">
      <c r="A16" s="6" t="s">
        <v>190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191</v>
      </c>
      <c r="H16" s="7" t="s">
        <v>192</v>
      </c>
      <c r="I16" s="7" t="s">
        <v>78</v>
      </c>
      <c r="J16" s="7" t="s">
        <v>2</v>
      </c>
      <c r="K16" s="7" t="s">
        <v>193</v>
      </c>
      <c r="L16" s="7">
        <v>1</v>
      </c>
      <c r="M16" s="7">
        <v>1</v>
      </c>
      <c r="N16" s="7" t="s">
        <v>91</v>
      </c>
      <c r="O16" s="7" t="s">
        <v>91</v>
      </c>
      <c r="P16" s="7" t="s">
        <v>81</v>
      </c>
      <c r="Q16" s="7"/>
      <c r="R16" s="11" t="s">
        <v>194</v>
      </c>
      <c r="S16" s="13" t="s">
        <v>19</v>
      </c>
      <c r="T16" s="7"/>
      <c r="U16" s="11" t="s">
        <v>19</v>
      </c>
      <c r="V16" s="11" t="s">
        <v>194</v>
      </c>
      <c r="W16" s="13" t="s">
        <v>195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196</v>
      </c>
      <c r="AD16" t="s">
        <v>6</v>
      </c>
      <c r="AE16" t="s">
        <v>197</v>
      </c>
      <c r="AF16" t="s">
        <v>86</v>
      </c>
      <c r="AG16" t="s">
        <v>74</v>
      </c>
      <c r="AH16" t="s">
        <v>19</v>
      </c>
    </row>
    <row r="17" ht="14.25" customHeight="1" spans="1:34">
      <c r="A17" s="6" t="s">
        <v>198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199</v>
      </c>
      <c r="H17" s="7" t="s">
        <v>200</v>
      </c>
      <c r="I17" s="7" t="s">
        <v>78</v>
      </c>
      <c r="J17" s="7" t="s">
        <v>2</v>
      </c>
      <c r="K17" s="7" t="s">
        <v>201</v>
      </c>
      <c r="L17" s="7">
        <v>1</v>
      </c>
      <c r="M17" s="7">
        <v>1</v>
      </c>
      <c r="N17" s="7" t="s">
        <v>91</v>
      </c>
      <c r="O17" s="7" t="s">
        <v>91</v>
      </c>
      <c r="P17" s="7" t="s">
        <v>81</v>
      </c>
      <c r="Q17" s="7"/>
      <c r="R17" s="11" t="s">
        <v>202</v>
      </c>
      <c r="S17" s="13" t="s">
        <v>19</v>
      </c>
      <c r="T17" s="7"/>
      <c r="U17" s="11" t="s">
        <v>19</v>
      </c>
      <c r="V17" s="11" t="s">
        <v>202</v>
      </c>
      <c r="W17" s="13" t="s">
        <v>149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186</v>
      </c>
      <c r="AD17" t="s">
        <v>6</v>
      </c>
      <c r="AE17" t="s">
        <v>203</v>
      </c>
      <c r="AF17" t="s">
        <v>86</v>
      </c>
      <c r="AG17" t="s">
        <v>74</v>
      </c>
      <c r="AH17" t="s">
        <v>19</v>
      </c>
    </row>
    <row r="18" ht="14.25" customHeight="1" spans="1:34">
      <c r="A18" s="6" t="s">
        <v>204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205</v>
      </c>
      <c r="H18" s="7" t="s">
        <v>206</v>
      </c>
      <c r="I18" s="7" t="s">
        <v>78</v>
      </c>
      <c r="J18" s="7" t="s">
        <v>2</v>
      </c>
      <c r="K18" s="7" t="s">
        <v>207</v>
      </c>
      <c r="L18" s="7">
        <v>1</v>
      </c>
      <c r="M18" s="7">
        <v>1</v>
      </c>
      <c r="N18" s="7" t="s">
        <v>91</v>
      </c>
      <c r="O18" s="7" t="s">
        <v>91</v>
      </c>
      <c r="P18" s="7" t="s">
        <v>81</v>
      </c>
      <c r="Q18" s="7"/>
      <c r="R18" s="11" t="s">
        <v>208</v>
      </c>
      <c r="S18" s="13" t="s">
        <v>19</v>
      </c>
      <c r="T18" s="7"/>
      <c r="U18" s="11" t="s">
        <v>19</v>
      </c>
      <c r="V18" s="11" t="s">
        <v>208</v>
      </c>
      <c r="W18" s="13" t="s">
        <v>209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210</v>
      </c>
      <c r="AD18" t="s">
        <v>6</v>
      </c>
      <c r="AE18" t="s">
        <v>211</v>
      </c>
      <c r="AF18" t="s">
        <v>86</v>
      </c>
      <c r="AG18" t="s">
        <v>74</v>
      </c>
      <c r="AH18" t="s">
        <v>19</v>
      </c>
    </row>
    <row r="19" ht="14.25" customHeight="1" spans="1:34">
      <c r="A19" s="6" t="s">
        <v>212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213</v>
      </c>
      <c r="H19" s="7" t="s">
        <v>214</v>
      </c>
      <c r="I19" s="7" t="s">
        <v>78</v>
      </c>
      <c r="J19" s="7" t="s">
        <v>2</v>
      </c>
      <c r="K19" s="7" t="s">
        <v>215</v>
      </c>
      <c r="L19" s="7">
        <v>1</v>
      </c>
      <c r="M19" s="7">
        <v>1</v>
      </c>
      <c r="N19" s="7" t="s">
        <v>91</v>
      </c>
      <c r="O19" s="7" t="s">
        <v>91</v>
      </c>
      <c r="P19" s="7" t="s">
        <v>81</v>
      </c>
      <c r="Q19" s="7"/>
      <c r="R19" s="11" t="s">
        <v>216</v>
      </c>
      <c r="S19" s="13" t="s">
        <v>19</v>
      </c>
      <c r="T19" s="7"/>
      <c r="U19" s="11" t="s">
        <v>19</v>
      </c>
      <c r="V19" s="11" t="s">
        <v>216</v>
      </c>
      <c r="W19" s="13" t="s">
        <v>217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218</v>
      </c>
      <c r="AD19" t="s">
        <v>6</v>
      </c>
      <c r="AE19" t="s">
        <v>219</v>
      </c>
      <c r="AF19" t="s">
        <v>86</v>
      </c>
      <c r="AG19" t="s">
        <v>74</v>
      </c>
      <c r="AH19" t="s">
        <v>19</v>
      </c>
    </row>
    <row r="20" ht="14.25" customHeight="1" spans="1:34">
      <c r="A20" s="6" t="s">
        <v>220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221</v>
      </c>
      <c r="H20" s="7" t="s">
        <v>222</v>
      </c>
      <c r="I20" s="7" t="s">
        <v>78</v>
      </c>
      <c r="J20" s="7" t="s">
        <v>2</v>
      </c>
      <c r="K20" s="7" t="s">
        <v>223</v>
      </c>
      <c r="L20" s="7">
        <v>1</v>
      </c>
      <c r="M20" s="7">
        <v>1</v>
      </c>
      <c r="N20" s="7" t="s">
        <v>91</v>
      </c>
      <c r="O20" s="7" t="s">
        <v>91</v>
      </c>
      <c r="P20" s="7" t="s">
        <v>81</v>
      </c>
      <c r="Q20" s="7"/>
      <c r="R20" s="11" t="s">
        <v>224</v>
      </c>
      <c r="S20" s="13" t="s">
        <v>19</v>
      </c>
      <c r="T20" s="7"/>
      <c r="U20" s="11" t="s">
        <v>19</v>
      </c>
      <c r="V20" s="11" t="s">
        <v>224</v>
      </c>
      <c r="W20" s="13" t="s">
        <v>157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225</v>
      </c>
      <c r="AD20" t="s">
        <v>6</v>
      </c>
      <c r="AE20" t="s">
        <v>226</v>
      </c>
      <c r="AF20" t="s">
        <v>86</v>
      </c>
      <c r="AG20" t="s">
        <v>74</v>
      </c>
      <c r="AH20" t="s">
        <v>19</v>
      </c>
    </row>
    <row r="21" ht="14.25" customHeight="1" spans="1:34">
      <c r="A21" s="6" t="s">
        <v>227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228</v>
      </c>
      <c r="H21" s="7" t="s">
        <v>229</v>
      </c>
      <c r="I21" s="7" t="s">
        <v>78</v>
      </c>
      <c r="J21" s="7" t="s">
        <v>2</v>
      </c>
      <c r="K21" s="7" t="s">
        <v>230</v>
      </c>
      <c r="L21" s="7">
        <v>1</v>
      </c>
      <c r="M21" s="7">
        <v>1</v>
      </c>
      <c r="N21" s="7" t="s">
        <v>91</v>
      </c>
      <c r="O21" s="7" t="s">
        <v>91</v>
      </c>
      <c r="P21" s="7" t="s">
        <v>81</v>
      </c>
      <c r="Q21" s="7"/>
      <c r="R21" s="11" t="s">
        <v>231</v>
      </c>
      <c r="S21" s="13" t="s">
        <v>19</v>
      </c>
      <c r="T21" s="7"/>
      <c r="U21" s="11" t="s">
        <v>19</v>
      </c>
      <c r="V21" s="11" t="s">
        <v>231</v>
      </c>
      <c r="W21" s="13" t="s">
        <v>232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233</v>
      </c>
      <c r="AD21" t="s">
        <v>6</v>
      </c>
      <c r="AE21" t="s">
        <v>234</v>
      </c>
      <c r="AF21" t="s">
        <v>86</v>
      </c>
      <c r="AG21" t="s">
        <v>74</v>
      </c>
      <c r="AH21" t="s">
        <v>19</v>
      </c>
    </row>
    <row r="22" ht="14.25" customHeight="1" spans="1:34">
      <c r="A22" s="6" t="s">
        <v>235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236</v>
      </c>
      <c r="H22" s="7" t="s">
        <v>237</v>
      </c>
      <c r="I22" s="7" t="s">
        <v>78</v>
      </c>
      <c r="J22" s="7" t="s">
        <v>2</v>
      </c>
      <c r="K22" s="7" t="s">
        <v>238</v>
      </c>
      <c r="L22" s="7">
        <v>1</v>
      </c>
      <c r="M22" s="7">
        <v>1</v>
      </c>
      <c r="N22" s="7" t="s">
        <v>91</v>
      </c>
      <c r="O22" s="7" t="s">
        <v>91</v>
      </c>
      <c r="P22" s="7" t="s">
        <v>81</v>
      </c>
      <c r="Q22" s="7"/>
      <c r="R22" s="11" t="s">
        <v>239</v>
      </c>
      <c r="S22" s="13" t="s">
        <v>19</v>
      </c>
      <c r="T22" s="7"/>
      <c r="U22" s="11" t="s">
        <v>19</v>
      </c>
      <c r="V22" s="11" t="s">
        <v>239</v>
      </c>
      <c r="W22" s="13" t="s">
        <v>240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241</v>
      </c>
      <c r="AD22" t="s">
        <v>6</v>
      </c>
      <c r="AE22" t="s">
        <v>242</v>
      </c>
      <c r="AF22" t="s">
        <v>86</v>
      </c>
      <c r="AG22" t="s">
        <v>74</v>
      </c>
      <c r="AH22" t="s">
        <v>19</v>
      </c>
    </row>
    <row r="23" ht="14.25" customHeight="1" spans="1:34">
      <c r="A23" s="6" t="s">
        <v>243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244</v>
      </c>
      <c r="H23" s="7" t="s">
        <v>245</v>
      </c>
      <c r="I23" s="7" t="s">
        <v>78</v>
      </c>
      <c r="J23" s="7" t="s">
        <v>2</v>
      </c>
      <c r="K23" s="7" t="s">
        <v>246</v>
      </c>
      <c r="L23" s="7">
        <v>1</v>
      </c>
      <c r="M23" s="7">
        <v>1</v>
      </c>
      <c r="N23" s="7" t="s">
        <v>91</v>
      </c>
      <c r="O23" s="7" t="s">
        <v>91</v>
      </c>
      <c r="P23" s="7" t="s">
        <v>81</v>
      </c>
      <c r="Q23" s="7"/>
      <c r="R23" s="11" t="s">
        <v>218</v>
      </c>
      <c r="S23" s="13" t="s">
        <v>19</v>
      </c>
      <c r="T23" s="7"/>
      <c r="U23" s="11" t="s">
        <v>19</v>
      </c>
      <c r="V23" s="11" t="s">
        <v>218</v>
      </c>
      <c r="W23" s="13" t="s">
        <v>209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247</v>
      </c>
      <c r="AD23" t="s">
        <v>6</v>
      </c>
      <c r="AE23" t="s">
        <v>248</v>
      </c>
      <c r="AF23" t="s">
        <v>86</v>
      </c>
      <c r="AG23" t="s">
        <v>74</v>
      </c>
      <c r="AH23" t="s">
        <v>19</v>
      </c>
    </row>
    <row r="24" ht="14.25" customHeight="1" spans="1:34">
      <c r="A24" s="6" t="s">
        <v>249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250</v>
      </c>
      <c r="H24" s="7" t="s">
        <v>251</v>
      </c>
      <c r="I24" s="7" t="s">
        <v>78</v>
      </c>
      <c r="J24" s="7" t="s">
        <v>2</v>
      </c>
      <c r="K24" s="7" t="s">
        <v>252</v>
      </c>
      <c r="L24" s="7">
        <v>1</v>
      </c>
      <c r="M24" s="7">
        <v>1</v>
      </c>
      <c r="N24" s="7" t="s">
        <v>91</v>
      </c>
      <c r="O24" s="7" t="s">
        <v>91</v>
      </c>
      <c r="P24" s="7" t="s">
        <v>81</v>
      </c>
      <c r="Q24" s="7"/>
      <c r="R24" s="11" t="s">
        <v>133</v>
      </c>
      <c r="S24" s="13" t="s">
        <v>19</v>
      </c>
      <c r="T24" s="7"/>
      <c r="U24" s="11" t="s">
        <v>19</v>
      </c>
      <c r="V24" s="11" t="s">
        <v>133</v>
      </c>
      <c r="W24" s="13" t="s">
        <v>195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253</v>
      </c>
      <c r="AD24" t="s">
        <v>6</v>
      </c>
      <c r="AE24" t="s">
        <v>219</v>
      </c>
      <c r="AF24" t="s">
        <v>86</v>
      </c>
      <c r="AG24" t="s">
        <v>74</v>
      </c>
      <c r="AH24" t="s">
        <v>19</v>
      </c>
    </row>
    <row r="25" ht="14.25" customHeight="1" spans="1:34">
      <c r="A25" s="6" t="s">
        <v>254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255</v>
      </c>
      <c r="H25" s="7" t="s">
        <v>256</v>
      </c>
      <c r="I25" s="7" t="s">
        <v>78</v>
      </c>
      <c r="J25" s="7" t="s">
        <v>2</v>
      </c>
      <c r="K25" s="7" t="s">
        <v>257</v>
      </c>
      <c r="L25" s="7">
        <v>1</v>
      </c>
      <c r="M25" s="7">
        <v>1</v>
      </c>
      <c r="N25" s="7" t="s">
        <v>91</v>
      </c>
      <c r="O25" s="7" t="s">
        <v>91</v>
      </c>
      <c r="P25" s="7" t="s">
        <v>81</v>
      </c>
      <c r="Q25" s="7"/>
      <c r="R25" s="11" t="s">
        <v>178</v>
      </c>
      <c r="S25" s="13" t="s">
        <v>19</v>
      </c>
      <c r="T25" s="7"/>
      <c r="U25" s="11" t="s">
        <v>19</v>
      </c>
      <c r="V25" s="11" t="s">
        <v>178</v>
      </c>
      <c r="W25" s="13" t="s">
        <v>179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180</v>
      </c>
      <c r="AD25" t="s">
        <v>6</v>
      </c>
      <c r="AE25" t="s">
        <v>258</v>
      </c>
      <c r="AF25" t="s">
        <v>86</v>
      </c>
      <c r="AG25" t="s">
        <v>74</v>
      </c>
      <c r="AH25" t="s">
        <v>19</v>
      </c>
    </row>
    <row r="26" ht="14.25" customHeight="1" spans="1:34">
      <c r="A26" s="6" t="s">
        <v>259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260</v>
      </c>
      <c r="H26" s="7" t="s">
        <v>261</v>
      </c>
      <c r="I26" s="7" t="s">
        <v>78</v>
      </c>
      <c r="J26" s="7" t="s">
        <v>2</v>
      </c>
      <c r="K26" s="7" t="s">
        <v>262</v>
      </c>
      <c r="L26" s="7">
        <v>2</v>
      </c>
      <c r="M26" s="7">
        <v>1</v>
      </c>
      <c r="N26" s="7" t="s">
        <v>91</v>
      </c>
      <c r="O26" s="7" t="s">
        <v>91</v>
      </c>
      <c r="P26" s="7" t="s">
        <v>81</v>
      </c>
      <c r="Q26" s="7"/>
      <c r="R26" s="11" t="s">
        <v>263</v>
      </c>
      <c r="S26" s="13" t="s">
        <v>19</v>
      </c>
      <c r="T26" s="7"/>
      <c r="U26" s="11" t="s">
        <v>19</v>
      </c>
      <c r="V26" s="11" t="s">
        <v>263</v>
      </c>
      <c r="W26" s="13" t="s">
        <v>141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264</v>
      </c>
      <c r="AD26" t="s">
        <v>6</v>
      </c>
      <c r="AE26" t="s">
        <v>265</v>
      </c>
      <c r="AF26" t="s">
        <v>86</v>
      </c>
      <c r="AG26" t="s">
        <v>74</v>
      </c>
      <c r="AH26" t="s">
        <v>19</v>
      </c>
    </row>
    <row r="27" ht="14.25" customHeight="1" spans="1:34">
      <c r="A27" s="6" t="s">
        <v>266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267</v>
      </c>
      <c r="H27" s="7" t="s">
        <v>268</v>
      </c>
      <c r="I27" s="7" t="s">
        <v>78</v>
      </c>
      <c r="J27" s="7" t="s">
        <v>2</v>
      </c>
      <c r="K27" s="7" t="s">
        <v>269</v>
      </c>
      <c r="L27" s="7">
        <v>2</v>
      </c>
      <c r="M27" s="7">
        <v>1</v>
      </c>
      <c r="N27" s="7" t="s">
        <v>91</v>
      </c>
      <c r="O27" s="7" t="s">
        <v>91</v>
      </c>
      <c r="P27" s="7" t="s">
        <v>81</v>
      </c>
      <c r="Q27" s="7"/>
      <c r="R27" s="11" t="s">
        <v>270</v>
      </c>
      <c r="S27" s="13" t="s">
        <v>19</v>
      </c>
      <c r="T27" s="7"/>
      <c r="U27" s="11" t="s">
        <v>19</v>
      </c>
      <c r="V27" s="11" t="s">
        <v>270</v>
      </c>
      <c r="W27" s="13" t="s">
        <v>172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271</v>
      </c>
      <c r="AD27" t="s">
        <v>6</v>
      </c>
      <c r="AE27" t="s">
        <v>272</v>
      </c>
      <c r="AF27" t="s">
        <v>86</v>
      </c>
      <c r="AG27" t="s">
        <v>74</v>
      </c>
      <c r="AH27" t="s">
        <v>19</v>
      </c>
    </row>
    <row r="28" ht="14.25" customHeight="1" spans="1:34">
      <c r="A28" s="6" t="s">
        <v>273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274</v>
      </c>
      <c r="H28" s="7" t="s">
        <v>275</v>
      </c>
      <c r="I28" s="7" t="s">
        <v>78</v>
      </c>
      <c r="J28" s="7" t="s">
        <v>2</v>
      </c>
      <c r="K28" s="7" t="s">
        <v>276</v>
      </c>
      <c r="L28" s="7">
        <v>1</v>
      </c>
      <c r="M28" s="7">
        <v>1</v>
      </c>
      <c r="N28" s="7" t="s">
        <v>91</v>
      </c>
      <c r="O28" s="7" t="s">
        <v>91</v>
      </c>
      <c r="P28" s="7" t="s">
        <v>81</v>
      </c>
      <c r="Q28" s="7"/>
      <c r="R28" s="11" t="s">
        <v>277</v>
      </c>
      <c r="S28" s="13" t="s">
        <v>19</v>
      </c>
      <c r="T28" s="7"/>
      <c r="U28" s="11" t="s">
        <v>19</v>
      </c>
      <c r="V28" s="11" t="s">
        <v>277</v>
      </c>
      <c r="W28" s="13" t="s">
        <v>278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163</v>
      </c>
      <c r="AD28" t="s">
        <v>6</v>
      </c>
      <c r="AE28" t="s">
        <v>219</v>
      </c>
      <c r="AF28" t="s">
        <v>86</v>
      </c>
      <c r="AG28" t="s">
        <v>74</v>
      </c>
      <c r="AH28" t="s">
        <v>19</v>
      </c>
    </row>
    <row r="29" ht="14.25" customHeight="1" spans="1:34">
      <c r="A29" s="6" t="s">
        <v>279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280</v>
      </c>
      <c r="H29" s="7" t="s">
        <v>281</v>
      </c>
      <c r="I29" s="7" t="s">
        <v>78</v>
      </c>
      <c r="J29" s="7" t="s">
        <v>2</v>
      </c>
      <c r="K29" s="7" t="s">
        <v>282</v>
      </c>
      <c r="L29" s="7">
        <v>1</v>
      </c>
      <c r="M29" s="7">
        <v>1</v>
      </c>
      <c r="N29" s="7" t="s">
        <v>91</v>
      </c>
      <c r="O29" s="7" t="s">
        <v>91</v>
      </c>
      <c r="P29" s="7" t="s">
        <v>81</v>
      </c>
      <c r="Q29" s="7"/>
      <c r="R29" s="11" t="s">
        <v>178</v>
      </c>
      <c r="S29" s="13" t="s">
        <v>19</v>
      </c>
      <c r="T29" s="7"/>
      <c r="U29" s="11" t="s">
        <v>19</v>
      </c>
      <c r="V29" s="11" t="s">
        <v>178</v>
      </c>
      <c r="W29" s="13" t="s">
        <v>179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180</v>
      </c>
      <c r="AD29" t="s">
        <v>6</v>
      </c>
      <c r="AE29" t="s">
        <v>283</v>
      </c>
      <c r="AF29" t="s">
        <v>86</v>
      </c>
      <c r="AG29" t="s">
        <v>74</v>
      </c>
      <c r="AH29" t="s">
        <v>19</v>
      </c>
    </row>
    <row r="30" ht="14.25" customHeight="1" spans="1:34">
      <c r="A30" s="6" t="s">
        <v>284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285</v>
      </c>
      <c r="H30" s="7" t="s">
        <v>286</v>
      </c>
      <c r="I30" s="7" t="s">
        <v>78</v>
      </c>
      <c r="J30" s="7" t="s">
        <v>2</v>
      </c>
      <c r="K30" s="7" t="s">
        <v>287</v>
      </c>
      <c r="L30" s="7">
        <v>1</v>
      </c>
      <c r="M30" s="7">
        <v>1</v>
      </c>
      <c r="N30" s="7" t="s">
        <v>91</v>
      </c>
      <c r="O30" s="7" t="s">
        <v>91</v>
      </c>
      <c r="P30" s="7" t="s">
        <v>81</v>
      </c>
      <c r="Q30" s="7"/>
      <c r="R30" s="11" t="s">
        <v>288</v>
      </c>
      <c r="S30" s="13" t="s">
        <v>19</v>
      </c>
      <c r="T30" s="7"/>
      <c r="U30" s="11" t="s">
        <v>19</v>
      </c>
      <c r="V30" s="11" t="s">
        <v>288</v>
      </c>
      <c r="W30" s="13" t="s">
        <v>149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289</v>
      </c>
      <c r="AD30" t="s">
        <v>6</v>
      </c>
      <c r="AE30" t="s">
        <v>290</v>
      </c>
      <c r="AF30" t="s">
        <v>86</v>
      </c>
      <c r="AG30" t="s">
        <v>74</v>
      </c>
      <c r="AH30" t="s">
        <v>19</v>
      </c>
    </row>
    <row r="31" ht="14.25" customHeight="1" spans="1:34">
      <c r="A31" s="6" t="s">
        <v>291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292</v>
      </c>
      <c r="H31" s="7" t="s">
        <v>293</v>
      </c>
      <c r="I31" s="7" t="s">
        <v>78</v>
      </c>
      <c r="J31" s="7" t="s">
        <v>2</v>
      </c>
      <c r="K31" s="7" t="s">
        <v>294</v>
      </c>
      <c r="L31" s="7">
        <v>1</v>
      </c>
      <c r="M31" s="7">
        <v>1</v>
      </c>
      <c r="N31" s="7" t="s">
        <v>91</v>
      </c>
      <c r="O31" s="7" t="s">
        <v>91</v>
      </c>
      <c r="P31" s="7" t="s">
        <v>81</v>
      </c>
      <c r="Q31" s="7"/>
      <c r="R31" s="11" t="s">
        <v>295</v>
      </c>
      <c r="S31" s="13" t="s">
        <v>19</v>
      </c>
      <c r="T31" s="7"/>
      <c r="U31" s="11" t="s">
        <v>19</v>
      </c>
      <c r="V31" s="11" t="s">
        <v>295</v>
      </c>
      <c r="W31" s="13" t="s">
        <v>296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297</v>
      </c>
      <c r="AD31" t="s">
        <v>6</v>
      </c>
      <c r="AE31" t="s">
        <v>298</v>
      </c>
      <c r="AF31" t="s">
        <v>86</v>
      </c>
      <c r="AG31" t="s">
        <v>74</v>
      </c>
      <c r="AH31" t="s">
        <v>19</v>
      </c>
    </row>
    <row r="32" ht="14.25" customHeight="1" spans="1:34">
      <c r="A32" s="6" t="s">
        <v>299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300</v>
      </c>
      <c r="H32" s="7" t="s">
        <v>301</v>
      </c>
      <c r="I32" s="7" t="s">
        <v>78</v>
      </c>
      <c r="J32" s="7" t="s">
        <v>2</v>
      </c>
      <c r="K32" s="7" t="s">
        <v>302</v>
      </c>
      <c r="L32" s="7">
        <v>1</v>
      </c>
      <c r="M32" s="7">
        <v>1</v>
      </c>
      <c r="N32" s="7" t="s">
        <v>91</v>
      </c>
      <c r="O32" s="7" t="s">
        <v>91</v>
      </c>
      <c r="P32" s="7" t="s">
        <v>81</v>
      </c>
      <c r="Q32" s="7"/>
      <c r="R32" s="11" t="s">
        <v>303</v>
      </c>
      <c r="S32" s="13" t="s">
        <v>19</v>
      </c>
      <c r="T32" s="7"/>
      <c r="U32" s="11" t="s">
        <v>19</v>
      </c>
      <c r="V32" s="11" t="s">
        <v>303</v>
      </c>
      <c r="W32" s="13" t="s">
        <v>304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305</v>
      </c>
      <c r="AD32" t="s">
        <v>6</v>
      </c>
      <c r="AE32" t="s">
        <v>95</v>
      </c>
      <c r="AF32" t="s">
        <v>86</v>
      </c>
      <c r="AG32" t="s">
        <v>74</v>
      </c>
      <c r="AH32" t="s">
        <v>19</v>
      </c>
    </row>
    <row r="33" ht="14.25" customHeight="1" spans="1:34">
      <c r="A33" s="6" t="s">
        <v>306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307</v>
      </c>
      <c r="H33" s="7" t="s">
        <v>308</v>
      </c>
      <c r="I33" s="7" t="s">
        <v>78</v>
      </c>
      <c r="J33" s="7" t="s">
        <v>2</v>
      </c>
      <c r="K33" s="7" t="s">
        <v>309</v>
      </c>
      <c r="L33" s="7">
        <v>1</v>
      </c>
      <c r="M33" s="7">
        <v>1</v>
      </c>
      <c r="N33" s="7" t="s">
        <v>91</v>
      </c>
      <c r="O33" s="7" t="s">
        <v>91</v>
      </c>
      <c r="P33" s="7" t="s">
        <v>81</v>
      </c>
      <c r="Q33" s="7"/>
      <c r="R33" s="11" t="s">
        <v>310</v>
      </c>
      <c r="S33" s="13" t="s">
        <v>19</v>
      </c>
      <c r="T33" s="7"/>
      <c r="U33" s="11" t="s">
        <v>19</v>
      </c>
      <c r="V33" s="11" t="s">
        <v>310</v>
      </c>
      <c r="W33" s="13" t="s">
        <v>311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312</v>
      </c>
      <c r="AD33" t="s">
        <v>6</v>
      </c>
      <c r="AE33" t="s">
        <v>258</v>
      </c>
      <c r="AF33" t="s">
        <v>86</v>
      </c>
      <c r="AG33" t="s">
        <v>74</v>
      </c>
      <c r="AH33" t="s">
        <v>19</v>
      </c>
    </row>
    <row r="34" ht="14.25" customHeight="1" spans="1:34">
      <c r="A34" s="6" t="s">
        <v>313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314</v>
      </c>
      <c r="H34" s="7" t="s">
        <v>315</v>
      </c>
      <c r="I34" s="7" t="s">
        <v>78</v>
      </c>
      <c r="J34" s="7" t="s">
        <v>2</v>
      </c>
      <c r="K34" s="7" t="s">
        <v>316</v>
      </c>
      <c r="L34" s="7">
        <v>1</v>
      </c>
      <c r="M34" s="7">
        <v>1</v>
      </c>
      <c r="N34" s="7" t="s">
        <v>91</v>
      </c>
      <c r="O34" s="7" t="s">
        <v>91</v>
      </c>
      <c r="P34" s="7" t="s">
        <v>81</v>
      </c>
      <c r="Q34" s="7"/>
      <c r="R34" s="11" t="s">
        <v>317</v>
      </c>
      <c r="S34" s="13" t="s">
        <v>19</v>
      </c>
      <c r="T34" s="7"/>
      <c r="U34" s="11" t="s">
        <v>19</v>
      </c>
      <c r="V34" s="11" t="s">
        <v>317</v>
      </c>
      <c r="W34" s="13" t="s">
        <v>149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318</v>
      </c>
      <c r="AD34" t="s">
        <v>6</v>
      </c>
      <c r="AE34" t="s">
        <v>319</v>
      </c>
      <c r="AF34" t="s">
        <v>86</v>
      </c>
      <c r="AG34" t="s">
        <v>74</v>
      </c>
      <c r="AH34" t="s">
        <v>19</v>
      </c>
    </row>
    <row r="35" ht="14.25" customHeight="1" spans="1:34">
      <c r="A35" s="6" t="s">
        <v>320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321</v>
      </c>
      <c r="H35" s="7" t="s">
        <v>322</v>
      </c>
      <c r="I35" s="7" t="s">
        <v>78</v>
      </c>
      <c r="J35" s="7" t="s">
        <v>2</v>
      </c>
      <c r="K35" s="7" t="s">
        <v>323</v>
      </c>
      <c r="L35" s="7">
        <v>1</v>
      </c>
      <c r="M35" s="7">
        <v>1</v>
      </c>
      <c r="N35" s="7" t="s">
        <v>91</v>
      </c>
      <c r="O35" s="7" t="s">
        <v>91</v>
      </c>
      <c r="P35" s="7" t="s">
        <v>81</v>
      </c>
      <c r="Q35" s="7"/>
      <c r="R35" s="11" t="s">
        <v>324</v>
      </c>
      <c r="S35" s="13" t="s">
        <v>19</v>
      </c>
      <c r="T35" s="7"/>
      <c r="U35" s="11" t="s">
        <v>19</v>
      </c>
      <c r="V35" s="11" t="s">
        <v>324</v>
      </c>
      <c r="W35" s="13" t="s">
        <v>296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325</v>
      </c>
      <c r="AD35" t="s">
        <v>6</v>
      </c>
      <c r="AE35" t="s">
        <v>326</v>
      </c>
      <c r="AF35" t="s">
        <v>86</v>
      </c>
      <c r="AG35" t="s">
        <v>74</v>
      </c>
      <c r="AH35" t="s">
        <v>19</v>
      </c>
    </row>
    <row r="36" ht="14.25" customHeight="1" spans="1:34">
      <c r="A36" s="6" t="s">
        <v>327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328</v>
      </c>
      <c r="H36" s="7" t="s">
        <v>329</v>
      </c>
      <c r="I36" s="7" t="s">
        <v>78</v>
      </c>
      <c r="J36" s="7" t="s">
        <v>2</v>
      </c>
      <c r="K36" s="7" t="s">
        <v>330</v>
      </c>
      <c r="L36" s="7">
        <v>1</v>
      </c>
      <c r="M36" s="7">
        <v>1</v>
      </c>
      <c r="N36" s="7" t="s">
        <v>91</v>
      </c>
      <c r="O36" s="7" t="s">
        <v>91</v>
      </c>
      <c r="P36" s="7" t="s">
        <v>81</v>
      </c>
      <c r="Q36" s="7"/>
      <c r="R36" s="11" t="s">
        <v>331</v>
      </c>
      <c r="S36" s="13" t="s">
        <v>19</v>
      </c>
      <c r="T36" s="7"/>
      <c r="U36" s="11" t="s">
        <v>19</v>
      </c>
      <c r="V36" s="11" t="s">
        <v>331</v>
      </c>
      <c r="W36" s="13" t="s">
        <v>179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92</v>
      </c>
      <c r="AD36" t="s">
        <v>6</v>
      </c>
      <c r="AE36" t="s">
        <v>332</v>
      </c>
      <c r="AF36" t="s">
        <v>86</v>
      </c>
      <c r="AG36" t="s">
        <v>74</v>
      </c>
      <c r="AH36" t="s">
        <v>19</v>
      </c>
    </row>
    <row r="37" ht="14.25" customHeight="1" spans="1:34">
      <c r="A37" s="6" t="s">
        <v>333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334</v>
      </c>
      <c r="H37" s="7" t="s">
        <v>335</v>
      </c>
      <c r="I37" s="7" t="s">
        <v>78</v>
      </c>
      <c r="J37" s="7" t="s">
        <v>2</v>
      </c>
      <c r="K37" s="7" t="s">
        <v>336</v>
      </c>
      <c r="L37" s="7">
        <v>1</v>
      </c>
      <c r="M37" s="7">
        <v>1</v>
      </c>
      <c r="N37" s="7" t="s">
        <v>91</v>
      </c>
      <c r="O37" s="7" t="s">
        <v>91</v>
      </c>
      <c r="P37" s="7" t="s">
        <v>81</v>
      </c>
      <c r="Q37" s="7"/>
      <c r="R37" s="11" t="s">
        <v>337</v>
      </c>
      <c r="S37" s="13" t="s">
        <v>19</v>
      </c>
      <c r="T37" s="7"/>
      <c r="U37" s="11" t="s">
        <v>19</v>
      </c>
      <c r="V37" s="11" t="s">
        <v>337</v>
      </c>
      <c r="W37" s="13" t="s">
        <v>93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338</v>
      </c>
      <c r="AD37" t="s">
        <v>6</v>
      </c>
      <c r="AE37" t="s">
        <v>339</v>
      </c>
      <c r="AF37" t="s">
        <v>86</v>
      </c>
      <c r="AG37" t="s">
        <v>74</v>
      </c>
      <c r="AH37" t="s">
        <v>19</v>
      </c>
    </row>
    <row r="38" ht="14.25" customHeight="1" spans="1:34">
      <c r="A38" s="6" t="s">
        <v>340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341</v>
      </c>
      <c r="H38" s="7" t="s">
        <v>342</v>
      </c>
      <c r="I38" s="7" t="s">
        <v>78</v>
      </c>
      <c r="J38" s="7" t="s">
        <v>2</v>
      </c>
      <c r="K38" s="7" t="s">
        <v>343</v>
      </c>
      <c r="L38" s="7">
        <v>1</v>
      </c>
      <c r="M38" s="7">
        <v>1</v>
      </c>
      <c r="N38" s="7" t="s">
        <v>91</v>
      </c>
      <c r="O38" s="7" t="s">
        <v>91</v>
      </c>
      <c r="P38" s="7" t="s">
        <v>81</v>
      </c>
      <c r="Q38" s="7"/>
      <c r="R38" s="11" t="s">
        <v>344</v>
      </c>
      <c r="S38" s="13" t="s">
        <v>19</v>
      </c>
      <c r="T38" s="7"/>
      <c r="U38" s="11" t="s">
        <v>19</v>
      </c>
      <c r="V38" s="11" t="s">
        <v>344</v>
      </c>
      <c r="W38" s="13" t="s">
        <v>209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345</v>
      </c>
      <c r="AD38" t="s">
        <v>6</v>
      </c>
      <c r="AE38" t="s">
        <v>346</v>
      </c>
      <c r="AF38" t="s">
        <v>86</v>
      </c>
      <c r="AG38" t="s">
        <v>74</v>
      </c>
      <c r="AH38" t="s">
        <v>19</v>
      </c>
    </row>
    <row r="39" ht="14.25" customHeight="1" spans="1:34">
      <c r="A39" s="6" t="s">
        <v>347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348</v>
      </c>
      <c r="H39" s="7" t="s">
        <v>349</v>
      </c>
      <c r="I39" s="7" t="s">
        <v>78</v>
      </c>
      <c r="J39" s="7" t="s">
        <v>2</v>
      </c>
      <c r="K39" s="7" t="s">
        <v>350</v>
      </c>
      <c r="L39" s="7">
        <v>1</v>
      </c>
      <c r="M39" s="7">
        <v>1</v>
      </c>
      <c r="N39" s="7" t="s">
        <v>91</v>
      </c>
      <c r="O39" s="7" t="s">
        <v>91</v>
      </c>
      <c r="P39" s="7" t="s">
        <v>81</v>
      </c>
      <c r="Q39" s="7"/>
      <c r="R39" s="11" t="s">
        <v>289</v>
      </c>
      <c r="S39" s="13" t="s">
        <v>19</v>
      </c>
      <c r="T39" s="7"/>
      <c r="U39" s="11" t="s">
        <v>19</v>
      </c>
      <c r="V39" s="11" t="s">
        <v>289</v>
      </c>
      <c r="W39" s="13" t="s">
        <v>179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337</v>
      </c>
      <c r="AD39" t="s">
        <v>6</v>
      </c>
      <c r="AE39" t="s">
        <v>351</v>
      </c>
      <c r="AF39" t="s">
        <v>86</v>
      </c>
      <c r="AG39" t="s">
        <v>74</v>
      </c>
      <c r="AH39" t="s">
        <v>19</v>
      </c>
    </row>
    <row r="40" ht="14.25" customHeight="1" spans="1:34">
      <c r="A40" s="6" t="s">
        <v>352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353</v>
      </c>
      <c r="H40" s="7" t="s">
        <v>354</v>
      </c>
      <c r="I40" s="7" t="s">
        <v>78</v>
      </c>
      <c r="J40" s="7" t="s">
        <v>2</v>
      </c>
      <c r="K40" s="7" t="s">
        <v>355</v>
      </c>
      <c r="L40" s="7">
        <v>1</v>
      </c>
      <c r="M40" s="7">
        <v>1</v>
      </c>
      <c r="N40" s="7" t="s">
        <v>91</v>
      </c>
      <c r="O40" s="7" t="s">
        <v>91</v>
      </c>
      <c r="P40" s="7" t="s">
        <v>81</v>
      </c>
      <c r="Q40" s="7"/>
      <c r="R40" s="11" t="s">
        <v>356</v>
      </c>
      <c r="S40" s="13" t="s">
        <v>19</v>
      </c>
      <c r="T40" s="7"/>
      <c r="U40" s="11" t="s">
        <v>19</v>
      </c>
      <c r="V40" s="11" t="s">
        <v>356</v>
      </c>
      <c r="W40" s="13" t="s">
        <v>357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358</v>
      </c>
      <c r="AD40" t="s">
        <v>6</v>
      </c>
      <c r="AE40" t="s">
        <v>359</v>
      </c>
      <c r="AF40" t="s">
        <v>86</v>
      </c>
      <c r="AG40" t="s">
        <v>74</v>
      </c>
      <c r="AH40" t="s">
        <v>19</v>
      </c>
    </row>
    <row r="41" ht="14.25" customHeight="1" spans="1:34">
      <c r="A41" s="6" t="s">
        <v>360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361</v>
      </c>
      <c r="H41" s="7" t="s">
        <v>362</v>
      </c>
      <c r="I41" s="7" t="s">
        <v>78</v>
      </c>
      <c r="J41" s="7" t="s">
        <v>2</v>
      </c>
      <c r="K41" s="7" t="s">
        <v>363</v>
      </c>
      <c r="L41" s="7">
        <v>1</v>
      </c>
      <c r="M41" s="7">
        <v>1</v>
      </c>
      <c r="N41" s="7" t="s">
        <v>91</v>
      </c>
      <c r="O41" s="7" t="s">
        <v>91</v>
      </c>
      <c r="P41" s="7" t="s">
        <v>81</v>
      </c>
      <c r="Q41" s="7"/>
      <c r="R41" s="11" t="s">
        <v>364</v>
      </c>
      <c r="S41" s="13" t="s">
        <v>19</v>
      </c>
      <c r="T41" s="7"/>
      <c r="U41" s="11" t="s">
        <v>19</v>
      </c>
      <c r="V41" s="11" t="s">
        <v>364</v>
      </c>
      <c r="W41" s="13" t="s">
        <v>365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366</v>
      </c>
      <c r="AD41" t="s">
        <v>6</v>
      </c>
      <c r="AE41" t="s">
        <v>367</v>
      </c>
      <c r="AF41" t="s">
        <v>86</v>
      </c>
      <c r="AG41" t="s">
        <v>74</v>
      </c>
      <c r="AH41" t="s">
        <v>19</v>
      </c>
    </row>
    <row r="42" ht="14.25" customHeight="1" spans="1:34">
      <c r="A42" s="6" t="s">
        <v>368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369</v>
      </c>
      <c r="H42" s="7" t="s">
        <v>370</v>
      </c>
      <c r="I42" s="7" t="s">
        <v>78</v>
      </c>
      <c r="J42" s="7" t="s">
        <v>2</v>
      </c>
      <c r="K42" s="7" t="s">
        <v>371</v>
      </c>
      <c r="L42" s="7">
        <v>2</v>
      </c>
      <c r="M42" s="7">
        <v>1</v>
      </c>
      <c r="N42" s="7" t="s">
        <v>91</v>
      </c>
      <c r="O42" s="7" t="s">
        <v>91</v>
      </c>
      <c r="P42" s="7" t="s">
        <v>81</v>
      </c>
      <c r="Q42" s="7"/>
      <c r="R42" s="11" t="s">
        <v>372</v>
      </c>
      <c r="S42" s="13" t="s">
        <v>19</v>
      </c>
      <c r="T42" s="7"/>
      <c r="U42" s="11" t="s">
        <v>19</v>
      </c>
      <c r="V42" s="11" t="s">
        <v>372</v>
      </c>
      <c r="W42" s="13" t="s">
        <v>373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374</v>
      </c>
      <c r="AD42" t="s">
        <v>6</v>
      </c>
      <c r="AE42" t="s">
        <v>375</v>
      </c>
      <c r="AF42" t="s">
        <v>86</v>
      </c>
      <c r="AG42" t="s">
        <v>74</v>
      </c>
      <c r="AH42" t="s">
        <v>19</v>
      </c>
    </row>
    <row r="43" ht="14.25" customHeight="1" spans="1:34">
      <c r="A43" s="6" t="s">
        <v>376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377</v>
      </c>
      <c r="H43" s="7" t="s">
        <v>378</v>
      </c>
      <c r="I43" s="7" t="s">
        <v>78</v>
      </c>
      <c r="J43" s="7" t="s">
        <v>2</v>
      </c>
      <c r="K43" s="7" t="s">
        <v>379</v>
      </c>
      <c r="L43" s="7">
        <v>1</v>
      </c>
      <c r="M43" s="7">
        <v>1</v>
      </c>
      <c r="N43" s="7" t="s">
        <v>91</v>
      </c>
      <c r="O43" s="7" t="s">
        <v>91</v>
      </c>
      <c r="P43" s="7" t="s">
        <v>81</v>
      </c>
      <c r="Q43" s="7"/>
      <c r="R43" s="11" t="s">
        <v>289</v>
      </c>
      <c r="S43" s="13" t="s">
        <v>19</v>
      </c>
      <c r="T43" s="7"/>
      <c r="U43" s="11" t="s">
        <v>19</v>
      </c>
      <c r="V43" s="11" t="s">
        <v>289</v>
      </c>
      <c r="W43" s="13" t="s">
        <v>179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337</v>
      </c>
      <c r="AD43" t="s">
        <v>6</v>
      </c>
      <c r="AE43" t="s">
        <v>380</v>
      </c>
      <c r="AF43" t="s">
        <v>86</v>
      </c>
      <c r="AG43" t="s">
        <v>74</v>
      </c>
      <c r="AH43" t="s">
        <v>19</v>
      </c>
    </row>
    <row r="44" ht="14.25" customHeight="1" spans="1:34">
      <c r="A44" s="6" t="s">
        <v>381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382</v>
      </c>
      <c r="H44" s="7" t="s">
        <v>383</v>
      </c>
      <c r="I44" s="7" t="s">
        <v>78</v>
      </c>
      <c r="J44" s="7" t="s">
        <v>2</v>
      </c>
      <c r="K44" s="7" t="s">
        <v>384</v>
      </c>
      <c r="L44" s="7">
        <v>1</v>
      </c>
      <c r="M44" s="7">
        <v>1</v>
      </c>
      <c r="N44" s="7" t="s">
        <v>91</v>
      </c>
      <c r="O44" s="7" t="s">
        <v>91</v>
      </c>
      <c r="P44" s="7" t="s">
        <v>81</v>
      </c>
      <c r="Q44" s="7"/>
      <c r="R44" s="11" t="s">
        <v>202</v>
      </c>
      <c r="S44" s="13" t="s">
        <v>19</v>
      </c>
      <c r="T44" s="7"/>
      <c r="U44" s="11" t="s">
        <v>19</v>
      </c>
      <c r="V44" s="11" t="s">
        <v>202</v>
      </c>
      <c r="W44" s="13" t="s">
        <v>149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186</v>
      </c>
      <c r="AD44" t="s">
        <v>6</v>
      </c>
      <c r="AE44" t="s">
        <v>385</v>
      </c>
      <c r="AF44" t="s">
        <v>86</v>
      </c>
      <c r="AG44" t="s">
        <v>74</v>
      </c>
      <c r="AH44" t="s">
        <v>19</v>
      </c>
    </row>
    <row r="45" ht="14.25" customHeight="1" spans="1:34">
      <c r="A45" s="6" t="s">
        <v>386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387</v>
      </c>
      <c r="H45" s="7" t="s">
        <v>388</v>
      </c>
      <c r="I45" s="7" t="s">
        <v>78</v>
      </c>
      <c r="J45" s="7" t="s">
        <v>2</v>
      </c>
      <c r="K45" s="7" t="s">
        <v>389</v>
      </c>
      <c r="L45" s="7">
        <v>1</v>
      </c>
      <c r="M45" s="7">
        <v>1</v>
      </c>
      <c r="N45" s="7" t="s">
        <v>91</v>
      </c>
      <c r="O45" s="7" t="s">
        <v>91</v>
      </c>
      <c r="P45" s="7" t="s">
        <v>81</v>
      </c>
      <c r="Q45" s="7"/>
      <c r="R45" s="11" t="s">
        <v>390</v>
      </c>
      <c r="S45" s="13" t="s">
        <v>19</v>
      </c>
      <c r="T45" s="7"/>
      <c r="U45" s="11" t="s">
        <v>19</v>
      </c>
      <c r="V45" s="11" t="s">
        <v>390</v>
      </c>
      <c r="W45" s="13" t="s">
        <v>391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392</v>
      </c>
      <c r="AD45" t="s">
        <v>6</v>
      </c>
      <c r="AE45" t="s">
        <v>211</v>
      </c>
      <c r="AF45" t="s">
        <v>86</v>
      </c>
      <c r="AG45" t="s">
        <v>74</v>
      </c>
      <c r="AH45" t="s">
        <v>19</v>
      </c>
    </row>
    <row r="46" ht="14.25" customHeight="1" spans="1:34">
      <c r="A46" s="6" t="s">
        <v>393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394</v>
      </c>
      <c r="H46" s="7" t="s">
        <v>395</v>
      </c>
      <c r="I46" s="7" t="s">
        <v>78</v>
      </c>
      <c r="J46" s="7" t="s">
        <v>2</v>
      </c>
      <c r="K46" s="7" t="s">
        <v>396</v>
      </c>
      <c r="L46" s="7">
        <v>1</v>
      </c>
      <c r="M46" s="7">
        <v>1</v>
      </c>
      <c r="N46" s="7" t="s">
        <v>91</v>
      </c>
      <c r="O46" s="7" t="s">
        <v>91</v>
      </c>
      <c r="P46" s="7" t="s">
        <v>81</v>
      </c>
      <c r="Q46" s="7"/>
      <c r="R46" s="11" t="s">
        <v>397</v>
      </c>
      <c r="S46" s="13" t="s">
        <v>19</v>
      </c>
      <c r="T46" s="7"/>
      <c r="U46" s="11" t="s">
        <v>19</v>
      </c>
      <c r="V46" s="11" t="s">
        <v>397</v>
      </c>
      <c r="W46" s="13" t="s">
        <v>398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295</v>
      </c>
      <c r="AD46" t="s">
        <v>6</v>
      </c>
      <c r="AE46" t="s">
        <v>258</v>
      </c>
      <c r="AF46" t="s">
        <v>86</v>
      </c>
      <c r="AG46" t="s">
        <v>74</v>
      </c>
      <c r="AH46" t="s">
        <v>19</v>
      </c>
    </row>
    <row r="47" ht="14.25" customHeight="1" spans="1:34">
      <c r="A47" s="6" t="s">
        <v>399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400</v>
      </c>
      <c r="H47" s="7" t="s">
        <v>401</v>
      </c>
      <c r="I47" s="7" t="s">
        <v>78</v>
      </c>
      <c r="J47" s="7" t="s">
        <v>2</v>
      </c>
      <c r="K47" s="7" t="s">
        <v>402</v>
      </c>
      <c r="L47" s="7">
        <v>3</v>
      </c>
      <c r="M47" s="7">
        <v>3</v>
      </c>
      <c r="N47" s="7" t="s">
        <v>403</v>
      </c>
      <c r="O47" s="7" t="s">
        <v>80</v>
      </c>
      <c r="P47" s="7" t="s">
        <v>81</v>
      </c>
      <c r="Q47" s="7"/>
      <c r="R47" s="11" t="s">
        <v>404</v>
      </c>
      <c r="S47" s="13" t="s">
        <v>19</v>
      </c>
      <c r="T47" s="7"/>
      <c r="U47" s="11" t="s">
        <v>19</v>
      </c>
      <c r="V47" s="11" t="s">
        <v>404</v>
      </c>
      <c r="W47" s="13" t="s">
        <v>344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405</v>
      </c>
      <c r="AD47" t="s">
        <v>6</v>
      </c>
      <c r="AE47" t="s">
        <v>165</v>
      </c>
      <c r="AF47" t="s">
        <v>86</v>
      </c>
      <c r="AG47" t="s">
        <v>74</v>
      </c>
      <c r="AH47" t="s">
        <v>19</v>
      </c>
    </row>
    <row r="48" ht="14.25" customHeight="1" spans="1:34">
      <c r="A48" s="6" t="s">
        <v>406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407</v>
      </c>
      <c r="H48" s="7" t="s">
        <v>408</v>
      </c>
      <c r="I48" s="7" t="s">
        <v>78</v>
      </c>
      <c r="J48" s="7" t="s">
        <v>2</v>
      </c>
      <c r="K48" s="7" t="s">
        <v>409</v>
      </c>
      <c r="L48" s="7">
        <v>1</v>
      </c>
      <c r="M48" s="7">
        <v>1</v>
      </c>
      <c r="N48" s="7" t="s">
        <v>80</v>
      </c>
      <c r="O48" s="7" t="s">
        <v>91</v>
      </c>
      <c r="P48" s="7" t="s">
        <v>81</v>
      </c>
      <c r="Q48" s="7"/>
      <c r="R48" s="11" t="s">
        <v>410</v>
      </c>
      <c r="S48" s="13" t="s">
        <v>19</v>
      </c>
      <c r="T48" s="7"/>
      <c r="U48" s="11" t="s">
        <v>19</v>
      </c>
      <c r="V48" s="11" t="s">
        <v>410</v>
      </c>
      <c r="W48" s="13" t="s">
        <v>209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411</v>
      </c>
      <c r="AD48" t="s">
        <v>6</v>
      </c>
      <c r="AE48" t="s">
        <v>165</v>
      </c>
      <c r="AF48" t="s">
        <v>86</v>
      </c>
      <c r="AG48" t="s">
        <v>74</v>
      </c>
      <c r="AH48" t="s">
        <v>19</v>
      </c>
    </row>
    <row r="49" ht="14.25" customHeight="1" spans="1:34">
      <c r="A49" s="6" t="s">
        <v>412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413</v>
      </c>
      <c r="H49" s="7" t="s">
        <v>414</v>
      </c>
      <c r="I49" s="7" t="s">
        <v>78</v>
      </c>
      <c r="J49" s="7" t="s">
        <v>2</v>
      </c>
      <c r="K49" s="7" t="s">
        <v>415</v>
      </c>
      <c r="L49" s="7">
        <v>1</v>
      </c>
      <c r="M49" s="7">
        <v>3</v>
      </c>
      <c r="N49" s="7" t="s">
        <v>80</v>
      </c>
      <c r="O49" s="7" t="s">
        <v>80</v>
      </c>
      <c r="P49" s="7" t="s">
        <v>81</v>
      </c>
      <c r="Q49" s="7"/>
      <c r="R49" s="11" t="s">
        <v>416</v>
      </c>
      <c r="S49" s="13" t="s">
        <v>19</v>
      </c>
      <c r="T49" s="7"/>
      <c r="U49" s="11" t="s">
        <v>19</v>
      </c>
      <c r="V49" s="11" t="s">
        <v>416</v>
      </c>
      <c r="W49" s="13" t="s">
        <v>417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418</v>
      </c>
      <c r="AD49" t="s">
        <v>6</v>
      </c>
      <c r="AE49" t="s">
        <v>419</v>
      </c>
      <c r="AF49" t="s">
        <v>86</v>
      </c>
      <c r="AG49" t="s">
        <v>74</v>
      </c>
      <c r="AH49" t="s">
        <v>19</v>
      </c>
    </row>
    <row r="50" ht="14.25" customHeight="1" spans="1:34">
      <c r="A50" s="6" t="s">
        <v>420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421</v>
      </c>
      <c r="H50" s="7" t="s">
        <v>422</v>
      </c>
      <c r="I50" s="7" t="s">
        <v>78</v>
      </c>
      <c r="J50" s="7" t="s">
        <v>2</v>
      </c>
      <c r="K50" s="7" t="s">
        <v>423</v>
      </c>
      <c r="L50" s="7">
        <v>1</v>
      </c>
      <c r="M50" s="7">
        <v>3</v>
      </c>
      <c r="N50" s="7" t="s">
        <v>80</v>
      </c>
      <c r="O50" s="7" t="s">
        <v>80</v>
      </c>
      <c r="P50" s="7" t="s">
        <v>81</v>
      </c>
      <c r="Q50" s="7"/>
      <c r="R50" s="11" t="s">
        <v>424</v>
      </c>
      <c r="S50" s="13" t="s">
        <v>19</v>
      </c>
      <c r="T50" s="7"/>
      <c r="U50" s="11" t="s">
        <v>19</v>
      </c>
      <c r="V50" s="11" t="s">
        <v>424</v>
      </c>
      <c r="W50" s="13" t="s">
        <v>311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84</v>
      </c>
      <c r="AD50" t="s">
        <v>6</v>
      </c>
      <c r="AE50" t="s">
        <v>425</v>
      </c>
      <c r="AF50" t="s">
        <v>86</v>
      </c>
      <c r="AG50" t="s">
        <v>74</v>
      </c>
      <c r="AH50" t="s">
        <v>19</v>
      </c>
    </row>
    <row r="51" ht="14.25" customHeight="1" spans="1:34">
      <c r="A51" s="6" t="s">
        <v>426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427</v>
      </c>
      <c r="H51" s="7" t="s">
        <v>428</v>
      </c>
      <c r="I51" s="7" t="s">
        <v>78</v>
      </c>
      <c r="J51" s="7" t="s">
        <v>2</v>
      </c>
      <c r="K51" s="7" t="s">
        <v>429</v>
      </c>
      <c r="L51" s="7">
        <v>2</v>
      </c>
      <c r="M51" s="7">
        <v>2</v>
      </c>
      <c r="N51" s="7" t="s">
        <v>80</v>
      </c>
      <c r="O51" s="7" t="s">
        <v>139</v>
      </c>
      <c r="P51" s="7" t="s">
        <v>81</v>
      </c>
      <c r="Q51" s="7"/>
      <c r="R51" s="11" t="s">
        <v>430</v>
      </c>
      <c r="S51" s="13" t="s">
        <v>19</v>
      </c>
      <c r="T51" s="7"/>
      <c r="U51" s="11" t="s">
        <v>19</v>
      </c>
      <c r="V51" s="11" t="s">
        <v>430</v>
      </c>
      <c r="W51" s="13" t="s">
        <v>312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431</v>
      </c>
      <c r="AD51" t="s">
        <v>6</v>
      </c>
      <c r="AE51" t="s">
        <v>432</v>
      </c>
      <c r="AF51" t="s">
        <v>86</v>
      </c>
      <c r="AG51" t="s">
        <v>74</v>
      </c>
      <c r="AH51" t="s">
        <v>19</v>
      </c>
    </row>
    <row r="52" ht="14.25" customHeight="1" spans="1:34">
      <c r="A52" s="6" t="s">
        <v>433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434</v>
      </c>
      <c r="H52" s="7" t="s">
        <v>435</v>
      </c>
      <c r="I52" s="7" t="s">
        <v>78</v>
      </c>
      <c r="J52" s="7" t="s">
        <v>2</v>
      </c>
      <c r="K52" s="7" t="s">
        <v>436</v>
      </c>
      <c r="L52" s="7">
        <v>1</v>
      </c>
      <c r="M52" s="7">
        <v>3</v>
      </c>
      <c r="N52" s="7" t="s">
        <v>80</v>
      </c>
      <c r="O52" s="7" t="s">
        <v>80</v>
      </c>
      <c r="P52" s="7" t="s">
        <v>81</v>
      </c>
      <c r="Q52" s="7"/>
      <c r="R52" s="11" t="s">
        <v>437</v>
      </c>
      <c r="S52" s="13" t="s">
        <v>19</v>
      </c>
      <c r="T52" s="7"/>
      <c r="U52" s="11" t="s">
        <v>19</v>
      </c>
      <c r="V52" s="11" t="s">
        <v>437</v>
      </c>
      <c r="W52" s="13" t="s">
        <v>124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438</v>
      </c>
      <c r="AD52" t="s">
        <v>6</v>
      </c>
      <c r="AE52" t="s">
        <v>439</v>
      </c>
      <c r="AF52" t="s">
        <v>86</v>
      </c>
      <c r="AG52" t="s">
        <v>74</v>
      </c>
      <c r="AH52" t="s">
        <v>19</v>
      </c>
    </row>
    <row r="53" ht="14.25" customHeight="1" spans="1:34">
      <c r="A53" s="6" t="s">
        <v>440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441</v>
      </c>
      <c r="H53" s="7" t="s">
        <v>442</v>
      </c>
      <c r="I53" s="7" t="s">
        <v>78</v>
      </c>
      <c r="J53" s="7" t="s">
        <v>2</v>
      </c>
      <c r="K53" s="7" t="s">
        <v>443</v>
      </c>
      <c r="L53" s="7">
        <v>1</v>
      </c>
      <c r="M53" s="7">
        <v>2</v>
      </c>
      <c r="N53" s="7" t="s">
        <v>139</v>
      </c>
      <c r="O53" s="7" t="s">
        <v>139</v>
      </c>
      <c r="P53" s="7" t="s">
        <v>81</v>
      </c>
      <c r="Q53" s="7"/>
      <c r="R53" s="11" t="s">
        <v>416</v>
      </c>
      <c r="S53" s="13" t="s">
        <v>19</v>
      </c>
      <c r="T53" s="7"/>
      <c r="U53" s="11" t="s">
        <v>19</v>
      </c>
      <c r="V53" s="11" t="s">
        <v>416</v>
      </c>
      <c r="W53" s="13" t="s">
        <v>232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444</v>
      </c>
      <c r="AD53" t="s">
        <v>6</v>
      </c>
      <c r="AE53" t="s">
        <v>445</v>
      </c>
      <c r="AF53" t="s">
        <v>86</v>
      </c>
      <c r="AG53" t="s">
        <v>74</v>
      </c>
      <c r="AH53" t="s">
        <v>19</v>
      </c>
    </row>
    <row r="54" ht="14.25" customHeight="1" spans="1:34">
      <c r="A54" s="6" t="s">
        <v>446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447</v>
      </c>
      <c r="H54" s="7" t="s">
        <v>448</v>
      </c>
      <c r="I54" s="7" t="s">
        <v>78</v>
      </c>
      <c r="J54" s="7" t="s">
        <v>2</v>
      </c>
      <c r="K54" s="7" t="s">
        <v>449</v>
      </c>
      <c r="L54" s="7">
        <v>1</v>
      </c>
      <c r="M54" s="7">
        <v>1</v>
      </c>
      <c r="N54" s="7" t="s">
        <v>139</v>
      </c>
      <c r="O54" s="7" t="s">
        <v>91</v>
      </c>
      <c r="P54" s="7" t="s">
        <v>81</v>
      </c>
      <c r="Q54" s="7"/>
      <c r="R54" s="11" t="s">
        <v>450</v>
      </c>
      <c r="S54" s="13" t="s">
        <v>19</v>
      </c>
      <c r="T54" s="7"/>
      <c r="U54" s="11" t="s">
        <v>19</v>
      </c>
      <c r="V54" s="11" t="s">
        <v>450</v>
      </c>
      <c r="W54" s="13" t="s">
        <v>311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451</v>
      </c>
      <c r="AD54" t="s">
        <v>6</v>
      </c>
      <c r="AE54" t="s">
        <v>419</v>
      </c>
      <c r="AF54" t="s">
        <v>86</v>
      </c>
      <c r="AG54" t="s">
        <v>74</v>
      </c>
      <c r="AH54" t="s">
        <v>19</v>
      </c>
    </row>
    <row r="55" ht="14.25" customHeight="1" spans="1:34">
      <c r="A55" s="6" t="s">
        <v>452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453</v>
      </c>
      <c r="H55" s="7" t="s">
        <v>454</v>
      </c>
      <c r="I55" s="7" t="s">
        <v>78</v>
      </c>
      <c r="J55" s="7" t="s">
        <v>2</v>
      </c>
      <c r="K55" s="7" t="s">
        <v>455</v>
      </c>
      <c r="L55" s="7">
        <v>1</v>
      </c>
      <c r="M55" s="7">
        <v>1</v>
      </c>
      <c r="N55" s="7" t="s">
        <v>139</v>
      </c>
      <c r="O55" s="7" t="s">
        <v>91</v>
      </c>
      <c r="P55" s="7" t="s">
        <v>81</v>
      </c>
      <c r="Q55" s="7"/>
      <c r="R55" s="11" t="s">
        <v>456</v>
      </c>
      <c r="S55" s="13" t="s">
        <v>19</v>
      </c>
      <c r="T55" s="7"/>
      <c r="U55" s="11" t="s">
        <v>19</v>
      </c>
      <c r="V55" s="11" t="s">
        <v>456</v>
      </c>
      <c r="W55" s="13" t="s">
        <v>457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458</v>
      </c>
      <c r="AD55" t="s">
        <v>6</v>
      </c>
      <c r="AE55" t="s">
        <v>459</v>
      </c>
      <c r="AF55" t="s">
        <v>86</v>
      </c>
      <c r="AG55" t="s">
        <v>74</v>
      </c>
      <c r="AH55" t="s">
        <v>19</v>
      </c>
    </row>
    <row r="56" ht="14.25" customHeight="1" spans="1:34">
      <c r="A56" s="6" t="s">
        <v>460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461</v>
      </c>
      <c r="H56" s="7" t="s">
        <v>462</v>
      </c>
      <c r="I56" s="7" t="s">
        <v>78</v>
      </c>
      <c r="J56" s="7" t="s">
        <v>2</v>
      </c>
      <c r="K56" s="7" t="s">
        <v>463</v>
      </c>
      <c r="L56" s="7">
        <v>1</v>
      </c>
      <c r="M56" s="7">
        <v>2</v>
      </c>
      <c r="N56" s="7" t="s">
        <v>139</v>
      </c>
      <c r="O56" s="7" t="s">
        <v>139</v>
      </c>
      <c r="P56" s="7" t="s">
        <v>81</v>
      </c>
      <c r="Q56" s="7"/>
      <c r="R56" s="11" t="s">
        <v>464</v>
      </c>
      <c r="S56" s="13" t="s">
        <v>19</v>
      </c>
      <c r="T56" s="7"/>
      <c r="U56" s="11" t="s">
        <v>19</v>
      </c>
      <c r="V56" s="11" t="s">
        <v>464</v>
      </c>
      <c r="W56" s="13" t="s">
        <v>465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466</v>
      </c>
      <c r="AD56" t="s">
        <v>6</v>
      </c>
      <c r="AE56" t="s">
        <v>467</v>
      </c>
      <c r="AF56" t="s">
        <v>86</v>
      </c>
      <c r="AG56" t="s">
        <v>74</v>
      </c>
      <c r="AH56" t="s">
        <v>19</v>
      </c>
    </row>
    <row r="57" ht="14.25" customHeight="1" spans="1:34">
      <c r="A57" s="6" t="s">
        <v>468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469</v>
      </c>
      <c r="H57" s="7" t="s">
        <v>470</v>
      </c>
      <c r="I57" s="7" t="s">
        <v>78</v>
      </c>
      <c r="J57" s="7" t="s">
        <v>2</v>
      </c>
      <c r="K57" s="7" t="s">
        <v>471</v>
      </c>
      <c r="L57" s="7">
        <v>1</v>
      </c>
      <c r="M57" s="7">
        <v>2</v>
      </c>
      <c r="N57" s="7" t="s">
        <v>139</v>
      </c>
      <c r="O57" s="7" t="s">
        <v>139</v>
      </c>
      <c r="P57" s="7" t="s">
        <v>81</v>
      </c>
      <c r="Q57" s="7"/>
      <c r="R57" s="11" t="s">
        <v>148</v>
      </c>
      <c r="S57" s="13" t="s">
        <v>19</v>
      </c>
      <c r="T57" s="7"/>
      <c r="U57" s="11" t="s">
        <v>19</v>
      </c>
      <c r="V57" s="11" t="s">
        <v>148</v>
      </c>
      <c r="W57" s="13" t="s">
        <v>149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150</v>
      </c>
      <c r="AD57" t="s">
        <v>6</v>
      </c>
      <c r="AE57" t="s">
        <v>472</v>
      </c>
      <c r="AF57" t="s">
        <v>86</v>
      </c>
      <c r="AG57" t="s">
        <v>74</v>
      </c>
      <c r="AH57" t="s">
        <v>19</v>
      </c>
    </row>
    <row r="58" ht="14.25" customHeight="1" spans="1:34">
      <c r="A58" s="6" t="s">
        <v>473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474</v>
      </c>
      <c r="H58" s="7" t="s">
        <v>475</v>
      </c>
      <c r="I58" s="7" t="s">
        <v>78</v>
      </c>
      <c r="J58" s="7" t="s">
        <v>2</v>
      </c>
      <c r="K58" s="7" t="s">
        <v>476</v>
      </c>
      <c r="L58" s="7">
        <v>1</v>
      </c>
      <c r="M58" s="7">
        <v>1</v>
      </c>
      <c r="N58" s="7" t="s">
        <v>91</v>
      </c>
      <c r="O58" s="7" t="s">
        <v>91</v>
      </c>
      <c r="P58" s="7" t="s">
        <v>81</v>
      </c>
      <c r="Q58" s="7"/>
      <c r="R58" s="11" t="s">
        <v>477</v>
      </c>
      <c r="S58" s="13" t="s">
        <v>19</v>
      </c>
      <c r="T58" s="7"/>
      <c r="U58" s="11" t="s">
        <v>19</v>
      </c>
      <c r="V58" s="11" t="s">
        <v>477</v>
      </c>
      <c r="W58" s="13" t="s">
        <v>478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479</v>
      </c>
      <c r="AD58" t="s">
        <v>6</v>
      </c>
      <c r="AE58" t="s">
        <v>480</v>
      </c>
      <c r="AF58" t="s">
        <v>86</v>
      </c>
      <c r="AG58" t="s">
        <v>74</v>
      </c>
      <c r="AH58" t="s">
        <v>19</v>
      </c>
    </row>
    <row r="59" ht="14.25" customHeight="1" spans="1:34">
      <c r="A59" s="6" t="s">
        <v>481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482</v>
      </c>
      <c r="H59" s="7" t="s">
        <v>483</v>
      </c>
      <c r="I59" s="7" t="s">
        <v>78</v>
      </c>
      <c r="J59" s="7" t="s">
        <v>2</v>
      </c>
      <c r="K59" s="7" t="s">
        <v>484</v>
      </c>
      <c r="L59" s="7">
        <v>1</v>
      </c>
      <c r="M59" s="7">
        <v>1</v>
      </c>
      <c r="N59" s="7" t="s">
        <v>91</v>
      </c>
      <c r="O59" s="7" t="s">
        <v>91</v>
      </c>
      <c r="P59" s="7" t="s">
        <v>81</v>
      </c>
      <c r="Q59" s="7"/>
      <c r="R59" s="11" t="s">
        <v>485</v>
      </c>
      <c r="S59" s="13" t="s">
        <v>19</v>
      </c>
      <c r="T59" s="7"/>
      <c r="U59" s="11" t="s">
        <v>19</v>
      </c>
      <c r="V59" s="11" t="s">
        <v>485</v>
      </c>
      <c r="W59" s="13" t="s">
        <v>217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486</v>
      </c>
      <c r="AD59" t="s">
        <v>6</v>
      </c>
      <c r="AE59" t="s">
        <v>487</v>
      </c>
      <c r="AF59" t="s">
        <v>86</v>
      </c>
      <c r="AG59" t="s">
        <v>74</v>
      </c>
      <c r="AH59" t="s">
        <v>19</v>
      </c>
    </row>
    <row r="60" ht="14.25" customHeight="1" spans="1:34">
      <c r="A60" s="6" t="s">
        <v>488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489</v>
      </c>
      <c r="H60" s="7" t="s">
        <v>490</v>
      </c>
      <c r="I60" s="7" t="s">
        <v>78</v>
      </c>
      <c r="J60" s="7" t="s">
        <v>2</v>
      </c>
      <c r="K60" s="7" t="s">
        <v>491</v>
      </c>
      <c r="L60" s="7">
        <v>1</v>
      </c>
      <c r="M60" s="7">
        <v>1</v>
      </c>
      <c r="N60" s="7" t="s">
        <v>91</v>
      </c>
      <c r="O60" s="7" t="s">
        <v>91</v>
      </c>
      <c r="P60" s="7" t="s">
        <v>81</v>
      </c>
      <c r="Q60" s="7"/>
      <c r="R60" s="11" t="s">
        <v>492</v>
      </c>
      <c r="S60" s="13" t="s">
        <v>19</v>
      </c>
      <c r="T60" s="7"/>
      <c r="U60" s="11" t="s">
        <v>19</v>
      </c>
      <c r="V60" s="11" t="s">
        <v>492</v>
      </c>
      <c r="W60" s="13" t="s">
        <v>195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410</v>
      </c>
      <c r="AD60" t="s">
        <v>6</v>
      </c>
      <c r="AE60" t="s">
        <v>493</v>
      </c>
      <c r="AF60" t="s">
        <v>86</v>
      </c>
      <c r="AG60" t="s">
        <v>74</v>
      </c>
      <c r="AH60" t="s">
        <v>19</v>
      </c>
    </row>
    <row r="61" ht="14.25" customHeight="1" spans="1:34">
      <c r="A61" s="6" t="s">
        <v>494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495</v>
      </c>
      <c r="H61" s="7" t="s">
        <v>496</v>
      </c>
      <c r="I61" s="7" t="s">
        <v>78</v>
      </c>
      <c r="J61" s="7" t="s">
        <v>2</v>
      </c>
      <c r="K61" s="7" t="s">
        <v>497</v>
      </c>
      <c r="L61" s="7">
        <v>1</v>
      </c>
      <c r="M61" s="7">
        <v>1</v>
      </c>
      <c r="N61" s="7" t="s">
        <v>91</v>
      </c>
      <c r="O61" s="7" t="s">
        <v>91</v>
      </c>
      <c r="P61" s="7" t="s">
        <v>81</v>
      </c>
      <c r="Q61" s="7"/>
      <c r="R61" s="11" t="s">
        <v>492</v>
      </c>
      <c r="S61" s="13" t="s">
        <v>19</v>
      </c>
      <c r="T61" s="7"/>
      <c r="U61" s="11" t="s">
        <v>19</v>
      </c>
      <c r="V61" s="11" t="s">
        <v>492</v>
      </c>
      <c r="W61" s="13" t="s">
        <v>195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410</v>
      </c>
      <c r="AD61" t="s">
        <v>6</v>
      </c>
      <c r="AE61" t="s">
        <v>493</v>
      </c>
      <c r="AF61" t="s">
        <v>86</v>
      </c>
      <c r="AG61" t="s">
        <v>74</v>
      </c>
      <c r="AH61" t="s">
        <v>19</v>
      </c>
    </row>
    <row r="62" ht="14.25" customHeight="1" spans="1:34">
      <c r="A62" s="6" t="s">
        <v>498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499</v>
      </c>
      <c r="H62" s="7" t="s">
        <v>500</v>
      </c>
      <c r="I62" s="7" t="s">
        <v>78</v>
      </c>
      <c r="J62" s="7" t="s">
        <v>2</v>
      </c>
      <c r="K62" s="7" t="s">
        <v>501</v>
      </c>
      <c r="L62" s="7">
        <v>1</v>
      </c>
      <c r="M62" s="7">
        <v>1</v>
      </c>
      <c r="N62" s="7" t="s">
        <v>91</v>
      </c>
      <c r="O62" s="7" t="s">
        <v>91</v>
      </c>
      <c r="P62" s="7" t="s">
        <v>81</v>
      </c>
      <c r="Q62" s="7"/>
      <c r="R62" s="11" t="s">
        <v>158</v>
      </c>
      <c r="S62" s="13" t="s">
        <v>19</v>
      </c>
      <c r="T62" s="7"/>
      <c r="U62" s="11" t="s">
        <v>19</v>
      </c>
      <c r="V62" s="11" t="s">
        <v>158</v>
      </c>
      <c r="W62" s="13" t="s">
        <v>391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216</v>
      </c>
      <c r="AD62" t="s">
        <v>6</v>
      </c>
      <c r="AE62" t="s">
        <v>502</v>
      </c>
      <c r="AF62" t="s">
        <v>86</v>
      </c>
      <c r="AG62" t="s">
        <v>74</v>
      </c>
      <c r="AH62" t="s">
        <v>19</v>
      </c>
    </row>
    <row r="63" ht="14.25" customHeight="1" spans="1:34">
      <c r="A63" s="6" t="s">
        <v>503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504</v>
      </c>
      <c r="H63" s="7" t="s">
        <v>505</v>
      </c>
      <c r="I63" s="7" t="s">
        <v>78</v>
      </c>
      <c r="J63" s="7" t="s">
        <v>2</v>
      </c>
      <c r="K63" s="7" t="s">
        <v>506</v>
      </c>
      <c r="L63" s="7">
        <v>1</v>
      </c>
      <c r="M63" s="7">
        <v>1</v>
      </c>
      <c r="N63" s="7" t="s">
        <v>91</v>
      </c>
      <c r="O63" s="7" t="s">
        <v>91</v>
      </c>
      <c r="P63" s="7" t="s">
        <v>81</v>
      </c>
      <c r="Q63" s="7"/>
      <c r="R63" s="11" t="s">
        <v>324</v>
      </c>
      <c r="S63" s="13" t="s">
        <v>19</v>
      </c>
      <c r="T63" s="7"/>
      <c r="U63" s="11" t="s">
        <v>19</v>
      </c>
      <c r="V63" s="11" t="s">
        <v>324</v>
      </c>
      <c r="W63" s="13" t="s">
        <v>296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325</v>
      </c>
      <c r="AD63" t="s">
        <v>6</v>
      </c>
      <c r="AE63" t="s">
        <v>85</v>
      </c>
      <c r="AF63" t="s">
        <v>86</v>
      </c>
      <c r="AG63" t="s">
        <v>74</v>
      </c>
      <c r="AH63" t="s">
        <v>19</v>
      </c>
    </row>
    <row r="64" ht="14.25" customHeight="1" spans="1:34">
      <c r="A64" s="6" t="s">
        <v>507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508</v>
      </c>
      <c r="H64" s="7" t="s">
        <v>509</v>
      </c>
      <c r="I64" s="7" t="s">
        <v>78</v>
      </c>
      <c r="J64" s="7" t="s">
        <v>2</v>
      </c>
      <c r="K64" s="7" t="s">
        <v>510</v>
      </c>
      <c r="L64" s="7">
        <v>1</v>
      </c>
      <c r="M64" s="7">
        <v>1</v>
      </c>
      <c r="N64" s="7" t="s">
        <v>91</v>
      </c>
      <c r="O64" s="7" t="s">
        <v>91</v>
      </c>
      <c r="P64" s="7" t="s">
        <v>81</v>
      </c>
      <c r="Q64" s="7"/>
      <c r="R64" s="11" t="s">
        <v>194</v>
      </c>
      <c r="S64" s="13" t="s">
        <v>19</v>
      </c>
      <c r="T64" s="7"/>
      <c r="U64" s="11" t="s">
        <v>19</v>
      </c>
      <c r="V64" s="11" t="s">
        <v>194</v>
      </c>
      <c r="W64" s="13" t="s">
        <v>195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196</v>
      </c>
      <c r="AD64" t="s">
        <v>6</v>
      </c>
      <c r="AE64" t="s">
        <v>219</v>
      </c>
      <c r="AF64" t="s">
        <v>86</v>
      </c>
      <c r="AG64" t="s">
        <v>74</v>
      </c>
      <c r="AH64" t="s">
        <v>19</v>
      </c>
    </row>
    <row r="65" ht="14.25" customHeight="1" spans="1:34">
      <c r="A65" s="6" t="s">
        <v>511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512</v>
      </c>
      <c r="H65" s="7" t="s">
        <v>513</v>
      </c>
      <c r="I65" s="7" t="s">
        <v>78</v>
      </c>
      <c r="J65" s="7" t="s">
        <v>2</v>
      </c>
      <c r="K65" s="7" t="s">
        <v>514</v>
      </c>
      <c r="L65" s="7">
        <v>1</v>
      </c>
      <c r="M65" s="7">
        <v>1</v>
      </c>
      <c r="N65" s="7" t="s">
        <v>91</v>
      </c>
      <c r="O65" s="7" t="s">
        <v>91</v>
      </c>
      <c r="P65" s="7" t="s">
        <v>81</v>
      </c>
      <c r="Q65" s="7"/>
      <c r="R65" s="11" t="s">
        <v>216</v>
      </c>
      <c r="S65" s="13" t="s">
        <v>19</v>
      </c>
      <c r="T65" s="7"/>
      <c r="U65" s="11" t="s">
        <v>19</v>
      </c>
      <c r="V65" s="11" t="s">
        <v>216</v>
      </c>
      <c r="W65" s="13" t="s">
        <v>217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218</v>
      </c>
      <c r="AD65" t="s">
        <v>6</v>
      </c>
      <c r="AE65" t="s">
        <v>487</v>
      </c>
      <c r="AF65" t="s">
        <v>86</v>
      </c>
      <c r="AG65" t="s">
        <v>74</v>
      </c>
      <c r="AH65" t="s">
        <v>19</v>
      </c>
    </row>
    <row r="66" ht="14.25" customHeight="1" spans="1:34">
      <c r="A66" s="6" t="s">
        <v>515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516</v>
      </c>
      <c r="H66" s="7" t="s">
        <v>517</v>
      </c>
      <c r="I66" s="7" t="s">
        <v>78</v>
      </c>
      <c r="J66" s="7" t="s">
        <v>2</v>
      </c>
      <c r="K66" s="7" t="s">
        <v>518</v>
      </c>
      <c r="L66" s="7">
        <v>1</v>
      </c>
      <c r="M66" s="7">
        <v>1</v>
      </c>
      <c r="N66" s="7" t="s">
        <v>91</v>
      </c>
      <c r="O66" s="7" t="s">
        <v>91</v>
      </c>
      <c r="P66" s="7" t="s">
        <v>81</v>
      </c>
      <c r="Q66" s="7"/>
      <c r="R66" s="11" t="s">
        <v>178</v>
      </c>
      <c r="S66" s="13" t="s">
        <v>19</v>
      </c>
      <c r="T66" s="7"/>
      <c r="U66" s="11" t="s">
        <v>19</v>
      </c>
      <c r="V66" s="11" t="s">
        <v>178</v>
      </c>
      <c r="W66" s="13" t="s">
        <v>179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180</v>
      </c>
      <c r="AD66" t="s">
        <v>6</v>
      </c>
      <c r="AE66" t="s">
        <v>519</v>
      </c>
      <c r="AF66" t="s">
        <v>86</v>
      </c>
      <c r="AG66" t="s">
        <v>74</v>
      </c>
      <c r="AH66" t="s">
        <v>19</v>
      </c>
    </row>
    <row r="67" ht="14.25" customHeight="1" spans="1:34">
      <c r="A67" s="6" t="s">
        <v>520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521</v>
      </c>
      <c r="H67" s="7" t="s">
        <v>522</v>
      </c>
      <c r="I67" s="7" t="s">
        <v>78</v>
      </c>
      <c r="J67" s="7" t="s">
        <v>2</v>
      </c>
      <c r="K67" s="7" t="s">
        <v>523</v>
      </c>
      <c r="L67" s="7">
        <v>1</v>
      </c>
      <c r="M67" s="7">
        <v>1</v>
      </c>
      <c r="N67" s="7" t="s">
        <v>91</v>
      </c>
      <c r="O67" s="7" t="s">
        <v>91</v>
      </c>
      <c r="P67" s="7" t="s">
        <v>81</v>
      </c>
      <c r="Q67" s="7"/>
      <c r="R67" s="11" t="s">
        <v>158</v>
      </c>
      <c r="S67" s="13" t="s">
        <v>19</v>
      </c>
      <c r="T67" s="7"/>
      <c r="U67" s="11" t="s">
        <v>19</v>
      </c>
      <c r="V67" s="11" t="s">
        <v>158</v>
      </c>
      <c r="W67" s="13" t="s">
        <v>391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216</v>
      </c>
      <c r="AD67" t="s">
        <v>6</v>
      </c>
      <c r="AE67" t="s">
        <v>189</v>
      </c>
      <c r="AF67" t="s">
        <v>86</v>
      </c>
      <c r="AG67" t="s">
        <v>74</v>
      </c>
      <c r="AH67" t="s">
        <v>19</v>
      </c>
    </row>
    <row r="68" ht="14.25" customHeight="1" spans="1:34">
      <c r="A68" s="6" t="s">
        <v>524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525</v>
      </c>
      <c r="H68" s="7" t="s">
        <v>526</v>
      </c>
      <c r="I68" s="7" t="s">
        <v>78</v>
      </c>
      <c r="J68" s="7" t="s">
        <v>2</v>
      </c>
      <c r="K68" s="7" t="s">
        <v>527</v>
      </c>
      <c r="L68" s="7">
        <v>1</v>
      </c>
      <c r="M68" s="7">
        <v>1</v>
      </c>
      <c r="N68" s="7" t="s">
        <v>91</v>
      </c>
      <c r="O68" s="7" t="s">
        <v>91</v>
      </c>
      <c r="P68" s="7" t="s">
        <v>81</v>
      </c>
      <c r="Q68" s="7"/>
      <c r="R68" s="11" t="s">
        <v>202</v>
      </c>
      <c r="S68" s="13" t="s">
        <v>19</v>
      </c>
      <c r="T68" s="7"/>
      <c r="U68" s="11" t="s">
        <v>19</v>
      </c>
      <c r="V68" s="11" t="s">
        <v>202</v>
      </c>
      <c r="W68" s="13" t="s">
        <v>149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186</v>
      </c>
      <c r="AD68" t="s">
        <v>6</v>
      </c>
      <c r="AE68" t="s">
        <v>528</v>
      </c>
      <c r="AF68" t="s">
        <v>86</v>
      </c>
      <c r="AG68" t="s">
        <v>74</v>
      </c>
      <c r="AH68" t="s">
        <v>19</v>
      </c>
    </row>
    <row r="69" ht="14.25" customHeight="1" spans="1:34">
      <c r="A69" s="6" t="s">
        <v>529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530</v>
      </c>
      <c r="H69" s="7" t="s">
        <v>531</v>
      </c>
      <c r="I69" s="7" t="s">
        <v>78</v>
      </c>
      <c r="J69" s="7" t="s">
        <v>2</v>
      </c>
      <c r="K69" s="7" t="s">
        <v>532</v>
      </c>
      <c r="L69" s="7">
        <v>1</v>
      </c>
      <c r="M69" s="7">
        <v>1</v>
      </c>
      <c r="N69" s="7" t="s">
        <v>91</v>
      </c>
      <c r="O69" s="7" t="s">
        <v>91</v>
      </c>
      <c r="P69" s="7" t="s">
        <v>81</v>
      </c>
      <c r="Q69" s="7"/>
      <c r="R69" s="11" t="s">
        <v>533</v>
      </c>
      <c r="S69" s="13" t="s">
        <v>19</v>
      </c>
      <c r="T69" s="7"/>
      <c r="U69" s="11" t="s">
        <v>19</v>
      </c>
      <c r="V69" s="11" t="s">
        <v>533</v>
      </c>
      <c r="W69" s="13" t="s">
        <v>179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534</v>
      </c>
      <c r="AD69" t="s">
        <v>6</v>
      </c>
      <c r="AE69" t="s">
        <v>472</v>
      </c>
      <c r="AF69" t="s">
        <v>86</v>
      </c>
      <c r="AG69" t="s">
        <v>74</v>
      </c>
      <c r="AH69" t="s">
        <v>19</v>
      </c>
    </row>
    <row r="70" ht="14.25" customHeight="1" spans="1:34">
      <c r="A70" s="6" t="s">
        <v>535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536</v>
      </c>
      <c r="H70" s="7" t="s">
        <v>537</v>
      </c>
      <c r="I70" s="7" t="s">
        <v>78</v>
      </c>
      <c r="J70" s="7" t="s">
        <v>2</v>
      </c>
      <c r="K70" s="7" t="s">
        <v>538</v>
      </c>
      <c r="L70" s="7">
        <v>1</v>
      </c>
      <c r="M70" s="7">
        <v>1</v>
      </c>
      <c r="N70" s="7" t="s">
        <v>91</v>
      </c>
      <c r="O70" s="7" t="s">
        <v>91</v>
      </c>
      <c r="P70" s="7" t="s">
        <v>81</v>
      </c>
      <c r="Q70" s="7"/>
      <c r="R70" s="11" t="s">
        <v>539</v>
      </c>
      <c r="S70" s="13" t="s">
        <v>19</v>
      </c>
      <c r="T70" s="7"/>
      <c r="U70" s="11" t="s">
        <v>19</v>
      </c>
      <c r="V70" s="11" t="s">
        <v>539</v>
      </c>
      <c r="W70" s="13" t="s">
        <v>457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540</v>
      </c>
      <c r="AD70" t="s">
        <v>6</v>
      </c>
      <c r="AE70" t="s">
        <v>419</v>
      </c>
      <c r="AF70" t="s">
        <v>86</v>
      </c>
      <c r="AG70" t="s">
        <v>74</v>
      </c>
      <c r="AH70" t="s">
        <v>19</v>
      </c>
    </row>
    <row r="71" ht="14.25" customHeight="1" spans="1:34">
      <c r="A71" s="6" t="s">
        <v>541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542</v>
      </c>
      <c r="H71" s="7" t="s">
        <v>543</v>
      </c>
      <c r="I71" s="7" t="s">
        <v>78</v>
      </c>
      <c r="J71" s="7" t="s">
        <v>2</v>
      </c>
      <c r="K71" s="7" t="s">
        <v>544</v>
      </c>
      <c r="L71" s="7">
        <v>1</v>
      </c>
      <c r="M71" s="7">
        <v>1</v>
      </c>
      <c r="N71" s="7" t="s">
        <v>91</v>
      </c>
      <c r="O71" s="7" t="s">
        <v>91</v>
      </c>
      <c r="P71" s="7" t="s">
        <v>81</v>
      </c>
      <c r="Q71" s="7"/>
      <c r="R71" s="11" t="s">
        <v>225</v>
      </c>
      <c r="S71" s="13" t="s">
        <v>19</v>
      </c>
      <c r="T71" s="7"/>
      <c r="U71" s="11" t="s">
        <v>19</v>
      </c>
      <c r="V71" s="11" t="s">
        <v>225</v>
      </c>
      <c r="W71" s="13" t="s">
        <v>478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545</v>
      </c>
      <c r="AD71" t="s">
        <v>6</v>
      </c>
      <c r="AE71" t="s">
        <v>472</v>
      </c>
      <c r="AF71" t="s">
        <v>86</v>
      </c>
      <c r="AG71" t="s">
        <v>74</v>
      </c>
      <c r="AH71" t="s">
        <v>19</v>
      </c>
    </row>
    <row r="72" ht="14.25" customHeight="1" spans="1:34">
      <c r="A72" s="6" t="s">
        <v>546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547</v>
      </c>
      <c r="H72" s="7" t="s">
        <v>548</v>
      </c>
      <c r="I72" s="7" t="s">
        <v>78</v>
      </c>
      <c r="J72" s="7" t="s">
        <v>2</v>
      </c>
      <c r="K72" s="7" t="s">
        <v>549</v>
      </c>
      <c r="L72" s="7">
        <v>1</v>
      </c>
      <c r="M72" s="7">
        <v>1</v>
      </c>
      <c r="N72" s="7" t="s">
        <v>91</v>
      </c>
      <c r="O72" s="7" t="s">
        <v>91</v>
      </c>
      <c r="P72" s="7" t="s">
        <v>81</v>
      </c>
      <c r="Q72" s="7"/>
      <c r="R72" s="11" t="s">
        <v>131</v>
      </c>
      <c r="S72" s="13" t="s">
        <v>19</v>
      </c>
      <c r="T72" s="7"/>
      <c r="U72" s="11" t="s">
        <v>19</v>
      </c>
      <c r="V72" s="11" t="s">
        <v>131</v>
      </c>
      <c r="W72" s="13" t="s">
        <v>132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133</v>
      </c>
      <c r="AD72" t="s">
        <v>6</v>
      </c>
      <c r="AE72" t="s">
        <v>550</v>
      </c>
      <c r="AF72" t="s">
        <v>86</v>
      </c>
      <c r="AG72" t="s">
        <v>74</v>
      </c>
      <c r="AH72" t="s">
        <v>19</v>
      </c>
    </row>
    <row r="73" ht="14.25" customHeight="1" spans="1:34">
      <c r="A73" s="6" t="s">
        <v>551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552</v>
      </c>
      <c r="H73" s="7" t="s">
        <v>553</v>
      </c>
      <c r="I73" s="7" t="s">
        <v>78</v>
      </c>
      <c r="J73" s="7" t="s">
        <v>2</v>
      </c>
      <c r="K73" s="7" t="s">
        <v>554</v>
      </c>
      <c r="L73" s="7">
        <v>1</v>
      </c>
      <c r="M73" s="7">
        <v>1</v>
      </c>
      <c r="N73" s="7" t="s">
        <v>91</v>
      </c>
      <c r="O73" s="7" t="s">
        <v>91</v>
      </c>
      <c r="P73" s="7" t="s">
        <v>81</v>
      </c>
      <c r="Q73" s="7"/>
      <c r="R73" s="11" t="s">
        <v>555</v>
      </c>
      <c r="S73" s="13" t="s">
        <v>19</v>
      </c>
      <c r="T73" s="7"/>
      <c r="U73" s="11" t="s">
        <v>19</v>
      </c>
      <c r="V73" s="11" t="s">
        <v>555</v>
      </c>
      <c r="W73" s="13" t="s">
        <v>398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556</v>
      </c>
      <c r="AD73" t="s">
        <v>6</v>
      </c>
      <c r="AE73" t="s">
        <v>472</v>
      </c>
      <c r="AF73" t="s">
        <v>86</v>
      </c>
      <c r="AG73" t="s">
        <v>74</v>
      </c>
      <c r="AH73" t="s">
        <v>19</v>
      </c>
    </row>
    <row r="74" ht="14.25" customHeight="1" spans="1:34">
      <c r="A74" s="6" t="s">
        <v>557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128</v>
      </c>
      <c r="H74" s="7" t="s">
        <v>129</v>
      </c>
      <c r="I74" s="7" t="s">
        <v>78</v>
      </c>
      <c r="J74" s="7" t="s">
        <v>2</v>
      </c>
      <c r="K74" s="7" t="s">
        <v>558</v>
      </c>
      <c r="L74" s="7">
        <v>1</v>
      </c>
      <c r="M74" s="7">
        <v>1</v>
      </c>
      <c r="N74" s="7" t="s">
        <v>91</v>
      </c>
      <c r="O74" s="7" t="s">
        <v>91</v>
      </c>
      <c r="P74" s="7" t="s">
        <v>81</v>
      </c>
      <c r="Q74" s="7"/>
      <c r="R74" s="11" t="s">
        <v>559</v>
      </c>
      <c r="S74" s="13" t="s">
        <v>19</v>
      </c>
      <c r="T74" s="7"/>
      <c r="U74" s="11" t="s">
        <v>19</v>
      </c>
      <c r="V74" s="11" t="s">
        <v>559</v>
      </c>
      <c r="W74" s="13" t="s">
        <v>149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560</v>
      </c>
      <c r="AD74" t="s">
        <v>6</v>
      </c>
      <c r="AE74" t="s">
        <v>472</v>
      </c>
      <c r="AF74" t="s">
        <v>86</v>
      </c>
      <c r="AG74" t="s">
        <v>74</v>
      </c>
      <c r="AH74" t="s">
        <v>19</v>
      </c>
    </row>
    <row r="75" ht="14.25" customHeight="1" spans="1:34">
      <c r="A75" s="6" t="s">
        <v>561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562</v>
      </c>
      <c r="H75" s="7" t="s">
        <v>563</v>
      </c>
      <c r="I75" s="7" t="s">
        <v>78</v>
      </c>
      <c r="J75" s="7" t="s">
        <v>2</v>
      </c>
      <c r="K75" s="7" t="s">
        <v>564</v>
      </c>
      <c r="L75" s="7">
        <v>1</v>
      </c>
      <c r="M75" s="7">
        <v>1</v>
      </c>
      <c r="N75" s="7" t="s">
        <v>91</v>
      </c>
      <c r="O75" s="7" t="s">
        <v>91</v>
      </c>
      <c r="P75" s="7" t="s">
        <v>81</v>
      </c>
      <c r="Q75" s="7"/>
      <c r="R75" s="11" t="s">
        <v>92</v>
      </c>
      <c r="S75" s="13" t="s">
        <v>19</v>
      </c>
      <c r="T75" s="7"/>
      <c r="U75" s="11" t="s">
        <v>19</v>
      </c>
      <c r="V75" s="11" t="s">
        <v>92</v>
      </c>
      <c r="W75" s="13" t="s">
        <v>93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94</v>
      </c>
      <c r="AD75" t="s">
        <v>6</v>
      </c>
      <c r="AE75" t="s">
        <v>565</v>
      </c>
      <c r="AF75" t="s">
        <v>86</v>
      </c>
      <c r="AG75" t="s">
        <v>74</v>
      </c>
      <c r="AH75" t="s">
        <v>19</v>
      </c>
    </row>
    <row r="76" ht="14.25" customHeight="1" spans="1:34">
      <c r="A76" s="6" t="s">
        <v>566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567</v>
      </c>
      <c r="H76" s="7" t="s">
        <v>568</v>
      </c>
      <c r="I76" s="7" t="s">
        <v>78</v>
      </c>
      <c r="J76" s="7" t="s">
        <v>2</v>
      </c>
      <c r="K76" s="7" t="s">
        <v>569</v>
      </c>
      <c r="L76" s="7">
        <v>1</v>
      </c>
      <c r="M76" s="7">
        <v>1</v>
      </c>
      <c r="N76" s="7" t="s">
        <v>91</v>
      </c>
      <c r="O76" s="7" t="s">
        <v>91</v>
      </c>
      <c r="P76" s="7" t="s">
        <v>81</v>
      </c>
      <c r="Q76" s="7"/>
      <c r="R76" s="11" t="s">
        <v>444</v>
      </c>
      <c r="S76" s="13" t="s">
        <v>19</v>
      </c>
      <c r="T76" s="7"/>
      <c r="U76" s="11" t="s">
        <v>19</v>
      </c>
      <c r="V76" s="11" t="s">
        <v>444</v>
      </c>
      <c r="W76" s="13" t="s">
        <v>132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570</v>
      </c>
      <c r="AD76" t="s">
        <v>6</v>
      </c>
      <c r="AE76" t="s">
        <v>211</v>
      </c>
      <c r="AF76" t="s">
        <v>86</v>
      </c>
      <c r="AG76" t="s">
        <v>74</v>
      </c>
      <c r="AH76" t="s">
        <v>19</v>
      </c>
    </row>
    <row r="77" ht="14.25" customHeight="1" spans="1:34">
      <c r="A77" s="6" t="s">
        <v>571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572</v>
      </c>
      <c r="H77" s="7" t="s">
        <v>573</v>
      </c>
      <c r="I77" s="7" t="s">
        <v>78</v>
      </c>
      <c r="J77" s="7" t="s">
        <v>2</v>
      </c>
      <c r="K77" s="7" t="s">
        <v>574</v>
      </c>
      <c r="L77" s="7">
        <v>1</v>
      </c>
      <c r="M77" s="7">
        <v>1</v>
      </c>
      <c r="N77" s="7" t="s">
        <v>91</v>
      </c>
      <c r="O77" s="7" t="s">
        <v>91</v>
      </c>
      <c r="P77" s="7" t="s">
        <v>81</v>
      </c>
      <c r="Q77" s="7"/>
      <c r="R77" s="11" t="s">
        <v>575</v>
      </c>
      <c r="S77" s="13" t="s">
        <v>19</v>
      </c>
      <c r="T77" s="7"/>
      <c r="U77" s="11" t="s">
        <v>19</v>
      </c>
      <c r="V77" s="11" t="s">
        <v>575</v>
      </c>
      <c r="W77" s="13" t="s">
        <v>576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577</v>
      </c>
      <c r="AD77" t="s">
        <v>6</v>
      </c>
      <c r="AE77" t="s">
        <v>578</v>
      </c>
      <c r="AF77" t="s">
        <v>86</v>
      </c>
      <c r="AG77" t="s">
        <v>74</v>
      </c>
      <c r="AH77" t="s">
        <v>19</v>
      </c>
    </row>
    <row r="78" ht="14.25" customHeight="1" spans="1:34">
      <c r="A78" s="6" t="s">
        <v>579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580</v>
      </c>
      <c r="H78" s="7" t="s">
        <v>581</v>
      </c>
      <c r="I78" s="7" t="s">
        <v>78</v>
      </c>
      <c r="J78" s="7" t="s">
        <v>2</v>
      </c>
      <c r="K78" s="7" t="s">
        <v>582</v>
      </c>
      <c r="L78" s="7">
        <v>1</v>
      </c>
      <c r="M78" s="7">
        <v>1</v>
      </c>
      <c r="N78" s="7" t="s">
        <v>91</v>
      </c>
      <c r="O78" s="7" t="s">
        <v>91</v>
      </c>
      <c r="P78" s="7" t="s">
        <v>81</v>
      </c>
      <c r="Q78" s="7"/>
      <c r="R78" s="11" t="s">
        <v>178</v>
      </c>
      <c r="S78" s="13" t="s">
        <v>19</v>
      </c>
      <c r="T78" s="7"/>
      <c r="U78" s="11" t="s">
        <v>19</v>
      </c>
      <c r="V78" s="11" t="s">
        <v>178</v>
      </c>
      <c r="W78" s="13" t="s">
        <v>179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180</v>
      </c>
      <c r="AD78" t="s">
        <v>6</v>
      </c>
      <c r="AE78" t="s">
        <v>385</v>
      </c>
      <c r="AF78" t="s">
        <v>86</v>
      </c>
      <c r="AG78" t="s">
        <v>74</v>
      </c>
      <c r="AH78" t="s">
        <v>19</v>
      </c>
    </row>
    <row r="79" ht="14.25" customHeight="1" spans="1:34">
      <c r="A79" s="6" t="s">
        <v>583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584</v>
      </c>
      <c r="H79" s="7" t="s">
        <v>585</v>
      </c>
      <c r="I79" s="7" t="s">
        <v>78</v>
      </c>
      <c r="J79" s="7" t="s">
        <v>2</v>
      </c>
      <c r="K79" s="7" t="s">
        <v>586</v>
      </c>
      <c r="L79" s="7">
        <v>1</v>
      </c>
      <c r="M79" s="7">
        <v>1</v>
      </c>
      <c r="N79" s="7" t="s">
        <v>91</v>
      </c>
      <c r="O79" s="7" t="s">
        <v>91</v>
      </c>
      <c r="P79" s="7" t="s">
        <v>81</v>
      </c>
      <c r="Q79" s="7"/>
      <c r="R79" s="11" t="s">
        <v>231</v>
      </c>
      <c r="S79" s="13" t="s">
        <v>19</v>
      </c>
      <c r="T79" s="7"/>
      <c r="U79" s="11" t="s">
        <v>19</v>
      </c>
      <c r="V79" s="11" t="s">
        <v>231</v>
      </c>
      <c r="W79" s="13" t="s">
        <v>232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233</v>
      </c>
      <c r="AD79" t="s">
        <v>6</v>
      </c>
      <c r="AE79" t="s">
        <v>587</v>
      </c>
      <c r="AF79" t="s">
        <v>86</v>
      </c>
      <c r="AG79" t="s">
        <v>74</v>
      </c>
      <c r="AH79" t="s">
        <v>19</v>
      </c>
    </row>
    <row r="80" ht="14.25" customHeight="1" spans="1:34">
      <c r="A80" s="6" t="s">
        <v>588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589</v>
      </c>
      <c r="H80" s="7" t="s">
        <v>590</v>
      </c>
      <c r="I80" s="7" t="s">
        <v>78</v>
      </c>
      <c r="J80" s="7" t="s">
        <v>2</v>
      </c>
      <c r="K80" s="7" t="s">
        <v>591</v>
      </c>
      <c r="L80" s="7">
        <v>1</v>
      </c>
      <c r="M80" s="7">
        <v>1</v>
      </c>
      <c r="N80" s="7" t="s">
        <v>91</v>
      </c>
      <c r="O80" s="7" t="s">
        <v>91</v>
      </c>
      <c r="P80" s="7" t="s">
        <v>81</v>
      </c>
      <c r="Q80" s="7"/>
      <c r="R80" s="11" t="s">
        <v>592</v>
      </c>
      <c r="S80" s="13" t="s">
        <v>19</v>
      </c>
      <c r="T80" s="7"/>
      <c r="U80" s="11" t="s">
        <v>19</v>
      </c>
      <c r="V80" s="11" t="s">
        <v>592</v>
      </c>
      <c r="W80" s="13" t="s">
        <v>217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593</v>
      </c>
      <c r="AD80" t="s">
        <v>6</v>
      </c>
      <c r="AE80" t="s">
        <v>594</v>
      </c>
      <c r="AF80" t="s">
        <v>86</v>
      </c>
      <c r="AG80" t="s">
        <v>74</v>
      </c>
      <c r="AH80" t="s">
        <v>19</v>
      </c>
    </row>
    <row r="81" ht="14.25" customHeight="1" spans="1:34">
      <c r="A81" s="6" t="s">
        <v>595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300</v>
      </c>
      <c r="H81" s="7" t="s">
        <v>301</v>
      </c>
      <c r="I81" s="7" t="s">
        <v>78</v>
      </c>
      <c r="J81" s="7" t="s">
        <v>2</v>
      </c>
      <c r="K81" s="7" t="s">
        <v>596</v>
      </c>
      <c r="L81" s="7">
        <v>1</v>
      </c>
      <c r="M81" s="7">
        <v>1</v>
      </c>
      <c r="N81" s="7" t="s">
        <v>91</v>
      </c>
      <c r="O81" s="7" t="s">
        <v>91</v>
      </c>
      <c r="P81" s="7" t="s">
        <v>81</v>
      </c>
      <c r="Q81" s="7"/>
      <c r="R81" s="11" t="s">
        <v>597</v>
      </c>
      <c r="S81" s="13" t="s">
        <v>19</v>
      </c>
      <c r="T81" s="7"/>
      <c r="U81" s="11" t="s">
        <v>19</v>
      </c>
      <c r="V81" s="11" t="s">
        <v>597</v>
      </c>
      <c r="W81" s="13" t="s">
        <v>232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598</v>
      </c>
      <c r="AD81" t="s">
        <v>6</v>
      </c>
      <c r="AE81" t="s">
        <v>472</v>
      </c>
      <c r="AF81" t="s">
        <v>86</v>
      </c>
      <c r="AG81" t="s">
        <v>74</v>
      </c>
      <c r="AH81" t="s">
        <v>19</v>
      </c>
    </row>
    <row r="82" ht="14.25" customHeight="1" spans="1:34">
      <c r="A82" s="6" t="s">
        <v>599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600</v>
      </c>
      <c r="H82" s="7" t="s">
        <v>601</v>
      </c>
      <c r="I82" s="7" t="s">
        <v>78</v>
      </c>
      <c r="J82" s="7" t="s">
        <v>2</v>
      </c>
      <c r="K82" s="7" t="s">
        <v>602</v>
      </c>
      <c r="L82" s="7">
        <v>1</v>
      </c>
      <c r="M82" s="7">
        <v>1</v>
      </c>
      <c r="N82" s="7" t="s">
        <v>91</v>
      </c>
      <c r="O82" s="7" t="s">
        <v>91</v>
      </c>
      <c r="P82" s="7" t="s">
        <v>81</v>
      </c>
      <c r="Q82" s="7"/>
      <c r="R82" s="11" t="s">
        <v>577</v>
      </c>
      <c r="S82" s="13" t="s">
        <v>19</v>
      </c>
      <c r="T82" s="7"/>
      <c r="U82" s="11" t="s">
        <v>19</v>
      </c>
      <c r="V82" s="11" t="s">
        <v>577</v>
      </c>
      <c r="W82" s="13" t="s">
        <v>478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603</v>
      </c>
      <c r="AD82" t="s">
        <v>6</v>
      </c>
      <c r="AE82" t="s">
        <v>604</v>
      </c>
      <c r="AF82" t="s">
        <v>86</v>
      </c>
      <c r="AG82" t="s">
        <v>74</v>
      </c>
      <c r="AH82" t="s">
        <v>19</v>
      </c>
    </row>
    <row r="83" ht="14.25" customHeight="1" spans="1:34">
      <c r="A83" s="6" t="s">
        <v>605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606</v>
      </c>
      <c r="H83" s="7" t="s">
        <v>607</v>
      </c>
      <c r="I83" s="7" t="s">
        <v>78</v>
      </c>
      <c r="J83" s="7" t="s">
        <v>2</v>
      </c>
      <c r="K83" s="7" t="s">
        <v>608</v>
      </c>
      <c r="L83" s="7">
        <v>1</v>
      </c>
      <c r="M83" s="7">
        <v>1</v>
      </c>
      <c r="N83" s="7" t="s">
        <v>91</v>
      </c>
      <c r="O83" s="7" t="s">
        <v>91</v>
      </c>
      <c r="P83" s="7" t="s">
        <v>81</v>
      </c>
      <c r="Q83" s="7"/>
      <c r="R83" s="11" t="s">
        <v>131</v>
      </c>
      <c r="S83" s="13" t="s">
        <v>19</v>
      </c>
      <c r="T83" s="7"/>
      <c r="U83" s="11" t="s">
        <v>19</v>
      </c>
      <c r="V83" s="11" t="s">
        <v>131</v>
      </c>
      <c r="W83" s="13" t="s">
        <v>132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133</v>
      </c>
      <c r="AD83" t="s">
        <v>6</v>
      </c>
      <c r="AE83" t="s">
        <v>609</v>
      </c>
      <c r="AF83" t="s">
        <v>86</v>
      </c>
      <c r="AG83" t="s">
        <v>74</v>
      </c>
      <c r="AH83" t="s">
        <v>19</v>
      </c>
    </row>
    <row r="84" ht="14.25" customHeight="1" spans="1:34">
      <c r="A84" s="6" t="s">
        <v>610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611</v>
      </c>
      <c r="H84" s="7" t="s">
        <v>612</v>
      </c>
      <c r="I84" s="7" t="s">
        <v>78</v>
      </c>
      <c r="J84" s="7" t="s">
        <v>2</v>
      </c>
      <c r="K84" s="7" t="s">
        <v>613</v>
      </c>
      <c r="L84" s="7">
        <v>1</v>
      </c>
      <c r="M84" s="7">
        <v>1</v>
      </c>
      <c r="N84" s="7" t="s">
        <v>91</v>
      </c>
      <c r="O84" s="7" t="s">
        <v>91</v>
      </c>
      <c r="P84" s="7" t="s">
        <v>81</v>
      </c>
      <c r="Q84" s="7"/>
      <c r="R84" s="11" t="s">
        <v>614</v>
      </c>
      <c r="S84" s="13" t="s">
        <v>19</v>
      </c>
      <c r="T84" s="7"/>
      <c r="U84" s="11" t="s">
        <v>19</v>
      </c>
      <c r="V84" s="11" t="s">
        <v>614</v>
      </c>
      <c r="W84" s="13" t="s">
        <v>417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615</v>
      </c>
      <c r="AD84" t="s">
        <v>6</v>
      </c>
      <c r="AE84" t="s">
        <v>616</v>
      </c>
      <c r="AF84" t="s">
        <v>86</v>
      </c>
      <c r="AG84" t="s">
        <v>74</v>
      </c>
      <c r="AH84" t="s">
        <v>19</v>
      </c>
    </row>
    <row r="85" customHeight="1" spans="1:32">
      <c r="A85" s="10" t="s">
        <v>617</v>
      </c>
      <c r="B85" s="10"/>
      <c r="C85" s="10" t="s">
        <v>618</v>
      </c>
      <c r="D85" s="10"/>
      <c r="E85" s="10"/>
      <c r="F85" s="10"/>
      <c r="G85" s="10" t="s">
        <v>618</v>
      </c>
      <c r="H85" s="10" t="s">
        <v>618</v>
      </c>
      <c r="I85" s="10" t="s">
        <v>618</v>
      </c>
      <c r="J85" s="10" t="s">
        <v>618</v>
      </c>
      <c r="K85" s="10" t="s">
        <v>618</v>
      </c>
      <c r="L85" s="10" t="s">
        <v>618</v>
      </c>
      <c r="M85" s="10" t="s">
        <v>618</v>
      </c>
      <c r="N85" s="10" t="s">
        <v>618</v>
      </c>
      <c r="O85" s="10" t="s">
        <v>618</v>
      </c>
      <c r="P85" s="10" t="s">
        <v>618</v>
      </c>
      <c r="Q85" s="10"/>
      <c r="R85" s="12" t="s">
        <v>20</v>
      </c>
      <c r="S85" s="12" t="s">
        <v>19</v>
      </c>
      <c r="T85" s="10" t="s">
        <v>618</v>
      </c>
      <c r="U85" s="12"/>
      <c r="V85" s="12" t="s">
        <v>20</v>
      </c>
      <c r="W85" s="12" t="s">
        <v>21</v>
      </c>
      <c r="X85" s="12"/>
      <c r="Y85" s="12"/>
      <c r="Z85" s="12"/>
      <c r="AA85" s="10"/>
      <c r="AB85" s="12"/>
      <c r="AC85" s="10"/>
      <c r="AD85" s="10" t="s">
        <v>618</v>
      </c>
      <c r="AE85" s="10"/>
      <c r="AF8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"/>
  <sheetViews>
    <sheetView workbookViewId="0">
      <selection activeCell="K2" sqref="K2:K4"/>
    </sheetView>
  </sheetViews>
  <sheetFormatPr defaultColWidth="9.14285714285714" defaultRowHeight="12.75" outlineLevelRow="4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619</v>
      </c>
      <c r="B1" s="4" t="s">
        <v>620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621</v>
      </c>
      <c r="H1" s="4" t="s">
        <v>622</v>
      </c>
      <c r="I1" s="4" t="s">
        <v>13</v>
      </c>
      <c r="J1" s="4" t="s">
        <v>17</v>
      </c>
      <c r="K1" s="4" t="s">
        <v>18</v>
      </c>
      <c r="L1" s="4" t="s">
        <v>623</v>
      </c>
      <c r="M1" s="4" t="s">
        <v>624</v>
      </c>
      <c r="N1" s="4" t="s">
        <v>625</v>
      </c>
    </row>
    <row r="2" ht="14.25" customHeight="1" spans="1:256">
      <c r="A2" s="6" t="s">
        <v>626</v>
      </c>
      <c r="B2" s="7" t="s">
        <v>627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81</v>
      </c>
      <c r="H2" s="7" t="s">
        <v>628</v>
      </c>
      <c r="I2" s="11" t="s">
        <v>629</v>
      </c>
      <c r="J2" s="11" t="s">
        <v>19</v>
      </c>
      <c r="K2" s="11" t="s">
        <v>629</v>
      </c>
      <c r="L2" s="7" t="s">
        <v>630</v>
      </c>
      <c r="M2" s="7" t="s">
        <v>631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632</v>
      </c>
      <c r="B3" s="7" t="s">
        <v>633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81</v>
      </c>
      <c r="H3" s="7" t="s">
        <v>628</v>
      </c>
      <c r="I3" s="11" t="s">
        <v>634</v>
      </c>
      <c r="J3" s="11" t="s">
        <v>19</v>
      </c>
      <c r="K3" s="11" t="s">
        <v>634</v>
      </c>
      <c r="L3" s="7" t="s">
        <v>630</v>
      </c>
      <c r="M3" s="7" t="s">
        <v>635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636</v>
      </c>
      <c r="B4" s="7" t="s">
        <v>637</v>
      </c>
      <c r="C4" s="7" t="s">
        <v>78</v>
      </c>
      <c r="D4" s="7" t="s">
        <v>2</v>
      </c>
      <c r="E4" s="7" t="s">
        <v>75</v>
      </c>
      <c r="F4" s="7" t="s">
        <v>74</v>
      </c>
      <c r="G4" s="7" t="s">
        <v>81</v>
      </c>
      <c r="H4" s="7" t="s">
        <v>628</v>
      </c>
      <c r="I4" s="11" t="s">
        <v>638</v>
      </c>
      <c r="J4" s="11" t="s">
        <v>19</v>
      </c>
      <c r="K4" s="11" t="s">
        <v>638</v>
      </c>
      <c r="L4" s="7" t="s">
        <v>630</v>
      </c>
      <c r="M4" s="7" t="s">
        <v>639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customHeight="1" spans="1:14">
      <c r="A5" s="10" t="s">
        <v>617</v>
      </c>
      <c r="B5" s="10" t="s">
        <v>618</v>
      </c>
      <c r="C5" s="10" t="s">
        <v>618</v>
      </c>
      <c r="D5" s="10" t="s">
        <v>618</v>
      </c>
      <c r="E5" s="10"/>
      <c r="F5" s="10"/>
      <c r="G5" s="10" t="s">
        <v>618</v>
      </c>
      <c r="H5" s="10" t="s">
        <v>618</v>
      </c>
      <c r="I5" s="12" t="s">
        <v>22</v>
      </c>
      <c r="J5" s="12"/>
      <c r="K5" s="12"/>
      <c r="L5" s="10"/>
      <c r="M5" s="10" t="s">
        <v>618</v>
      </c>
      <c r="N5" t="s">
        <v>618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640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5"/>
  <sheetViews>
    <sheetView tabSelected="1" workbookViewId="0">
      <selection activeCell="A94" sqref="A94:A9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641</v>
      </c>
    </row>
    <row r="2" ht="14.25" hidden="1" customHeight="1" spans="1:9">
      <c r="A2" s="6" t="s">
        <v>72</v>
      </c>
      <c r="B2" s="7" t="s">
        <v>80</v>
      </c>
      <c r="C2" s="7" t="s">
        <v>81</v>
      </c>
      <c r="D2" s="3">
        <v>234</v>
      </c>
      <c r="E2" t="str">
        <f>VLOOKUP(A2,HOP!A:L,12,0)</f>
        <v>234.00</v>
      </c>
      <c r="F2" t="str">
        <f>VLOOKUP(A2,HOP!A:C,3,0)</f>
        <v>2540537</v>
      </c>
      <c r="G2">
        <f>D2-E2</f>
        <v>0</v>
      </c>
      <c r="H2" t="str">
        <f>$H$1&amp;F2</f>
        <v>，2540537</v>
      </c>
      <c r="I2" t="str">
        <f>VLOOKUP(A2,HOP!A:U,21,0)</f>
        <v>直连</v>
      </c>
    </row>
    <row r="3" ht="14.25" hidden="1" customHeight="1" spans="1:9">
      <c r="A3" s="6" t="s">
        <v>87</v>
      </c>
      <c r="B3" s="7" t="s">
        <v>91</v>
      </c>
      <c r="C3" s="7" t="s">
        <v>81</v>
      </c>
      <c r="D3" s="3">
        <v>91</v>
      </c>
      <c r="E3" t="str">
        <f>VLOOKUP(A3,HOP!A:L,12,0)</f>
        <v>91.00</v>
      </c>
      <c r="F3" t="str">
        <f>VLOOKUP(A3,HOP!A:C,3,0)</f>
        <v>2539326</v>
      </c>
      <c r="G3">
        <f t="shared" ref="G3:G34" si="0">D3-E3</f>
        <v>0</v>
      </c>
      <c r="H3" t="str">
        <f t="shared" ref="H3:H34" si="1">$H$1&amp;F3</f>
        <v>，2539326</v>
      </c>
      <c r="I3" t="str">
        <f>VLOOKUP(A3,HOP!A:U,21,0)</f>
        <v>直连</v>
      </c>
    </row>
    <row r="4" ht="14.25" hidden="1" customHeight="1" spans="1:9">
      <c r="A4" s="6" t="s">
        <v>96</v>
      </c>
      <c r="B4" s="7" t="s">
        <v>80</v>
      </c>
      <c r="C4" s="7" t="s">
        <v>81</v>
      </c>
      <c r="D4" s="3">
        <v>282</v>
      </c>
      <c r="E4" t="str">
        <f>VLOOKUP(A4,HOP!A:L,12,0)</f>
        <v>282.00</v>
      </c>
      <c r="F4" t="str">
        <f>VLOOKUP(A4,HOP!A:C,3,0)</f>
        <v>2540454</v>
      </c>
      <c r="G4">
        <f t="shared" si="0"/>
        <v>0</v>
      </c>
      <c r="H4" t="str">
        <f t="shared" si="1"/>
        <v>，2540454</v>
      </c>
      <c r="I4" t="str">
        <f>VLOOKUP(A4,HOP!A:U,21,0)</f>
        <v>直连</v>
      </c>
    </row>
    <row r="5" ht="14.25" hidden="1" customHeight="1" spans="1:9">
      <c r="A5" s="6" t="s">
        <v>103</v>
      </c>
      <c r="B5" s="7" t="s">
        <v>80</v>
      </c>
      <c r="C5" s="7" t="s">
        <v>81</v>
      </c>
      <c r="D5" s="3">
        <v>318</v>
      </c>
      <c r="E5" t="str">
        <f>VLOOKUP(A5,HOP!A:L,12,0)</f>
        <v>318.00</v>
      </c>
      <c r="F5" t="str">
        <f>VLOOKUP(A5,HOP!A:C,3,0)</f>
        <v>2539215</v>
      </c>
      <c r="G5">
        <f t="shared" si="0"/>
        <v>0</v>
      </c>
      <c r="H5" t="str">
        <f t="shared" si="1"/>
        <v>，2539215</v>
      </c>
      <c r="I5" t="str">
        <f>VLOOKUP(A5,HOP!A:U,21,0)</f>
        <v>直连</v>
      </c>
    </row>
    <row r="6" ht="14.25" hidden="1" customHeight="1" spans="1:9">
      <c r="A6" s="6" t="s">
        <v>111</v>
      </c>
      <c r="B6" s="7" t="s">
        <v>91</v>
      </c>
      <c r="C6" s="7" t="s">
        <v>81</v>
      </c>
      <c r="D6" s="3">
        <v>62</v>
      </c>
      <c r="E6" t="str">
        <f>VLOOKUP(A6,HOP!A:L,12,0)</f>
        <v>62.00</v>
      </c>
      <c r="F6" t="str">
        <f>VLOOKUP(A6,HOP!A:C,3,0)</f>
        <v>2540281</v>
      </c>
      <c r="G6">
        <f t="shared" si="0"/>
        <v>0</v>
      </c>
      <c r="H6" t="str">
        <f t="shared" si="1"/>
        <v>，2540281</v>
      </c>
      <c r="I6" t="str">
        <f>VLOOKUP(A6,HOP!A:U,21,0)</f>
        <v>直连</v>
      </c>
    </row>
    <row r="7" ht="14.25" hidden="1" customHeight="1" spans="1:9">
      <c r="A7" s="6" t="s">
        <v>119</v>
      </c>
      <c r="B7" s="7" t="s">
        <v>80</v>
      </c>
      <c r="C7" s="7" t="s">
        <v>81</v>
      </c>
      <c r="D7" s="3">
        <v>261</v>
      </c>
      <c r="E7" t="str">
        <f>VLOOKUP(A7,HOP!A:L,12,0)</f>
        <v>261.00</v>
      </c>
      <c r="F7" t="str">
        <f>VLOOKUP(A7,HOP!A:C,3,0)</f>
        <v>2539346</v>
      </c>
      <c r="G7">
        <f t="shared" si="0"/>
        <v>0</v>
      </c>
      <c r="H7" t="str">
        <f t="shared" si="1"/>
        <v>，2539346</v>
      </c>
      <c r="I7" t="str">
        <f>VLOOKUP(A7,HOP!A:U,21,0)</f>
        <v>直连</v>
      </c>
    </row>
    <row r="8" ht="14.25" hidden="1" customHeight="1" spans="1:9">
      <c r="A8" s="6" t="s">
        <v>127</v>
      </c>
      <c r="B8" s="7" t="s">
        <v>91</v>
      </c>
      <c r="C8" s="7" t="s">
        <v>81</v>
      </c>
      <c r="D8" s="3">
        <v>151</v>
      </c>
      <c r="E8" t="str">
        <f>VLOOKUP(A8,HOP!A:L,12,0)</f>
        <v>151.00</v>
      </c>
      <c r="F8" t="str">
        <f>VLOOKUP(A8,HOP!A:C,3,0)</f>
        <v>2540316</v>
      </c>
      <c r="G8">
        <f t="shared" si="0"/>
        <v>0</v>
      </c>
      <c r="H8" t="str">
        <f t="shared" si="1"/>
        <v>，2540316</v>
      </c>
      <c r="I8" t="str">
        <f>VLOOKUP(A8,HOP!A:U,21,0)</f>
        <v>直连</v>
      </c>
    </row>
    <row r="9" ht="14.25" hidden="1" customHeight="1" spans="1:9">
      <c r="A9" s="6" t="s">
        <v>135</v>
      </c>
      <c r="B9" s="7" t="s">
        <v>139</v>
      </c>
      <c r="C9" s="7" t="s">
        <v>81</v>
      </c>
      <c r="D9" s="3">
        <v>212</v>
      </c>
      <c r="E9" t="str">
        <f>VLOOKUP(A9,HOP!A:L,12,0)</f>
        <v>212.00</v>
      </c>
      <c r="F9" t="str">
        <f>VLOOKUP(A9,HOP!A:C,3,0)</f>
        <v>2540872</v>
      </c>
      <c r="G9">
        <f t="shared" si="0"/>
        <v>0</v>
      </c>
      <c r="H9" t="str">
        <f t="shared" si="1"/>
        <v>，2540872</v>
      </c>
      <c r="I9" t="str">
        <f>VLOOKUP(A9,HOP!A:U,21,0)</f>
        <v>直连</v>
      </c>
    </row>
    <row r="10" ht="14.25" hidden="1" customHeight="1" spans="1:9">
      <c r="A10" s="6" t="s">
        <v>144</v>
      </c>
      <c r="B10" s="7" t="s">
        <v>91</v>
      </c>
      <c r="C10" s="7" t="s">
        <v>81</v>
      </c>
      <c r="D10" s="3">
        <v>120</v>
      </c>
      <c r="E10" t="str">
        <f>VLOOKUP(A10,HOP!A:L,12,0)</f>
        <v>120.00</v>
      </c>
      <c r="F10" t="str">
        <f>VLOOKUP(A10,HOP!A:C,3,0)</f>
        <v>2541702</v>
      </c>
      <c r="G10">
        <f t="shared" si="0"/>
        <v>0</v>
      </c>
      <c r="H10" t="str">
        <f t="shared" si="1"/>
        <v>，2541702</v>
      </c>
      <c r="I10" t="str">
        <f>VLOOKUP(A10,HOP!A:U,21,0)</f>
        <v>直连</v>
      </c>
    </row>
    <row r="11" ht="14.25" hidden="1" customHeight="1" spans="1:9">
      <c r="A11" s="6" t="s">
        <v>152</v>
      </c>
      <c r="B11" s="7" t="s">
        <v>91</v>
      </c>
      <c r="C11" s="7" t="s">
        <v>81</v>
      </c>
      <c r="D11" s="3">
        <v>165</v>
      </c>
      <c r="E11" t="str">
        <f>VLOOKUP(A11,HOP!A:L,12,0)</f>
        <v>165.00</v>
      </c>
      <c r="F11" t="str">
        <f>VLOOKUP(A11,HOP!A:C,3,0)</f>
        <v>2541250</v>
      </c>
      <c r="G11">
        <f t="shared" si="0"/>
        <v>0</v>
      </c>
      <c r="H11" t="str">
        <f t="shared" si="1"/>
        <v>，2541250</v>
      </c>
      <c r="I11" t="str">
        <f>VLOOKUP(A11,HOP!A:U,21,0)</f>
        <v>直连</v>
      </c>
    </row>
    <row r="12" ht="14.25" hidden="1" customHeight="1" spans="1:9">
      <c r="A12" s="6" t="s">
        <v>159</v>
      </c>
      <c r="B12" s="7" t="s">
        <v>91</v>
      </c>
      <c r="C12" s="7" t="s">
        <v>81</v>
      </c>
      <c r="D12" s="3">
        <v>174</v>
      </c>
      <c r="E12" t="str">
        <f>VLOOKUP(A12,HOP!A:L,12,0)</f>
        <v>174.00</v>
      </c>
      <c r="F12" t="str">
        <f>VLOOKUP(A12,HOP!A:C,3,0)</f>
        <v>2541524</v>
      </c>
      <c r="G12">
        <f t="shared" si="0"/>
        <v>0</v>
      </c>
      <c r="H12" t="str">
        <f t="shared" si="1"/>
        <v>，2541524</v>
      </c>
      <c r="I12" t="str">
        <f>VLOOKUP(A12,HOP!A:U,21,0)</f>
        <v>直连</v>
      </c>
    </row>
    <row r="13" ht="14.25" hidden="1" customHeight="1" spans="1:9">
      <c r="A13" s="6" t="s">
        <v>166</v>
      </c>
      <c r="B13" s="7" t="s">
        <v>91</v>
      </c>
      <c r="C13" s="7" t="s">
        <v>81</v>
      </c>
      <c r="D13" s="3">
        <v>52</v>
      </c>
      <c r="E13" t="str">
        <f>VLOOKUP(A13,HOP!A:L,12,0)</f>
        <v>52.00</v>
      </c>
      <c r="F13" t="str">
        <f>VLOOKUP(A13,HOP!A:C,3,0)</f>
        <v>2541755</v>
      </c>
      <c r="G13">
        <f t="shared" si="0"/>
        <v>0</v>
      </c>
      <c r="H13" t="str">
        <f t="shared" si="1"/>
        <v>，2541755</v>
      </c>
      <c r="I13" t="str">
        <f>VLOOKUP(A13,HOP!A:U,21,0)</f>
        <v>直连</v>
      </c>
    </row>
    <row r="14" ht="14.25" hidden="1" customHeight="1" spans="1:9">
      <c r="A14" s="6" t="s">
        <v>174</v>
      </c>
      <c r="B14" s="7" t="s">
        <v>91</v>
      </c>
      <c r="C14" s="7" t="s">
        <v>81</v>
      </c>
      <c r="D14" s="3">
        <v>106</v>
      </c>
      <c r="E14" t="str">
        <f>VLOOKUP(A14,HOP!A:L,12,0)</f>
        <v>106.00</v>
      </c>
      <c r="F14" t="str">
        <f>VLOOKUP(A14,HOP!A:C,3,0)</f>
        <v>2542782</v>
      </c>
      <c r="G14">
        <f t="shared" si="0"/>
        <v>0</v>
      </c>
      <c r="H14" t="str">
        <f t="shared" si="1"/>
        <v>，2542782</v>
      </c>
      <c r="I14" t="str">
        <f>VLOOKUP(A14,HOP!A:U,21,0)</f>
        <v>直连</v>
      </c>
    </row>
    <row r="15" ht="14.25" hidden="1" customHeight="1" spans="1:9">
      <c r="A15" s="6" t="s">
        <v>182</v>
      </c>
      <c r="B15" s="7" t="s">
        <v>91</v>
      </c>
      <c r="C15" s="7" t="s">
        <v>81</v>
      </c>
      <c r="D15" s="3">
        <v>100</v>
      </c>
      <c r="E15" t="str">
        <f>VLOOKUP(A15,HOP!A:L,12,0)</f>
        <v>100.00</v>
      </c>
      <c r="F15" t="str">
        <f>VLOOKUP(A15,HOP!A:C,3,0)</f>
        <v>2543095</v>
      </c>
      <c r="G15">
        <f t="shared" si="0"/>
        <v>0</v>
      </c>
      <c r="H15" t="str">
        <f t="shared" si="1"/>
        <v>，2543095</v>
      </c>
      <c r="I15" t="str">
        <f>VLOOKUP(A15,HOP!A:U,21,0)</f>
        <v>直连</v>
      </c>
    </row>
    <row r="16" ht="14.25" hidden="1" customHeight="1" spans="1:9">
      <c r="A16" s="6" t="s">
        <v>190</v>
      </c>
      <c r="B16" s="7" t="s">
        <v>91</v>
      </c>
      <c r="C16" s="7" t="s">
        <v>81</v>
      </c>
      <c r="D16" s="3">
        <v>128</v>
      </c>
      <c r="E16" t="str">
        <f>VLOOKUP(A16,HOP!A:L,12,0)</f>
        <v>128.00</v>
      </c>
      <c r="F16" t="str">
        <f>VLOOKUP(A16,HOP!A:C,3,0)</f>
        <v>2542620</v>
      </c>
      <c r="G16">
        <f t="shared" si="0"/>
        <v>0</v>
      </c>
      <c r="H16" t="str">
        <f t="shared" si="1"/>
        <v>，2542620</v>
      </c>
      <c r="I16" t="str">
        <f>VLOOKUP(A16,HOP!A:U,21,0)</f>
        <v>直连</v>
      </c>
    </row>
    <row r="17" ht="14.25" hidden="1" customHeight="1" spans="1:9">
      <c r="A17" s="6" t="s">
        <v>198</v>
      </c>
      <c r="B17" s="7" t="s">
        <v>91</v>
      </c>
      <c r="C17" s="7" t="s">
        <v>81</v>
      </c>
      <c r="D17" s="3">
        <v>115</v>
      </c>
      <c r="E17" t="str">
        <f>VLOOKUP(A17,HOP!A:L,12,0)</f>
        <v>115.00</v>
      </c>
      <c r="F17" t="str">
        <f>VLOOKUP(A17,HOP!A:C,3,0)</f>
        <v>2543042</v>
      </c>
      <c r="G17">
        <f t="shared" si="0"/>
        <v>0</v>
      </c>
      <c r="H17" t="str">
        <f t="shared" si="1"/>
        <v>，2543042</v>
      </c>
      <c r="I17" t="str">
        <f>VLOOKUP(A17,HOP!A:U,21,0)</f>
        <v>直连</v>
      </c>
    </row>
    <row r="18" ht="14.25" hidden="1" customHeight="1" spans="1:9">
      <c r="A18" s="6" t="s">
        <v>204</v>
      </c>
      <c r="B18" s="7" t="s">
        <v>91</v>
      </c>
      <c r="C18" s="7" t="s">
        <v>81</v>
      </c>
      <c r="D18" s="3">
        <v>110</v>
      </c>
      <c r="E18" t="str">
        <f>VLOOKUP(A18,HOP!A:L,12,0)</f>
        <v>110.00</v>
      </c>
      <c r="F18" t="str">
        <f>VLOOKUP(A18,HOP!A:C,3,0)</f>
        <v>2542283</v>
      </c>
      <c r="G18">
        <f t="shared" si="0"/>
        <v>0</v>
      </c>
      <c r="H18" t="str">
        <f t="shared" si="1"/>
        <v>，2542283</v>
      </c>
      <c r="I18" t="str">
        <f>VLOOKUP(A18,HOP!A:U,21,0)</f>
        <v>直连</v>
      </c>
    </row>
    <row r="19" ht="14.25" hidden="1" customHeight="1" spans="1:9">
      <c r="A19" s="6" t="s">
        <v>212</v>
      </c>
      <c r="B19" s="7" t="s">
        <v>91</v>
      </c>
      <c r="C19" s="7" t="s">
        <v>81</v>
      </c>
      <c r="D19" s="3">
        <v>124</v>
      </c>
      <c r="E19" t="str">
        <f>VLOOKUP(A19,HOP!A:L,12,0)</f>
        <v>124.00</v>
      </c>
      <c r="F19" t="str">
        <f>VLOOKUP(A19,HOP!A:C,3,0)</f>
        <v>2542558</v>
      </c>
      <c r="G19">
        <f t="shared" si="0"/>
        <v>0</v>
      </c>
      <c r="H19" t="str">
        <f t="shared" si="1"/>
        <v>，2542558</v>
      </c>
      <c r="I19" t="str">
        <f>VLOOKUP(A19,HOP!A:U,21,0)</f>
        <v>直连</v>
      </c>
    </row>
    <row r="20" ht="14.25" hidden="1" customHeight="1" spans="1:9">
      <c r="A20" s="6" t="s">
        <v>220</v>
      </c>
      <c r="B20" s="7" t="s">
        <v>91</v>
      </c>
      <c r="C20" s="7" t="s">
        <v>81</v>
      </c>
      <c r="D20" s="3">
        <v>161</v>
      </c>
      <c r="E20" t="str">
        <f>VLOOKUP(A20,HOP!A:L,12,0)</f>
        <v>161.00</v>
      </c>
      <c r="F20" t="str">
        <f>VLOOKUP(A20,HOP!A:C,3,0)</f>
        <v>2543094</v>
      </c>
      <c r="G20">
        <f t="shared" si="0"/>
        <v>0</v>
      </c>
      <c r="H20" t="str">
        <f t="shared" si="1"/>
        <v>，2543094</v>
      </c>
      <c r="I20" t="str">
        <f>VLOOKUP(A20,HOP!A:U,21,0)</f>
        <v>直连</v>
      </c>
    </row>
    <row r="21" ht="14.25" hidden="1" customHeight="1" spans="1:9">
      <c r="A21" s="6" t="s">
        <v>227</v>
      </c>
      <c r="B21" s="7" t="s">
        <v>91</v>
      </c>
      <c r="C21" s="7" t="s">
        <v>81</v>
      </c>
      <c r="D21" s="3">
        <v>169</v>
      </c>
      <c r="E21" t="str">
        <f>VLOOKUP(A21,HOP!A:L,12,0)</f>
        <v>169.00</v>
      </c>
      <c r="F21" t="str">
        <f>VLOOKUP(A21,HOP!A:C,3,0)</f>
        <v>2542993</v>
      </c>
      <c r="G21">
        <f t="shared" si="0"/>
        <v>0</v>
      </c>
      <c r="H21" t="str">
        <f t="shared" si="1"/>
        <v>，2542993</v>
      </c>
      <c r="I21" t="str">
        <f>VLOOKUP(A21,HOP!A:U,21,0)</f>
        <v>直连</v>
      </c>
    </row>
    <row r="22" ht="14.25" hidden="1" customHeight="1" spans="1:9">
      <c r="A22" s="6" t="s">
        <v>235</v>
      </c>
      <c r="B22" s="7" t="s">
        <v>91</v>
      </c>
      <c r="C22" s="7" t="s">
        <v>81</v>
      </c>
      <c r="D22" s="3">
        <v>223</v>
      </c>
      <c r="E22" t="str">
        <f>VLOOKUP(A22,HOP!A:L,12,0)</f>
        <v>223.00</v>
      </c>
      <c r="F22" t="str">
        <f>VLOOKUP(A22,HOP!A:C,3,0)</f>
        <v>2542079</v>
      </c>
      <c r="G22">
        <f t="shared" si="0"/>
        <v>0</v>
      </c>
      <c r="H22" t="str">
        <f t="shared" si="1"/>
        <v>，2542079</v>
      </c>
      <c r="I22" t="str">
        <f>VLOOKUP(A22,HOP!A:U,21,0)</f>
        <v>直连</v>
      </c>
    </row>
    <row r="23" ht="14.25" hidden="1" customHeight="1" spans="1:9">
      <c r="A23" s="6" t="s">
        <v>243</v>
      </c>
      <c r="B23" s="7" t="s">
        <v>91</v>
      </c>
      <c r="C23" s="7" t="s">
        <v>81</v>
      </c>
      <c r="D23" s="3">
        <v>107</v>
      </c>
      <c r="E23" t="str">
        <f>VLOOKUP(A23,HOP!A:L,12,0)</f>
        <v>107.00</v>
      </c>
      <c r="F23" t="str">
        <f>VLOOKUP(A23,HOP!A:C,3,0)</f>
        <v>2542500</v>
      </c>
      <c r="G23">
        <f t="shared" si="0"/>
        <v>0</v>
      </c>
      <c r="H23" t="str">
        <f t="shared" si="1"/>
        <v>，2542500</v>
      </c>
      <c r="I23" t="str">
        <f>VLOOKUP(A23,HOP!A:U,21,0)</f>
        <v>直连</v>
      </c>
    </row>
    <row r="24" ht="14.25" hidden="1" customHeight="1" spans="1:9">
      <c r="A24" s="6" t="s">
        <v>249</v>
      </c>
      <c r="B24" s="7" t="s">
        <v>91</v>
      </c>
      <c r="C24" s="7" t="s">
        <v>81</v>
      </c>
      <c r="D24" s="3">
        <v>131</v>
      </c>
      <c r="E24" t="str">
        <f>VLOOKUP(A24,HOP!A:L,12,0)</f>
        <v>131.00</v>
      </c>
      <c r="F24" t="str">
        <f>VLOOKUP(A24,HOP!A:C,3,0)</f>
        <v>2542712</v>
      </c>
      <c r="G24">
        <f t="shared" si="0"/>
        <v>0</v>
      </c>
      <c r="H24" t="str">
        <f t="shared" si="1"/>
        <v>，2542712</v>
      </c>
      <c r="I24" t="str">
        <f>VLOOKUP(A24,HOP!A:U,21,0)</f>
        <v>直连</v>
      </c>
    </row>
    <row r="25" ht="14.25" hidden="1" customHeight="1" spans="1:9">
      <c r="A25" s="6" t="s">
        <v>254</v>
      </c>
      <c r="B25" s="7" t="s">
        <v>91</v>
      </c>
      <c r="C25" s="7" t="s">
        <v>81</v>
      </c>
      <c r="D25" s="3">
        <v>106</v>
      </c>
      <c r="E25" t="str">
        <f>VLOOKUP(A25,HOP!A:L,12,0)</f>
        <v>106.00</v>
      </c>
      <c r="F25" t="str">
        <f>VLOOKUP(A25,HOP!A:C,3,0)</f>
        <v>2542502</v>
      </c>
      <c r="G25">
        <f t="shared" si="0"/>
        <v>0</v>
      </c>
      <c r="H25" t="str">
        <f t="shared" si="1"/>
        <v>，2542502</v>
      </c>
      <c r="I25" t="str">
        <f>VLOOKUP(A25,HOP!A:U,21,0)</f>
        <v>直连</v>
      </c>
    </row>
    <row r="26" ht="14.25" hidden="1" customHeight="1" spans="1:9">
      <c r="A26" s="6" t="s">
        <v>259</v>
      </c>
      <c r="B26" s="7" t="s">
        <v>91</v>
      </c>
      <c r="C26" s="7" t="s">
        <v>81</v>
      </c>
      <c r="D26" s="3">
        <v>206</v>
      </c>
      <c r="E26" t="str">
        <f>VLOOKUP(A26,HOP!A:L,12,0)</f>
        <v>206.00</v>
      </c>
      <c r="F26" t="str">
        <f>VLOOKUP(A26,HOP!A:C,3,0)</f>
        <v>2542640</v>
      </c>
      <c r="G26">
        <f t="shared" si="0"/>
        <v>0</v>
      </c>
      <c r="H26" t="str">
        <f t="shared" si="1"/>
        <v>，2542640</v>
      </c>
      <c r="I26" t="str">
        <f>VLOOKUP(A26,HOP!A:U,21,0)</f>
        <v>直连</v>
      </c>
    </row>
    <row r="27" ht="14.25" hidden="1" customHeight="1" spans="1:9">
      <c r="A27" s="6" t="s">
        <v>266</v>
      </c>
      <c r="B27" s="7" t="s">
        <v>91</v>
      </c>
      <c r="C27" s="7" t="s">
        <v>81</v>
      </c>
      <c r="D27" s="3">
        <v>338</v>
      </c>
      <c r="E27" t="str">
        <f>VLOOKUP(A27,HOP!A:L,12,0)</f>
        <v>338.00</v>
      </c>
      <c r="F27" t="str">
        <f>VLOOKUP(A27,HOP!A:C,3,0)</f>
        <v>2542996</v>
      </c>
      <c r="G27">
        <f t="shared" si="0"/>
        <v>0</v>
      </c>
      <c r="H27" t="str">
        <f t="shared" si="1"/>
        <v>，2542996</v>
      </c>
      <c r="I27" t="str">
        <f>VLOOKUP(A27,HOP!A:U,21,0)</f>
        <v>直连</v>
      </c>
    </row>
    <row r="28" ht="14.25" hidden="1" customHeight="1" spans="1:9">
      <c r="A28" s="6" t="s">
        <v>273</v>
      </c>
      <c r="B28" s="7" t="s">
        <v>91</v>
      </c>
      <c r="C28" s="7" t="s">
        <v>81</v>
      </c>
      <c r="D28" s="3">
        <v>202</v>
      </c>
      <c r="E28" t="str">
        <f>VLOOKUP(A28,HOP!A:L,12,0)</f>
        <v>202.00</v>
      </c>
      <c r="F28" t="str">
        <f>VLOOKUP(A28,HOP!A:C,3,0)</f>
        <v>2542726</v>
      </c>
      <c r="G28">
        <f t="shared" si="0"/>
        <v>0</v>
      </c>
      <c r="H28" t="str">
        <f t="shared" si="1"/>
        <v>，2542726</v>
      </c>
      <c r="I28" t="str">
        <f>VLOOKUP(A28,HOP!A:U,21,0)</f>
        <v>直连</v>
      </c>
    </row>
    <row r="29" ht="14.25" hidden="1" customHeight="1" spans="1:9">
      <c r="A29" s="6" t="s">
        <v>279</v>
      </c>
      <c r="B29" s="7" t="s">
        <v>91</v>
      </c>
      <c r="C29" s="7" t="s">
        <v>81</v>
      </c>
      <c r="D29" s="3">
        <v>106</v>
      </c>
      <c r="E29" t="str">
        <f>VLOOKUP(A29,HOP!A:L,12,0)</f>
        <v>106.00</v>
      </c>
      <c r="F29" t="str">
        <f>VLOOKUP(A29,HOP!A:C,3,0)</f>
        <v>2543029</v>
      </c>
      <c r="G29">
        <f t="shared" si="0"/>
        <v>0</v>
      </c>
      <c r="H29" t="str">
        <f t="shared" si="1"/>
        <v>，2543029</v>
      </c>
      <c r="I29" t="str">
        <f>VLOOKUP(A29,HOP!A:U,21,0)</f>
        <v>直连</v>
      </c>
    </row>
    <row r="30" ht="14.25" hidden="1" customHeight="1" spans="1:9">
      <c r="A30" s="6" t="s">
        <v>284</v>
      </c>
      <c r="B30" s="7" t="s">
        <v>91</v>
      </c>
      <c r="C30" s="7" t="s">
        <v>81</v>
      </c>
      <c r="D30" s="3">
        <v>117</v>
      </c>
      <c r="E30" t="str">
        <f>VLOOKUP(A30,HOP!A:L,12,0)</f>
        <v>117.00</v>
      </c>
      <c r="F30" t="str">
        <f>VLOOKUP(A30,HOP!A:C,3,0)</f>
        <v>2542476</v>
      </c>
      <c r="G30">
        <f t="shared" si="0"/>
        <v>0</v>
      </c>
      <c r="H30" t="str">
        <f t="shared" si="1"/>
        <v>，2542476</v>
      </c>
      <c r="I30" t="str">
        <f>VLOOKUP(A30,HOP!A:U,21,0)</f>
        <v>直连</v>
      </c>
    </row>
    <row r="31" ht="14.25" hidden="1" customHeight="1" spans="1:9">
      <c r="A31" s="6" t="s">
        <v>291</v>
      </c>
      <c r="B31" s="7" t="s">
        <v>91</v>
      </c>
      <c r="C31" s="7" t="s">
        <v>81</v>
      </c>
      <c r="D31" s="3">
        <v>69</v>
      </c>
      <c r="E31" t="str">
        <f>VLOOKUP(A31,HOP!A:L,12,0)</f>
        <v>69.00</v>
      </c>
      <c r="F31" t="str">
        <f>VLOOKUP(A31,HOP!A:C,3,0)</f>
        <v>2542989</v>
      </c>
      <c r="G31">
        <f t="shared" si="0"/>
        <v>0</v>
      </c>
      <c r="H31" t="str">
        <f t="shared" si="1"/>
        <v>，2542989</v>
      </c>
      <c r="I31" t="str">
        <f>VLOOKUP(A31,HOP!A:U,21,0)</f>
        <v>直连</v>
      </c>
    </row>
    <row r="32" ht="14.25" hidden="1" customHeight="1" spans="1:9">
      <c r="A32" s="6" t="s">
        <v>299</v>
      </c>
      <c r="B32" s="7" t="s">
        <v>91</v>
      </c>
      <c r="C32" s="7" t="s">
        <v>81</v>
      </c>
      <c r="D32" s="3">
        <v>215</v>
      </c>
      <c r="E32" t="str">
        <f>VLOOKUP(A32,HOP!A:L,12,0)</f>
        <v>215.00</v>
      </c>
      <c r="F32" t="str">
        <f>VLOOKUP(A32,HOP!A:C,3,0)</f>
        <v>2543004</v>
      </c>
      <c r="G32">
        <f t="shared" si="0"/>
        <v>0</v>
      </c>
      <c r="H32" t="str">
        <f t="shared" si="1"/>
        <v>，2543004</v>
      </c>
      <c r="I32" t="str">
        <f>VLOOKUP(A32,HOP!A:U,21,0)</f>
        <v>直连</v>
      </c>
    </row>
    <row r="33" ht="14.25" hidden="1" customHeight="1" spans="1:9">
      <c r="A33" s="6" t="s">
        <v>306</v>
      </c>
      <c r="B33" s="7" t="s">
        <v>91</v>
      </c>
      <c r="C33" s="7" t="s">
        <v>81</v>
      </c>
      <c r="D33" s="3">
        <v>56</v>
      </c>
      <c r="E33" t="str">
        <f>VLOOKUP(A33,HOP!A:L,12,0)</f>
        <v>56.00</v>
      </c>
      <c r="F33" t="str">
        <f>VLOOKUP(A33,HOP!A:C,3,0)</f>
        <v>2542869</v>
      </c>
      <c r="G33">
        <f t="shared" si="0"/>
        <v>0</v>
      </c>
      <c r="H33" t="str">
        <f t="shared" si="1"/>
        <v>，2542869</v>
      </c>
      <c r="I33" t="str">
        <f>VLOOKUP(A33,HOP!A:U,21,0)</f>
        <v>直连</v>
      </c>
    </row>
    <row r="34" ht="14.25" hidden="1" customHeight="1" spans="1:9">
      <c r="A34" s="6" t="s">
        <v>313</v>
      </c>
      <c r="B34" s="7" t="s">
        <v>91</v>
      </c>
      <c r="C34" s="7" t="s">
        <v>81</v>
      </c>
      <c r="D34" s="3">
        <v>116</v>
      </c>
      <c r="E34" t="str">
        <f>VLOOKUP(A34,HOP!A:L,12,0)</f>
        <v>116.00</v>
      </c>
      <c r="F34" t="str">
        <f>VLOOKUP(A34,HOP!A:C,3,0)</f>
        <v>2542525</v>
      </c>
      <c r="G34">
        <f t="shared" si="0"/>
        <v>0</v>
      </c>
      <c r="H34" t="str">
        <f t="shared" si="1"/>
        <v>，2542525</v>
      </c>
      <c r="I34" t="str">
        <f>VLOOKUP(A34,HOP!A:U,21,0)</f>
        <v>直连</v>
      </c>
    </row>
    <row r="35" ht="14.25" hidden="1" customHeight="1" spans="1:9">
      <c r="A35" s="6" t="s">
        <v>320</v>
      </c>
      <c r="B35" s="7" t="s">
        <v>91</v>
      </c>
      <c r="C35" s="7" t="s">
        <v>81</v>
      </c>
      <c r="D35" s="3">
        <v>70</v>
      </c>
      <c r="E35" t="str">
        <f>VLOOKUP(A35,HOP!A:L,12,0)</f>
        <v>70.00</v>
      </c>
      <c r="F35" t="str">
        <f>VLOOKUP(A35,HOP!A:C,3,0)</f>
        <v>2542976</v>
      </c>
      <c r="G35">
        <f t="shared" ref="G35:G66" si="2">D35-E35</f>
        <v>0</v>
      </c>
      <c r="H35" t="str">
        <f t="shared" ref="H35:H66" si="3">$H$1&amp;F35</f>
        <v>，2542976</v>
      </c>
      <c r="I35" t="str">
        <f>VLOOKUP(A35,HOP!A:U,21,0)</f>
        <v>直连</v>
      </c>
    </row>
    <row r="36" ht="14.25" hidden="1" customHeight="1" spans="1:9">
      <c r="A36" s="6" t="s">
        <v>327</v>
      </c>
      <c r="B36" s="7" t="s">
        <v>91</v>
      </c>
      <c r="C36" s="7" t="s">
        <v>81</v>
      </c>
      <c r="D36" s="3">
        <v>105</v>
      </c>
      <c r="E36" t="str">
        <f>VLOOKUP(A36,HOP!A:L,12,0)</f>
        <v>105.00</v>
      </c>
      <c r="F36" t="str">
        <f>VLOOKUP(A36,HOP!A:C,3,0)</f>
        <v>2542536</v>
      </c>
      <c r="G36">
        <f t="shared" si="2"/>
        <v>0</v>
      </c>
      <c r="H36" t="str">
        <f t="shared" si="3"/>
        <v>，2542536</v>
      </c>
      <c r="I36" t="str">
        <f>VLOOKUP(A36,HOP!A:U,21,0)</f>
        <v>直连</v>
      </c>
    </row>
    <row r="37" ht="14.25" hidden="1" customHeight="1" spans="1:9">
      <c r="A37" s="6" t="s">
        <v>333</v>
      </c>
      <c r="B37" s="7" t="s">
        <v>91</v>
      </c>
      <c r="C37" s="7" t="s">
        <v>81</v>
      </c>
      <c r="D37" s="3">
        <v>87</v>
      </c>
      <c r="E37" t="str">
        <f>VLOOKUP(A37,HOP!A:L,12,0)</f>
        <v>87.00</v>
      </c>
      <c r="F37" t="str">
        <f>VLOOKUP(A37,HOP!A:C,3,0)</f>
        <v>2542354</v>
      </c>
      <c r="G37">
        <f t="shared" si="2"/>
        <v>0</v>
      </c>
      <c r="H37" t="str">
        <f t="shared" si="3"/>
        <v>，2542354</v>
      </c>
      <c r="I37" t="str">
        <f>VLOOKUP(A37,HOP!A:U,21,0)</f>
        <v>直连</v>
      </c>
    </row>
    <row r="38" ht="14.25" hidden="1" customHeight="1" spans="1:9">
      <c r="A38" s="6" t="s">
        <v>340</v>
      </c>
      <c r="B38" s="7" t="s">
        <v>91</v>
      </c>
      <c r="C38" s="7" t="s">
        <v>81</v>
      </c>
      <c r="D38" s="3">
        <v>109</v>
      </c>
      <c r="E38" t="str">
        <f>VLOOKUP(A38,HOP!A:L,12,0)</f>
        <v>109.00</v>
      </c>
      <c r="F38" t="str">
        <f>VLOOKUP(A38,HOP!A:C,3,0)</f>
        <v>2543065</v>
      </c>
      <c r="G38">
        <f t="shared" si="2"/>
        <v>0</v>
      </c>
      <c r="H38" t="str">
        <f t="shared" si="3"/>
        <v>，2543065</v>
      </c>
      <c r="I38" t="str">
        <f>VLOOKUP(A38,HOP!A:U,21,0)</f>
        <v>直连</v>
      </c>
    </row>
    <row r="39" ht="14.25" hidden="1" customHeight="1" spans="1:9">
      <c r="A39" s="6" t="s">
        <v>347</v>
      </c>
      <c r="B39" s="7" t="s">
        <v>91</v>
      </c>
      <c r="C39" s="7" t="s">
        <v>81</v>
      </c>
      <c r="D39" s="3">
        <v>101</v>
      </c>
      <c r="E39" t="str">
        <f>VLOOKUP(A39,HOP!A:L,12,0)</f>
        <v>101.00</v>
      </c>
      <c r="F39" t="str">
        <f>VLOOKUP(A39,HOP!A:C,3,0)</f>
        <v>2542890</v>
      </c>
      <c r="G39">
        <f t="shared" si="2"/>
        <v>0</v>
      </c>
      <c r="H39" t="str">
        <f t="shared" si="3"/>
        <v>，2542890</v>
      </c>
      <c r="I39" t="str">
        <f>VLOOKUP(A39,HOP!A:U,21,0)</f>
        <v>直连</v>
      </c>
    </row>
    <row r="40" ht="14.25" hidden="1" customHeight="1" spans="1:9">
      <c r="A40" s="6" t="s">
        <v>352</v>
      </c>
      <c r="B40" s="7" t="s">
        <v>91</v>
      </c>
      <c r="C40" s="7" t="s">
        <v>81</v>
      </c>
      <c r="D40" s="3">
        <v>187</v>
      </c>
      <c r="E40" t="str">
        <f>VLOOKUP(A40,HOP!A:L,12,0)</f>
        <v>187.00</v>
      </c>
      <c r="F40" t="str">
        <f>VLOOKUP(A40,HOP!A:C,3,0)</f>
        <v>2542604</v>
      </c>
      <c r="G40">
        <f t="shared" si="2"/>
        <v>0</v>
      </c>
      <c r="H40" t="str">
        <f t="shared" si="3"/>
        <v>，2542604</v>
      </c>
      <c r="I40" t="str">
        <f>VLOOKUP(A40,HOP!A:U,21,0)</f>
        <v>直连</v>
      </c>
    </row>
    <row r="41" ht="14.25" hidden="1" customHeight="1" spans="1:9">
      <c r="A41" s="6" t="s">
        <v>360</v>
      </c>
      <c r="B41" s="7" t="s">
        <v>91</v>
      </c>
      <c r="C41" s="7" t="s">
        <v>81</v>
      </c>
      <c r="D41" s="3">
        <v>621</v>
      </c>
      <c r="E41" t="str">
        <f>VLOOKUP(A41,HOP!A:L,12,0)</f>
        <v>621.00</v>
      </c>
      <c r="F41" t="str">
        <f>VLOOKUP(A41,HOP!A:C,3,0)</f>
        <v>2542683</v>
      </c>
      <c r="G41">
        <f t="shared" si="2"/>
        <v>0</v>
      </c>
      <c r="H41" t="str">
        <f t="shared" si="3"/>
        <v>，2542683</v>
      </c>
      <c r="I41" t="str">
        <f>VLOOKUP(A41,HOP!A:U,21,0)</f>
        <v>直连</v>
      </c>
    </row>
    <row r="42" ht="14.25" hidden="1" customHeight="1" spans="1:9">
      <c r="A42" s="6" t="s">
        <v>368</v>
      </c>
      <c r="B42" s="7" t="s">
        <v>91</v>
      </c>
      <c r="C42" s="7" t="s">
        <v>81</v>
      </c>
      <c r="D42" s="3">
        <v>266</v>
      </c>
      <c r="E42" t="str">
        <f>VLOOKUP(A42,HOP!A:L,12,0)</f>
        <v>266.00</v>
      </c>
      <c r="F42" t="str">
        <f>VLOOKUP(A42,HOP!A:C,3,0)</f>
        <v>2542658</v>
      </c>
      <c r="G42">
        <f t="shared" si="2"/>
        <v>0</v>
      </c>
      <c r="H42" t="str">
        <f t="shared" si="3"/>
        <v>，2542658</v>
      </c>
      <c r="I42" t="str">
        <f>VLOOKUP(A42,HOP!A:U,21,0)</f>
        <v>直连</v>
      </c>
    </row>
    <row r="43" ht="14.25" hidden="1" customHeight="1" spans="1:9">
      <c r="A43" s="6" t="s">
        <v>376</v>
      </c>
      <c r="B43" s="7" t="s">
        <v>91</v>
      </c>
      <c r="C43" s="7" t="s">
        <v>81</v>
      </c>
      <c r="D43" s="3">
        <v>101</v>
      </c>
      <c r="E43" t="str">
        <f>VLOOKUP(A43,HOP!A:L,12,0)</f>
        <v>101.00</v>
      </c>
      <c r="F43" t="str">
        <f>VLOOKUP(A43,HOP!A:C,3,0)</f>
        <v>2542887</v>
      </c>
      <c r="G43">
        <f t="shared" si="2"/>
        <v>0</v>
      </c>
      <c r="H43" t="str">
        <f t="shared" si="3"/>
        <v>，2542887</v>
      </c>
      <c r="I43" t="str">
        <f>VLOOKUP(A43,HOP!A:U,21,0)</f>
        <v>直连</v>
      </c>
    </row>
    <row r="44" ht="14.25" hidden="1" customHeight="1" spans="1:9">
      <c r="A44" s="6" t="s">
        <v>381</v>
      </c>
      <c r="B44" s="7" t="s">
        <v>91</v>
      </c>
      <c r="C44" s="7" t="s">
        <v>81</v>
      </c>
      <c r="D44" s="3">
        <v>115</v>
      </c>
      <c r="E44" t="str">
        <f>VLOOKUP(A44,HOP!A:L,12,0)</f>
        <v>115.00</v>
      </c>
      <c r="F44" t="str">
        <f>VLOOKUP(A44,HOP!A:C,3,0)</f>
        <v>2542798</v>
      </c>
      <c r="G44">
        <f t="shared" si="2"/>
        <v>0</v>
      </c>
      <c r="H44" t="str">
        <f t="shared" si="3"/>
        <v>，2542798</v>
      </c>
      <c r="I44" t="str">
        <f>VLOOKUP(A44,HOP!A:U,21,0)</f>
        <v>直连</v>
      </c>
    </row>
    <row r="45" ht="14.25" hidden="1" customHeight="1" spans="1:9">
      <c r="A45" s="6" t="s">
        <v>386</v>
      </c>
      <c r="B45" s="7" t="s">
        <v>91</v>
      </c>
      <c r="C45" s="7" t="s">
        <v>81</v>
      </c>
      <c r="D45" s="3">
        <v>141</v>
      </c>
      <c r="E45" t="str">
        <f>VLOOKUP(A45,HOP!A:L,12,0)</f>
        <v>141.00</v>
      </c>
      <c r="F45" t="str">
        <f>VLOOKUP(A45,HOP!A:C,3,0)</f>
        <v>2542542</v>
      </c>
      <c r="G45">
        <f t="shared" si="2"/>
        <v>0</v>
      </c>
      <c r="H45" t="str">
        <f t="shared" si="3"/>
        <v>，2542542</v>
      </c>
      <c r="I45" t="str">
        <f>VLOOKUP(A45,HOP!A:U,21,0)</f>
        <v>直连</v>
      </c>
    </row>
    <row r="46" ht="14.25" hidden="1" customHeight="1" spans="1:9">
      <c r="A46" s="6" t="s">
        <v>393</v>
      </c>
      <c r="B46" s="7" t="s">
        <v>91</v>
      </c>
      <c r="C46" s="7" t="s">
        <v>81</v>
      </c>
      <c r="D46" s="3">
        <v>80</v>
      </c>
      <c r="E46" t="str">
        <f>VLOOKUP(A46,HOP!A:L,12,0)</f>
        <v>80.00</v>
      </c>
      <c r="F46" t="str">
        <f>VLOOKUP(A46,HOP!A:C,3,0)</f>
        <v>2542357</v>
      </c>
      <c r="G46">
        <f t="shared" si="2"/>
        <v>0</v>
      </c>
      <c r="H46" t="str">
        <f t="shared" si="3"/>
        <v>，2542357</v>
      </c>
      <c r="I46" t="str">
        <f>VLOOKUP(A46,HOP!A:U,21,0)</f>
        <v>直连</v>
      </c>
    </row>
    <row r="47" ht="14.25" hidden="1" customHeight="1" spans="1:9">
      <c r="A47" s="6" t="s">
        <v>399</v>
      </c>
      <c r="B47" s="7" t="s">
        <v>80</v>
      </c>
      <c r="C47" s="7" t="s">
        <v>81</v>
      </c>
      <c r="D47" s="3">
        <v>792</v>
      </c>
      <c r="E47" t="str">
        <f>VLOOKUP(A47,HOP!A:L,12,0)</f>
        <v>792.00</v>
      </c>
      <c r="F47" t="str">
        <f>VLOOKUP(A47,HOP!A:C,3,0)</f>
        <v>2538248</v>
      </c>
      <c r="G47">
        <f t="shared" si="2"/>
        <v>0</v>
      </c>
      <c r="H47" t="str">
        <f t="shared" si="3"/>
        <v>，2538248</v>
      </c>
      <c r="I47" t="str">
        <f>VLOOKUP(A47,HOP!A:U,21,0)</f>
        <v>直连</v>
      </c>
    </row>
    <row r="48" ht="14.25" hidden="1" customHeight="1" spans="1:9">
      <c r="A48" s="6" t="s">
        <v>406</v>
      </c>
      <c r="B48" s="7" t="s">
        <v>91</v>
      </c>
      <c r="C48" s="7" t="s">
        <v>81</v>
      </c>
      <c r="D48" s="3">
        <v>113</v>
      </c>
      <c r="E48" t="str">
        <f>VLOOKUP(A48,HOP!A:L,12,0)</f>
        <v>113.00</v>
      </c>
      <c r="F48" t="str">
        <f>VLOOKUP(A48,HOP!A:C,3,0)</f>
        <v>2540185</v>
      </c>
      <c r="G48">
        <f t="shared" si="2"/>
        <v>0</v>
      </c>
      <c r="H48" t="str">
        <f t="shared" si="3"/>
        <v>，2540185</v>
      </c>
      <c r="I48" t="str">
        <f>VLOOKUP(A48,HOP!A:U,21,0)</f>
        <v>直连</v>
      </c>
    </row>
    <row r="49" ht="14.25" hidden="1" customHeight="1" spans="1:9">
      <c r="A49" s="6" t="s">
        <v>412</v>
      </c>
      <c r="B49" s="7" t="s">
        <v>80</v>
      </c>
      <c r="C49" s="7" t="s">
        <v>81</v>
      </c>
      <c r="D49" s="3">
        <v>171</v>
      </c>
      <c r="E49" t="str">
        <f>VLOOKUP(A49,HOP!A:L,12,0)</f>
        <v>171.00</v>
      </c>
      <c r="F49" t="str">
        <f>VLOOKUP(A49,HOP!A:C,3,0)</f>
        <v>2539429</v>
      </c>
      <c r="G49">
        <f t="shared" si="2"/>
        <v>0</v>
      </c>
      <c r="H49" t="str">
        <f t="shared" si="3"/>
        <v>，2539429</v>
      </c>
      <c r="I49" t="str">
        <f>VLOOKUP(A49,HOP!A:U,21,0)</f>
        <v>直连</v>
      </c>
    </row>
    <row r="50" ht="14.25" hidden="1" customHeight="1" spans="1:9">
      <c r="A50" s="6" t="s">
        <v>420</v>
      </c>
      <c r="B50" s="7" t="s">
        <v>80</v>
      </c>
      <c r="C50" s="7" t="s">
        <v>81</v>
      </c>
      <c r="D50" s="3">
        <v>234</v>
      </c>
      <c r="E50" t="str">
        <f>VLOOKUP(A50,HOP!A:L,12,0)</f>
        <v>234.00</v>
      </c>
      <c r="F50" t="str">
        <f>VLOOKUP(A50,HOP!A:C,3,0)</f>
        <v>2539390</v>
      </c>
      <c r="G50">
        <f t="shared" si="2"/>
        <v>0</v>
      </c>
      <c r="H50" t="str">
        <f t="shared" si="3"/>
        <v>，2539390</v>
      </c>
      <c r="I50" t="str">
        <f>VLOOKUP(A50,HOP!A:U,21,0)</f>
        <v>直连</v>
      </c>
    </row>
    <row r="51" ht="14.25" hidden="1" customHeight="1" spans="1:9">
      <c r="A51" s="6" t="s">
        <v>426</v>
      </c>
      <c r="B51" s="7" t="s">
        <v>139</v>
      </c>
      <c r="C51" s="7" t="s">
        <v>81</v>
      </c>
      <c r="D51" s="3">
        <v>352</v>
      </c>
      <c r="E51" t="str">
        <f>VLOOKUP(A51,HOP!A:L,12,0)</f>
        <v>352.00</v>
      </c>
      <c r="F51" t="str">
        <f>VLOOKUP(A51,HOP!A:C,3,0)</f>
        <v>2539544</v>
      </c>
      <c r="G51">
        <f t="shared" si="2"/>
        <v>0</v>
      </c>
      <c r="H51" t="str">
        <f t="shared" si="3"/>
        <v>，2539544</v>
      </c>
      <c r="I51" t="str">
        <f>VLOOKUP(A51,HOP!A:U,21,0)</f>
        <v>直连</v>
      </c>
    </row>
    <row r="52" ht="14.25" hidden="1" customHeight="1" spans="1:9">
      <c r="A52" s="6" t="s">
        <v>433</v>
      </c>
      <c r="B52" s="7" t="s">
        <v>80</v>
      </c>
      <c r="C52" s="7" t="s">
        <v>81</v>
      </c>
      <c r="D52" s="3">
        <v>267</v>
      </c>
      <c r="E52" t="str">
        <f>VLOOKUP(A52,HOP!A:L,12,0)</f>
        <v>267.00</v>
      </c>
      <c r="F52" t="str">
        <f>VLOOKUP(A52,HOP!A:C,3,0)</f>
        <v>2540099</v>
      </c>
      <c r="G52">
        <f t="shared" si="2"/>
        <v>0</v>
      </c>
      <c r="H52" t="str">
        <f t="shared" si="3"/>
        <v>，2540099</v>
      </c>
      <c r="I52" t="str">
        <f>VLOOKUP(A52,HOP!A:U,21,0)</f>
        <v>直连</v>
      </c>
    </row>
    <row r="53" ht="14.25" hidden="1" customHeight="1" spans="1:9">
      <c r="A53" s="6" t="s">
        <v>440</v>
      </c>
      <c r="B53" s="7" t="s">
        <v>139</v>
      </c>
      <c r="C53" s="7" t="s">
        <v>81</v>
      </c>
      <c r="D53" s="3">
        <v>172</v>
      </c>
      <c r="E53" t="str">
        <f>VLOOKUP(A53,HOP!A:L,12,0)</f>
        <v>172.00</v>
      </c>
      <c r="F53" t="str">
        <f>VLOOKUP(A53,HOP!A:C,3,0)</f>
        <v>2540848</v>
      </c>
      <c r="G53">
        <f t="shared" si="2"/>
        <v>0</v>
      </c>
      <c r="H53" t="str">
        <f t="shared" si="3"/>
        <v>，2540848</v>
      </c>
      <c r="I53" t="str">
        <f>VLOOKUP(A53,HOP!A:U,21,0)</f>
        <v>直连</v>
      </c>
    </row>
    <row r="54" ht="14.25" hidden="1" customHeight="1" spans="1:9">
      <c r="A54" s="6" t="s">
        <v>446</v>
      </c>
      <c r="B54" s="7" t="s">
        <v>91</v>
      </c>
      <c r="C54" s="7" t="s">
        <v>81</v>
      </c>
      <c r="D54" s="3">
        <v>58</v>
      </c>
      <c r="E54" t="str">
        <f>VLOOKUP(A54,HOP!A:L,12,0)</f>
        <v>58.00</v>
      </c>
      <c r="F54" t="str">
        <f>VLOOKUP(A54,HOP!A:C,3,0)</f>
        <v>2541060</v>
      </c>
      <c r="G54">
        <f t="shared" si="2"/>
        <v>0</v>
      </c>
      <c r="H54" t="str">
        <f t="shared" si="3"/>
        <v>，2541060</v>
      </c>
      <c r="I54" t="str">
        <f>VLOOKUP(A54,HOP!A:U,21,0)</f>
        <v>直连</v>
      </c>
    </row>
    <row r="55" ht="14.25" hidden="1" customHeight="1" spans="1:9">
      <c r="A55" s="6" t="s">
        <v>452</v>
      </c>
      <c r="B55" s="7" t="s">
        <v>91</v>
      </c>
      <c r="C55" s="7" t="s">
        <v>81</v>
      </c>
      <c r="D55" s="3">
        <v>84</v>
      </c>
      <c r="E55" t="str">
        <f>VLOOKUP(A55,HOP!A:L,12,0)</f>
        <v>84.00</v>
      </c>
      <c r="F55" t="str">
        <f>VLOOKUP(A55,HOP!A:C,3,0)</f>
        <v>2541119</v>
      </c>
      <c r="G55">
        <f t="shared" si="2"/>
        <v>0</v>
      </c>
      <c r="H55" t="str">
        <f t="shared" si="3"/>
        <v>，2541119</v>
      </c>
      <c r="I55" t="str">
        <f>VLOOKUP(A55,HOP!A:U,21,0)</f>
        <v>直连</v>
      </c>
    </row>
    <row r="56" ht="14.25" hidden="1" customHeight="1" spans="1:9">
      <c r="A56" s="6" t="s">
        <v>460</v>
      </c>
      <c r="B56" s="7" t="s">
        <v>139</v>
      </c>
      <c r="C56" s="7" t="s">
        <v>81</v>
      </c>
      <c r="D56" s="3">
        <v>356</v>
      </c>
      <c r="E56" t="str">
        <f>VLOOKUP(A56,HOP!A:L,12,0)</f>
        <v>356.00</v>
      </c>
      <c r="F56" t="str">
        <f>VLOOKUP(A56,HOP!A:C,3,0)</f>
        <v>2541340</v>
      </c>
      <c r="G56">
        <f t="shared" si="2"/>
        <v>0</v>
      </c>
      <c r="H56" t="str">
        <f t="shared" si="3"/>
        <v>，2541340</v>
      </c>
      <c r="I56" t="str">
        <f>VLOOKUP(A56,HOP!A:U,21,0)</f>
        <v>直连</v>
      </c>
    </row>
    <row r="57" ht="14.25" hidden="1" customHeight="1" spans="1:9">
      <c r="A57" s="6" t="s">
        <v>468</v>
      </c>
      <c r="B57" s="7" t="s">
        <v>139</v>
      </c>
      <c r="C57" s="7" t="s">
        <v>81</v>
      </c>
      <c r="D57" s="3">
        <v>120</v>
      </c>
      <c r="E57" t="str">
        <f>VLOOKUP(A57,HOP!A:L,12,0)</f>
        <v>120.00</v>
      </c>
      <c r="F57" t="str">
        <f>VLOOKUP(A57,HOP!A:C,3,0)</f>
        <v>2541254</v>
      </c>
      <c r="G57">
        <f t="shared" si="2"/>
        <v>0</v>
      </c>
      <c r="H57" t="str">
        <f t="shared" si="3"/>
        <v>，2541254</v>
      </c>
      <c r="I57" t="str">
        <f>VLOOKUP(A57,HOP!A:U,21,0)</f>
        <v>直连</v>
      </c>
    </row>
    <row r="58" ht="14.25" hidden="1" customHeight="1" spans="1:9">
      <c r="A58" s="6" t="s">
        <v>473</v>
      </c>
      <c r="B58" s="7" t="s">
        <v>91</v>
      </c>
      <c r="C58" s="7" t="s">
        <v>81</v>
      </c>
      <c r="D58" s="3">
        <v>136</v>
      </c>
      <c r="E58" t="str">
        <f>VLOOKUP(A58,HOP!A:L,12,0)</f>
        <v>136.00</v>
      </c>
      <c r="F58" t="str">
        <f>VLOOKUP(A58,HOP!A:C,3,0)</f>
        <v>2542686</v>
      </c>
      <c r="G58">
        <f t="shared" si="2"/>
        <v>0</v>
      </c>
      <c r="H58" t="str">
        <f t="shared" si="3"/>
        <v>，2542686</v>
      </c>
      <c r="I58" t="str">
        <f>VLOOKUP(A58,HOP!A:U,21,0)</f>
        <v>直连</v>
      </c>
    </row>
    <row r="59" ht="14.25" hidden="1" customHeight="1" spans="1:9">
      <c r="A59" s="6" t="s">
        <v>481</v>
      </c>
      <c r="B59" s="7" t="s">
        <v>91</v>
      </c>
      <c r="C59" s="7" t="s">
        <v>81</v>
      </c>
      <c r="D59" s="3">
        <v>123</v>
      </c>
      <c r="E59" t="str">
        <f>VLOOKUP(A59,HOP!A:L,12,0)</f>
        <v>123.00</v>
      </c>
      <c r="F59" t="str">
        <f>VLOOKUP(A59,HOP!A:C,3,0)</f>
        <v>2542899</v>
      </c>
      <c r="G59">
        <f t="shared" si="2"/>
        <v>0</v>
      </c>
      <c r="H59" t="str">
        <f t="shared" si="3"/>
        <v>，2542899</v>
      </c>
      <c r="I59" t="str">
        <f>VLOOKUP(A59,HOP!A:U,21,0)</f>
        <v>直连</v>
      </c>
    </row>
    <row r="60" ht="14.25" hidden="1" customHeight="1" spans="1:9">
      <c r="A60" s="6" t="s">
        <v>488</v>
      </c>
      <c r="B60" s="7" t="s">
        <v>91</v>
      </c>
      <c r="C60" s="7" t="s">
        <v>81</v>
      </c>
      <c r="D60" s="3">
        <v>130</v>
      </c>
      <c r="E60" t="str">
        <f>VLOOKUP(A60,HOP!A:L,12,0)</f>
        <v>130.00</v>
      </c>
      <c r="F60" t="str">
        <f>VLOOKUP(A60,HOP!A:C,3,0)</f>
        <v>2543076</v>
      </c>
      <c r="G60">
        <f t="shared" si="2"/>
        <v>0</v>
      </c>
      <c r="H60" t="str">
        <f t="shared" si="3"/>
        <v>，2543076</v>
      </c>
      <c r="I60" t="str">
        <f>VLOOKUP(A60,HOP!A:U,21,0)</f>
        <v>直连</v>
      </c>
    </row>
    <row r="61" ht="14.25" hidden="1" customHeight="1" spans="1:9">
      <c r="A61" s="6" t="s">
        <v>494</v>
      </c>
      <c r="B61" s="7" t="s">
        <v>91</v>
      </c>
      <c r="C61" s="7" t="s">
        <v>81</v>
      </c>
      <c r="D61" s="3">
        <v>130</v>
      </c>
      <c r="E61" t="str">
        <f>VLOOKUP(A61,HOP!A:L,12,0)</f>
        <v>130.00</v>
      </c>
      <c r="F61" t="str">
        <f>VLOOKUP(A61,HOP!A:C,3,0)</f>
        <v>2542934</v>
      </c>
      <c r="G61">
        <f t="shared" si="2"/>
        <v>0</v>
      </c>
      <c r="H61" t="str">
        <f t="shared" si="3"/>
        <v>，2542934</v>
      </c>
      <c r="I61" t="str">
        <f>VLOOKUP(A61,HOP!A:U,21,0)</f>
        <v>直连</v>
      </c>
    </row>
    <row r="62" ht="14.25" hidden="1" customHeight="1" spans="1:9">
      <c r="A62" s="6" t="s">
        <v>498</v>
      </c>
      <c r="B62" s="7" t="s">
        <v>91</v>
      </c>
      <c r="C62" s="7" t="s">
        <v>81</v>
      </c>
      <c r="D62" s="3">
        <v>143</v>
      </c>
      <c r="E62" t="str">
        <f>VLOOKUP(A62,HOP!A:L,12,0)</f>
        <v>143.00</v>
      </c>
      <c r="F62" t="str">
        <f>VLOOKUP(A62,HOP!A:C,3,0)</f>
        <v>2542919</v>
      </c>
      <c r="G62">
        <f t="shared" si="2"/>
        <v>0</v>
      </c>
      <c r="H62" t="str">
        <f t="shared" si="3"/>
        <v>，2542919</v>
      </c>
      <c r="I62" t="str">
        <f>VLOOKUP(A62,HOP!A:U,21,0)</f>
        <v>直连</v>
      </c>
    </row>
    <row r="63" ht="14.25" hidden="1" customHeight="1" spans="1:9">
      <c r="A63" s="6" t="s">
        <v>503</v>
      </c>
      <c r="B63" s="7" t="s">
        <v>91</v>
      </c>
      <c r="C63" s="7" t="s">
        <v>81</v>
      </c>
      <c r="D63" s="3">
        <v>70</v>
      </c>
      <c r="E63" t="str">
        <f>VLOOKUP(A63,HOP!A:L,12,0)</f>
        <v>70.00</v>
      </c>
      <c r="F63" t="str">
        <f>VLOOKUP(A63,HOP!A:C,3,0)</f>
        <v>2542274</v>
      </c>
      <c r="G63">
        <f t="shared" si="2"/>
        <v>0</v>
      </c>
      <c r="H63" t="str">
        <f t="shared" si="3"/>
        <v>，2542274</v>
      </c>
      <c r="I63" t="str">
        <f>VLOOKUP(A63,HOP!A:U,21,0)</f>
        <v>直连</v>
      </c>
    </row>
    <row r="64" ht="14.25" hidden="1" customHeight="1" spans="1:9">
      <c r="A64" s="6" t="s">
        <v>507</v>
      </c>
      <c r="B64" s="7" t="s">
        <v>91</v>
      </c>
      <c r="C64" s="7" t="s">
        <v>81</v>
      </c>
      <c r="D64" s="3">
        <v>128</v>
      </c>
      <c r="E64" t="str">
        <f>VLOOKUP(A64,HOP!A:L,12,0)</f>
        <v>128.00</v>
      </c>
      <c r="F64" t="str">
        <f>VLOOKUP(A64,HOP!A:C,3,0)</f>
        <v>2542367</v>
      </c>
      <c r="G64">
        <f t="shared" si="2"/>
        <v>0</v>
      </c>
      <c r="H64" t="str">
        <f t="shared" si="3"/>
        <v>，2542367</v>
      </c>
      <c r="I64" t="str">
        <f>VLOOKUP(A64,HOP!A:U,21,0)</f>
        <v>直连</v>
      </c>
    </row>
    <row r="65" ht="14.25" hidden="1" customHeight="1" spans="1:9">
      <c r="A65" s="6" t="s">
        <v>511</v>
      </c>
      <c r="B65" s="7" t="s">
        <v>91</v>
      </c>
      <c r="C65" s="7" t="s">
        <v>81</v>
      </c>
      <c r="D65" s="3">
        <v>124</v>
      </c>
      <c r="E65" t="str">
        <f>VLOOKUP(A65,HOP!A:L,12,0)</f>
        <v>124.00</v>
      </c>
      <c r="F65" t="str">
        <f>VLOOKUP(A65,HOP!A:C,3,0)</f>
        <v>2543011</v>
      </c>
      <c r="G65">
        <f t="shared" si="2"/>
        <v>0</v>
      </c>
      <c r="H65" t="str">
        <f t="shared" si="3"/>
        <v>，2543011</v>
      </c>
      <c r="I65" t="str">
        <f>VLOOKUP(A65,HOP!A:U,21,0)</f>
        <v>直连</v>
      </c>
    </row>
    <row r="66" ht="14.25" hidden="1" customHeight="1" spans="1:9">
      <c r="A66" s="6" t="s">
        <v>515</v>
      </c>
      <c r="B66" s="7" t="s">
        <v>91</v>
      </c>
      <c r="C66" s="7" t="s">
        <v>81</v>
      </c>
      <c r="D66" s="3">
        <v>106</v>
      </c>
      <c r="E66" t="str">
        <f>VLOOKUP(A66,HOP!A:L,12,0)</f>
        <v>106.00</v>
      </c>
      <c r="F66" t="str">
        <f>VLOOKUP(A66,HOP!A:C,3,0)</f>
        <v>2542748</v>
      </c>
      <c r="G66">
        <f t="shared" si="2"/>
        <v>0</v>
      </c>
      <c r="H66" t="str">
        <f t="shared" si="3"/>
        <v>，2542748</v>
      </c>
      <c r="I66" t="str">
        <f>VLOOKUP(A66,HOP!A:U,21,0)</f>
        <v>直连</v>
      </c>
    </row>
    <row r="67" ht="14.25" hidden="1" customHeight="1" spans="1:9">
      <c r="A67" s="6" t="s">
        <v>520</v>
      </c>
      <c r="B67" s="7" t="s">
        <v>91</v>
      </c>
      <c r="C67" s="7" t="s">
        <v>81</v>
      </c>
      <c r="D67" s="3">
        <v>143</v>
      </c>
      <c r="E67" t="str">
        <f>VLOOKUP(A67,HOP!A:L,12,0)</f>
        <v>143.00</v>
      </c>
      <c r="F67" t="str">
        <f>VLOOKUP(A67,HOP!A:C,3,0)</f>
        <v>2542489</v>
      </c>
      <c r="G67">
        <f t="shared" ref="G67:G87" si="4">D67-E67</f>
        <v>0</v>
      </c>
      <c r="H67" t="str">
        <f t="shared" ref="H67:H87" si="5">$H$1&amp;F67</f>
        <v>，2542489</v>
      </c>
      <c r="I67" t="str">
        <f>VLOOKUP(A67,HOP!A:U,21,0)</f>
        <v>直连</v>
      </c>
    </row>
    <row r="68" ht="14.25" hidden="1" customHeight="1" spans="1:9">
      <c r="A68" s="6" t="s">
        <v>524</v>
      </c>
      <c r="B68" s="7" t="s">
        <v>91</v>
      </c>
      <c r="C68" s="7" t="s">
        <v>81</v>
      </c>
      <c r="D68" s="3">
        <v>115</v>
      </c>
      <c r="E68" t="str">
        <f>VLOOKUP(A68,HOP!A:L,12,0)</f>
        <v>115.00</v>
      </c>
      <c r="F68" t="str">
        <f>VLOOKUP(A68,HOP!A:C,3,0)</f>
        <v>2542601</v>
      </c>
      <c r="G68">
        <f t="shared" si="4"/>
        <v>0</v>
      </c>
      <c r="H68" t="str">
        <f t="shared" si="5"/>
        <v>，2542601</v>
      </c>
      <c r="I68" t="str">
        <f>VLOOKUP(A68,HOP!A:U,21,0)</f>
        <v>直连</v>
      </c>
    </row>
    <row r="69" ht="14.25" hidden="1" customHeight="1" spans="1:9">
      <c r="A69" s="6" t="s">
        <v>529</v>
      </c>
      <c r="B69" s="7" t="s">
        <v>91</v>
      </c>
      <c r="C69" s="7" t="s">
        <v>81</v>
      </c>
      <c r="D69" s="3">
        <v>103</v>
      </c>
      <c r="E69" t="str">
        <f>VLOOKUP(A69,HOP!A:L,12,0)</f>
        <v>103.00</v>
      </c>
      <c r="F69" t="str">
        <f>VLOOKUP(A69,HOP!A:C,3,0)</f>
        <v>2543021</v>
      </c>
      <c r="G69">
        <f t="shared" si="4"/>
        <v>0</v>
      </c>
      <c r="H69" t="str">
        <f t="shared" si="5"/>
        <v>，2543021</v>
      </c>
      <c r="I69" t="str">
        <f>VLOOKUP(A69,HOP!A:U,21,0)</f>
        <v>直连</v>
      </c>
    </row>
    <row r="70" ht="14.25" hidden="1" customHeight="1" spans="1:9">
      <c r="A70" s="6" t="s">
        <v>535</v>
      </c>
      <c r="B70" s="7" t="s">
        <v>91</v>
      </c>
      <c r="C70" s="7" t="s">
        <v>81</v>
      </c>
      <c r="D70" s="3">
        <v>85</v>
      </c>
      <c r="E70" t="str">
        <f>VLOOKUP(A70,HOP!A:L,12,0)</f>
        <v>85.00</v>
      </c>
      <c r="F70" t="str">
        <f>VLOOKUP(A70,HOP!A:C,3,0)</f>
        <v>2542975</v>
      </c>
      <c r="G70">
        <f t="shared" si="4"/>
        <v>0</v>
      </c>
      <c r="H70" t="str">
        <f t="shared" si="5"/>
        <v>，2542975</v>
      </c>
      <c r="I70" t="str">
        <f>VLOOKUP(A70,HOP!A:U,21,0)</f>
        <v>直连</v>
      </c>
    </row>
    <row r="71" ht="14.25" hidden="1" customHeight="1" spans="1:9">
      <c r="A71" s="6" t="s">
        <v>541</v>
      </c>
      <c r="B71" s="7" t="s">
        <v>91</v>
      </c>
      <c r="C71" s="7" t="s">
        <v>81</v>
      </c>
      <c r="D71" s="3">
        <v>140</v>
      </c>
      <c r="E71" t="str">
        <f>VLOOKUP(A71,HOP!A:L,12,0)</f>
        <v>140.00</v>
      </c>
      <c r="F71" t="str">
        <f>VLOOKUP(A71,HOP!A:C,3,0)</f>
        <v>2542922</v>
      </c>
      <c r="G71">
        <f t="shared" si="4"/>
        <v>0</v>
      </c>
      <c r="H71" t="str">
        <f t="shared" si="5"/>
        <v>，2542922</v>
      </c>
      <c r="I71" t="str">
        <f>VLOOKUP(A71,HOP!A:U,21,0)</f>
        <v>直连</v>
      </c>
    </row>
    <row r="72" ht="14.25" hidden="1" customHeight="1" spans="1:9">
      <c r="A72" s="6" t="s">
        <v>546</v>
      </c>
      <c r="B72" s="7" t="s">
        <v>91</v>
      </c>
      <c r="C72" s="7" t="s">
        <v>81</v>
      </c>
      <c r="D72" s="3">
        <v>151</v>
      </c>
      <c r="E72" t="str">
        <f>VLOOKUP(A72,HOP!A:L,12,0)</f>
        <v>151.00</v>
      </c>
      <c r="F72" t="str">
        <f>VLOOKUP(A72,HOP!A:C,3,0)</f>
        <v>2542959</v>
      </c>
      <c r="G72">
        <f t="shared" si="4"/>
        <v>0</v>
      </c>
      <c r="H72" t="str">
        <f t="shared" si="5"/>
        <v>，2542959</v>
      </c>
      <c r="I72" t="str">
        <f>VLOOKUP(A72,HOP!A:U,21,0)</f>
        <v>直连</v>
      </c>
    </row>
    <row r="73" ht="14.25" hidden="1" customHeight="1" spans="1:9">
      <c r="A73" s="6" t="s">
        <v>551</v>
      </c>
      <c r="B73" s="7" t="s">
        <v>91</v>
      </c>
      <c r="C73" s="7" t="s">
        <v>81</v>
      </c>
      <c r="D73" s="3">
        <v>77</v>
      </c>
      <c r="E73" t="str">
        <f>VLOOKUP(A73,HOP!A:L,12,0)</f>
        <v>77.00</v>
      </c>
      <c r="F73" t="str">
        <f>VLOOKUP(A73,HOP!A:C,3,0)</f>
        <v>2542844</v>
      </c>
      <c r="G73">
        <f t="shared" si="4"/>
        <v>0</v>
      </c>
      <c r="H73" t="str">
        <f t="shared" si="5"/>
        <v>，2542844</v>
      </c>
      <c r="I73" t="str">
        <f>VLOOKUP(A73,HOP!A:U,21,0)</f>
        <v>直连</v>
      </c>
    </row>
    <row r="74" ht="14.25" hidden="1" customHeight="1" spans="1:9">
      <c r="A74" s="6" t="s">
        <v>557</v>
      </c>
      <c r="B74" s="7" t="s">
        <v>91</v>
      </c>
      <c r="C74" s="7" t="s">
        <v>81</v>
      </c>
      <c r="D74" s="3">
        <v>114</v>
      </c>
      <c r="E74" t="str">
        <f>VLOOKUP(A74,HOP!A:L,12,0)</f>
        <v>114.00</v>
      </c>
      <c r="F74" t="str">
        <f>VLOOKUP(A74,HOP!A:C,3,0)</f>
        <v>2542771</v>
      </c>
      <c r="G74">
        <f t="shared" si="4"/>
        <v>0</v>
      </c>
      <c r="H74" t="str">
        <f t="shared" si="5"/>
        <v>，2542771</v>
      </c>
      <c r="I74" t="str">
        <f>VLOOKUP(A74,HOP!A:U,21,0)</f>
        <v>直连</v>
      </c>
    </row>
    <row r="75" ht="14.25" hidden="1" customHeight="1" spans="1:9">
      <c r="A75" s="6" t="s">
        <v>561</v>
      </c>
      <c r="B75" s="7" t="s">
        <v>91</v>
      </c>
      <c r="C75" s="7" t="s">
        <v>81</v>
      </c>
      <c r="D75" s="3">
        <v>91</v>
      </c>
      <c r="E75" t="str">
        <f>VLOOKUP(A75,HOP!A:L,12,0)</f>
        <v>91.00</v>
      </c>
      <c r="F75" t="str">
        <f>VLOOKUP(A75,HOP!A:C,3,0)</f>
        <v>2542176</v>
      </c>
      <c r="G75">
        <f t="shared" si="4"/>
        <v>0</v>
      </c>
      <c r="H75" t="str">
        <f t="shared" si="5"/>
        <v>，2542176</v>
      </c>
      <c r="I75" t="str">
        <f>VLOOKUP(A75,HOP!A:U,21,0)</f>
        <v>直连</v>
      </c>
    </row>
    <row r="76" ht="14.25" hidden="1" customHeight="1" spans="1:9">
      <c r="A76" s="6" t="s">
        <v>566</v>
      </c>
      <c r="B76" s="7" t="s">
        <v>91</v>
      </c>
      <c r="C76" s="7" t="s">
        <v>81</v>
      </c>
      <c r="D76" s="3">
        <v>149</v>
      </c>
      <c r="E76" t="str">
        <f>VLOOKUP(A76,HOP!A:L,12,0)</f>
        <v>149.00</v>
      </c>
      <c r="F76" t="str">
        <f>VLOOKUP(A76,HOP!A:C,3,0)</f>
        <v>2542516</v>
      </c>
      <c r="G76">
        <f t="shared" si="4"/>
        <v>0</v>
      </c>
      <c r="H76" t="str">
        <f t="shared" si="5"/>
        <v>，2542516</v>
      </c>
      <c r="I76" t="str">
        <f>VLOOKUP(A76,HOP!A:U,21,0)</f>
        <v>直连</v>
      </c>
    </row>
    <row r="77" ht="14.25" hidden="1" customHeight="1" spans="1:9">
      <c r="A77" s="6" t="s">
        <v>571</v>
      </c>
      <c r="B77" s="7" t="s">
        <v>91</v>
      </c>
      <c r="C77" s="7" t="s">
        <v>81</v>
      </c>
      <c r="D77" s="3">
        <v>160</v>
      </c>
      <c r="E77" t="str">
        <f>VLOOKUP(A77,HOP!A:L,12,0)</f>
        <v>160.00</v>
      </c>
      <c r="F77" t="str">
        <f>VLOOKUP(A77,HOP!A:C,3,0)</f>
        <v>2542468</v>
      </c>
      <c r="G77">
        <f t="shared" si="4"/>
        <v>0</v>
      </c>
      <c r="H77" t="str">
        <f t="shared" si="5"/>
        <v>，2542468</v>
      </c>
      <c r="I77" t="str">
        <f>VLOOKUP(A77,HOP!A:U,21,0)</f>
        <v>直连</v>
      </c>
    </row>
    <row r="78" ht="14.25" hidden="1" customHeight="1" spans="1:9">
      <c r="A78" s="6" t="s">
        <v>579</v>
      </c>
      <c r="B78" s="7" t="s">
        <v>91</v>
      </c>
      <c r="C78" s="7" t="s">
        <v>81</v>
      </c>
      <c r="D78" s="3">
        <v>106</v>
      </c>
      <c r="E78" t="str">
        <f>VLOOKUP(A78,HOP!A:L,12,0)</f>
        <v>106.00</v>
      </c>
      <c r="F78" t="str">
        <f>VLOOKUP(A78,HOP!A:C,3,0)</f>
        <v>2543047</v>
      </c>
      <c r="G78">
        <f t="shared" si="4"/>
        <v>0</v>
      </c>
      <c r="H78" t="str">
        <f t="shared" si="5"/>
        <v>，2543047</v>
      </c>
      <c r="I78" t="str">
        <f>VLOOKUP(A78,HOP!A:U,21,0)</f>
        <v>直连</v>
      </c>
    </row>
    <row r="79" ht="14.25" hidden="1" customHeight="1" spans="1:9">
      <c r="A79" s="6" t="s">
        <v>583</v>
      </c>
      <c r="B79" s="7" t="s">
        <v>91</v>
      </c>
      <c r="C79" s="7" t="s">
        <v>81</v>
      </c>
      <c r="D79" s="3">
        <v>169</v>
      </c>
      <c r="E79" t="str">
        <f>VLOOKUP(A79,HOP!A:L,12,0)</f>
        <v>169.00</v>
      </c>
      <c r="F79" t="str">
        <f>VLOOKUP(A79,HOP!A:C,3,0)</f>
        <v>2542610</v>
      </c>
      <c r="G79">
        <f t="shared" si="4"/>
        <v>0</v>
      </c>
      <c r="H79" t="str">
        <f t="shared" si="5"/>
        <v>，2542610</v>
      </c>
      <c r="I79" t="str">
        <f>VLOOKUP(A79,HOP!A:U,21,0)</f>
        <v>直连</v>
      </c>
    </row>
    <row r="80" ht="14.25" hidden="1" customHeight="1" spans="1:9">
      <c r="A80" s="6" t="s">
        <v>588</v>
      </c>
      <c r="B80" s="7" t="s">
        <v>91</v>
      </c>
      <c r="C80" s="7" t="s">
        <v>81</v>
      </c>
      <c r="D80" s="3">
        <v>125</v>
      </c>
      <c r="E80" t="str">
        <f>VLOOKUP(A80,HOP!A:L,12,0)</f>
        <v>125.00</v>
      </c>
      <c r="F80" t="str">
        <f>VLOOKUP(A80,HOP!A:C,3,0)</f>
        <v>2542879</v>
      </c>
      <c r="G80">
        <f t="shared" si="4"/>
        <v>0</v>
      </c>
      <c r="H80" t="str">
        <f t="shared" si="5"/>
        <v>，2542879</v>
      </c>
      <c r="I80" t="str">
        <f>VLOOKUP(A80,HOP!A:U,21,0)</f>
        <v>直连</v>
      </c>
    </row>
    <row r="81" ht="14.25" hidden="1" customHeight="1" spans="1:9">
      <c r="A81" s="6" t="s">
        <v>595</v>
      </c>
      <c r="B81" s="7" t="s">
        <v>91</v>
      </c>
      <c r="C81" s="7" t="s">
        <v>81</v>
      </c>
      <c r="D81" s="3">
        <v>170</v>
      </c>
      <c r="E81" t="str">
        <f>VLOOKUP(A81,HOP!A:L,12,0)</f>
        <v>170.00</v>
      </c>
      <c r="F81" t="str">
        <f>VLOOKUP(A81,HOP!A:C,3,0)</f>
        <v>2542863</v>
      </c>
      <c r="G81">
        <f t="shared" si="4"/>
        <v>0</v>
      </c>
      <c r="H81" t="str">
        <f t="shared" si="5"/>
        <v>，2542863</v>
      </c>
      <c r="I81" t="str">
        <f>VLOOKUP(A81,HOP!A:U,21,0)</f>
        <v>直连</v>
      </c>
    </row>
    <row r="82" ht="14.25" hidden="1" customHeight="1" spans="1:9">
      <c r="A82" s="6" t="s">
        <v>599</v>
      </c>
      <c r="B82" s="7" t="s">
        <v>91</v>
      </c>
      <c r="C82" s="7" t="s">
        <v>81</v>
      </c>
      <c r="D82" s="3">
        <v>139</v>
      </c>
      <c r="E82" t="str">
        <f>VLOOKUP(A82,HOP!A:L,12,0)</f>
        <v>139.00</v>
      </c>
      <c r="F82" t="str">
        <f>VLOOKUP(A82,HOP!A:C,3,0)</f>
        <v>2542916</v>
      </c>
      <c r="G82">
        <f t="shared" si="4"/>
        <v>0</v>
      </c>
      <c r="H82" t="str">
        <f t="shared" si="5"/>
        <v>，2542916</v>
      </c>
      <c r="I82" t="str">
        <f>VLOOKUP(A82,HOP!A:U,21,0)</f>
        <v>直连</v>
      </c>
    </row>
    <row r="83" ht="14.25" hidden="1" customHeight="1" spans="1:9">
      <c r="A83" s="6" t="s">
        <v>605</v>
      </c>
      <c r="B83" s="7" t="s">
        <v>91</v>
      </c>
      <c r="C83" s="7" t="s">
        <v>81</v>
      </c>
      <c r="D83" s="3">
        <v>151</v>
      </c>
      <c r="E83" t="str">
        <f>VLOOKUP(A83,HOP!A:L,12,0)</f>
        <v>151.00</v>
      </c>
      <c r="F83" t="str">
        <f>VLOOKUP(A83,HOP!A:C,3,0)</f>
        <v>2543077</v>
      </c>
      <c r="G83">
        <f t="shared" si="4"/>
        <v>0</v>
      </c>
      <c r="H83" t="str">
        <f t="shared" si="5"/>
        <v>，2543077</v>
      </c>
      <c r="I83" t="str">
        <f>VLOOKUP(A83,HOP!A:U,21,0)</f>
        <v>直连</v>
      </c>
    </row>
    <row r="84" ht="14.25" hidden="1" customHeight="1" spans="1:9">
      <c r="A84" s="6" t="s">
        <v>610</v>
      </c>
      <c r="B84" s="7" t="s">
        <v>91</v>
      </c>
      <c r="C84" s="7" t="s">
        <v>81</v>
      </c>
      <c r="D84" s="3">
        <v>178</v>
      </c>
      <c r="E84" t="str">
        <f>VLOOKUP(A84,HOP!A:L,12,0)</f>
        <v>178.00</v>
      </c>
      <c r="F84" t="str">
        <f>VLOOKUP(A84,HOP!A:C,3,0)</f>
        <v>2542566</v>
      </c>
      <c r="G84">
        <f t="shared" si="4"/>
        <v>0</v>
      </c>
      <c r="H84" t="str">
        <f t="shared" si="5"/>
        <v>，2542566</v>
      </c>
      <c r="I84" t="str">
        <f>VLOOKUP(A84,HOP!A:U,21,0)</f>
        <v>直连</v>
      </c>
    </row>
    <row r="85" spans="1:10">
      <c r="A85" s="42" t="s">
        <v>627</v>
      </c>
      <c r="D85" s="8">
        <v>-74</v>
      </c>
      <c r="E85" t="e">
        <f>VLOOKUP(A85,HOP!A:L,12,0)</f>
        <v>#N/A</v>
      </c>
      <c r="F85">
        <v>2534034</v>
      </c>
      <c r="G85" t="e">
        <f t="shared" si="4"/>
        <v>#N/A</v>
      </c>
      <c r="H85" t="str">
        <f t="shared" si="5"/>
        <v>，2534034</v>
      </c>
      <c r="I85" t="e">
        <f>VLOOKUP(A85,HOP!A:U,21,0)</f>
        <v>#N/A</v>
      </c>
      <c r="J85" s="5" t="s">
        <v>642</v>
      </c>
    </row>
    <row r="86" spans="1:10">
      <c r="A86" s="42" t="s">
        <v>633</v>
      </c>
      <c r="D86" s="8">
        <v>-61</v>
      </c>
      <c r="E86" t="e">
        <f>VLOOKUP(A86,HOP!A:L,12,0)</f>
        <v>#N/A</v>
      </c>
      <c r="F86">
        <v>2531186</v>
      </c>
      <c r="G86" t="e">
        <f t="shared" si="4"/>
        <v>#N/A</v>
      </c>
      <c r="H86" t="str">
        <f t="shared" si="5"/>
        <v>，2531186</v>
      </c>
      <c r="I86" t="e">
        <f>VLOOKUP(A86,HOP!A:U,21,0)</f>
        <v>#N/A</v>
      </c>
      <c r="J86" s="5" t="s">
        <v>643</v>
      </c>
    </row>
    <row r="87" spans="1:10">
      <c r="A87" s="42" t="s">
        <v>637</v>
      </c>
      <c r="D87" s="8">
        <v>-49.5</v>
      </c>
      <c r="E87" t="e">
        <f>VLOOKUP(A87,HOP!A:L,12,0)</f>
        <v>#N/A</v>
      </c>
      <c r="F87">
        <v>2531182</v>
      </c>
      <c r="G87" t="e">
        <f t="shared" si="4"/>
        <v>#N/A</v>
      </c>
      <c r="H87" t="str">
        <f t="shared" si="5"/>
        <v>，2531182</v>
      </c>
      <c r="I87" t="e">
        <f>VLOOKUP(A87,HOP!A:U,21,0)</f>
        <v>#N/A</v>
      </c>
      <c r="J87" t="s">
        <v>644</v>
      </c>
    </row>
    <row r="89" spans="4:4">
      <c r="D89" s="3">
        <f>SUM(D2:D88)</f>
        <v>13100.5</v>
      </c>
    </row>
    <row r="90" ht="14.25" spans="4:4">
      <c r="D90" s="9" t="s">
        <v>23</v>
      </c>
    </row>
    <row r="94" spans="1:1">
      <c r="A94" t="s">
        <v>645</v>
      </c>
    </row>
    <row r="95" spans="1:1">
      <c r="A95" s="5" t="s">
        <v>646</v>
      </c>
    </row>
  </sheetData>
  <autoFilter ref="A1:I87"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4"/>
  <sheetViews>
    <sheetView workbookViewId="0">
      <selection activeCell="D1" sqref="D$1:D$1048576"/>
    </sheetView>
  </sheetViews>
  <sheetFormatPr defaultColWidth="9.14285714285714" defaultRowHeight="12.75"/>
  <cols>
    <col min="1" max="16382" width="9.14285714285714" style="1"/>
  </cols>
  <sheetData>
    <row r="1" s="1" customFormat="1" spans="1:21">
      <c r="A1" s="2" t="s">
        <v>647</v>
      </c>
      <c r="B1" s="2" t="s">
        <v>648</v>
      </c>
      <c r="C1" s="2" t="s">
        <v>649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650</v>
      </c>
      <c r="I1" s="2" t="s">
        <v>651</v>
      </c>
      <c r="J1" s="2" t="s">
        <v>652</v>
      </c>
      <c r="K1" s="2" t="s">
        <v>653</v>
      </c>
      <c r="L1" s="2" t="s">
        <v>654</v>
      </c>
      <c r="M1" s="2" t="s">
        <v>655</v>
      </c>
      <c r="N1" s="2" t="s">
        <v>656</v>
      </c>
      <c r="O1" s="2" t="s">
        <v>657</v>
      </c>
      <c r="P1" s="2" t="s">
        <v>658</v>
      </c>
      <c r="Q1" s="2" t="s">
        <v>659</v>
      </c>
      <c r="R1" s="2" t="s">
        <v>660</v>
      </c>
      <c r="S1" s="2" t="s">
        <v>661</v>
      </c>
      <c r="T1" s="2" t="s">
        <v>662</v>
      </c>
      <c r="U1" s="2" t="s">
        <v>663</v>
      </c>
    </row>
    <row r="2" s="1" customFormat="1" spans="1:21">
      <c r="A2" s="1" t="s">
        <v>182</v>
      </c>
      <c r="B2" s="1" t="s">
        <v>91</v>
      </c>
      <c r="C2" s="1" t="s">
        <v>664</v>
      </c>
      <c r="D2" s="1" t="s">
        <v>665</v>
      </c>
      <c r="E2" s="1" t="s">
        <v>185</v>
      </c>
      <c r="F2" s="1" t="s">
        <v>91</v>
      </c>
      <c r="G2" s="1" t="s">
        <v>81</v>
      </c>
      <c r="H2" s="1" t="s">
        <v>630</v>
      </c>
      <c r="I2" s="1" t="s">
        <v>666</v>
      </c>
      <c r="J2" s="1" t="s">
        <v>667</v>
      </c>
      <c r="K2" s="1" t="s">
        <v>666</v>
      </c>
      <c r="L2" s="1" t="s">
        <v>666</v>
      </c>
      <c r="M2" s="1" t="s">
        <v>668</v>
      </c>
      <c r="N2" s="1" t="s">
        <v>668</v>
      </c>
      <c r="O2" s="1" t="s">
        <v>669</v>
      </c>
      <c r="P2" s="1" t="s">
        <v>670</v>
      </c>
      <c r="Q2" s="1" t="s">
        <v>671</v>
      </c>
      <c r="R2" s="1" t="s">
        <v>672</v>
      </c>
      <c r="S2" s="1" t="s">
        <v>74</v>
      </c>
      <c r="T2" s="1" t="s">
        <v>36</v>
      </c>
      <c r="U2" s="1" t="s">
        <v>673</v>
      </c>
    </row>
    <row r="3" s="1" customFormat="1" spans="1:21">
      <c r="A3" s="1" t="s">
        <v>220</v>
      </c>
      <c r="B3" s="1" t="s">
        <v>91</v>
      </c>
      <c r="C3" s="1" t="s">
        <v>674</v>
      </c>
      <c r="D3" s="1" t="s">
        <v>675</v>
      </c>
      <c r="E3" s="1" t="s">
        <v>223</v>
      </c>
      <c r="F3" s="1" t="s">
        <v>91</v>
      </c>
      <c r="G3" s="1" t="s">
        <v>81</v>
      </c>
      <c r="H3" s="1" t="s">
        <v>630</v>
      </c>
      <c r="I3" s="1" t="s">
        <v>676</v>
      </c>
      <c r="J3" s="1" t="s">
        <v>667</v>
      </c>
      <c r="K3" s="1" t="s">
        <v>676</v>
      </c>
      <c r="L3" s="1" t="s">
        <v>676</v>
      </c>
      <c r="M3" s="1" t="s">
        <v>668</v>
      </c>
      <c r="N3" s="1" t="s">
        <v>668</v>
      </c>
      <c r="O3" s="1" t="s">
        <v>669</v>
      </c>
      <c r="P3" s="1" t="s">
        <v>670</v>
      </c>
      <c r="Q3" s="1" t="s">
        <v>671</v>
      </c>
      <c r="R3" s="1" t="s">
        <v>677</v>
      </c>
      <c r="S3" s="1" t="s">
        <v>74</v>
      </c>
      <c r="T3" s="1" t="s">
        <v>36</v>
      </c>
      <c r="U3" s="1" t="s">
        <v>673</v>
      </c>
    </row>
    <row r="4" s="1" customFormat="1" spans="1:21">
      <c r="A4" s="1" t="s">
        <v>605</v>
      </c>
      <c r="B4" s="1" t="s">
        <v>91</v>
      </c>
      <c r="C4" s="1" t="s">
        <v>678</v>
      </c>
      <c r="D4" s="1" t="s">
        <v>607</v>
      </c>
      <c r="E4" s="1" t="s">
        <v>608</v>
      </c>
      <c r="F4" s="1" t="s">
        <v>91</v>
      </c>
      <c r="G4" s="1" t="s">
        <v>81</v>
      </c>
      <c r="H4" s="1" t="s">
        <v>630</v>
      </c>
      <c r="I4" s="1" t="s">
        <v>679</v>
      </c>
      <c r="J4" s="1" t="s">
        <v>667</v>
      </c>
      <c r="K4" s="1" t="s">
        <v>679</v>
      </c>
      <c r="L4" s="1" t="s">
        <v>679</v>
      </c>
      <c r="M4" s="1" t="s">
        <v>668</v>
      </c>
      <c r="N4" s="1" t="s">
        <v>668</v>
      </c>
      <c r="O4" s="1" t="s">
        <v>669</v>
      </c>
      <c r="P4" s="1" t="s">
        <v>670</v>
      </c>
      <c r="Q4" s="1" t="s">
        <v>671</v>
      </c>
      <c r="R4" s="1" t="s">
        <v>680</v>
      </c>
      <c r="S4" s="1" t="s">
        <v>74</v>
      </c>
      <c r="T4" s="1" t="s">
        <v>36</v>
      </c>
      <c r="U4" s="1" t="s">
        <v>673</v>
      </c>
    </row>
    <row r="5" s="1" customFormat="1" spans="1:21">
      <c r="A5" s="1" t="s">
        <v>488</v>
      </c>
      <c r="B5" s="1" t="s">
        <v>91</v>
      </c>
      <c r="C5" s="1" t="s">
        <v>681</v>
      </c>
      <c r="D5" s="1" t="s">
        <v>682</v>
      </c>
      <c r="E5" s="1" t="s">
        <v>491</v>
      </c>
      <c r="F5" s="1" t="s">
        <v>91</v>
      </c>
      <c r="G5" s="1" t="s">
        <v>81</v>
      </c>
      <c r="H5" s="1" t="s">
        <v>630</v>
      </c>
      <c r="I5" s="1" t="s">
        <v>683</v>
      </c>
      <c r="J5" s="1" t="s">
        <v>667</v>
      </c>
      <c r="K5" s="1" t="s">
        <v>683</v>
      </c>
      <c r="L5" s="1" t="s">
        <v>683</v>
      </c>
      <c r="M5" s="1" t="s">
        <v>668</v>
      </c>
      <c r="N5" s="1" t="s">
        <v>668</v>
      </c>
      <c r="O5" s="1" t="s">
        <v>669</v>
      </c>
      <c r="P5" s="1" t="s">
        <v>670</v>
      </c>
      <c r="Q5" s="1" t="s">
        <v>671</v>
      </c>
      <c r="R5" s="1" t="s">
        <v>684</v>
      </c>
      <c r="S5" s="1" t="s">
        <v>74</v>
      </c>
      <c r="T5" s="1" t="s">
        <v>36</v>
      </c>
      <c r="U5" s="1" t="s">
        <v>673</v>
      </c>
    </row>
    <row r="6" s="1" customFormat="1" spans="1:21">
      <c r="A6" s="1" t="s">
        <v>340</v>
      </c>
      <c r="B6" s="1" t="s">
        <v>91</v>
      </c>
      <c r="C6" s="1" t="s">
        <v>685</v>
      </c>
      <c r="D6" s="1" t="s">
        <v>342</v>
      </c>
      <c r="E6" s="1" t="s">
        <v>343</v>
      </c>
      <c r="F6" s="1" t="s">
        <v>91</v>
      </c>
      <c r="G6" s="1" t="s">
        <v>81</v>
      </c>
      <c r="H6" s="1" t="s">
        <v>630</v>
      </c>
      <c r="I6" s="1" t="s">
        <v>686</v>
      </c>
      <c r="J6" s="1" t="s">
        <v>667</v>
      </c>
      <c r="K6" s="1" t="s">
        <v>686</v>
      </c>
      <c r="L6" s="1" t="s">
        <v>686</v>
      </c>
      <c r="M6" s="1" t="s">
        <v>668</v>
      </c>
      <c r="N6" s="1" t="s">
        <v>668</v>
      </c>
      <c r="O6" s="1" t="s">
        <v>669</v>
      </c>
      <c r="P6" s="1" t="s">
        <v>670</v>
      </c>
      <c r="Q6" s="1" t="s">
        <v>671</v>
      </c>
      <c r="R6" s="1" t="s">
        <v>687</v>
      </c>
      <c r="S6" s="1" t="s">
        <v>74</v>
      </c>
      <c r="T6" s="1" t="s">
        <v>36</v>
      </c>
      <c r="U6" s="1" t="s">
        <v>673</v>
      </c>
    </row>
    <row r="7" s="1" customFormat="1" spans="1:21">
      <c r="A7" s="1" t="s">
        <v>579</v>
      </c>
      <c r="B7" s="1" t="s">
        <v>91</v>
      </c>
      <c r="C7" s="1" t="s">
        <v>688</v>
      </c>
      <c r="D7" s="1" t="s">
        <v>581</v>
      </c>
      <c r="E7" s="1" t="s">
        <v>582</v>
      </c>
      <c r="F7" s="1" t="s">
        <v>91</v>
      </c>
      <c r="G7" s="1" t="s">
        <v>81</v>
      </c>
      <c r="H7" s="1" t="s">
        <v>630</v>
      </c>
      <c r="I7" s="1" t="s">
        <v>689</v>
      </c>
      <c r="J7" s="1" t="s">
        <v>667</v>
      </c>
      <c r="K7" s="1" t="s">
        <v>689</v>
      </c>
      <c r="L7" s="1" t="s">
        <v>689</v>
      </c>
      <c r="M7" s="1" t="s">
        <v>668</v>
      </c>
      <c r="N7" s="1" t="s">
        <v>668</v>
      </c>
      <c r="O7" s="1" t="s">
        <v>669</v>
      </c>
      <c r="P7" s="1" t="s">
        <v>670</v>
      </c>
      <c r="Q7" s="1" t="s">
        <v>671</v>
      </c>
      <c r="R7" s="1" t="s">
        <v>690</v>
      </c>
      <c r="S7" s="1" t="s">
        <v>74</v>
      </c>
      <c r="T7" s="1" t="s">
        <v>36</v>
      </c>
      <c r="U7" s="1" t="s">
        <v>673</v>
      </c>
    </row>
    <row r="8" s="1" customFormat="1" spans="1:21">
      <c r="A8" s="1" t="s">
        <v>198</v>
      </c>
      <c r="B8" s="1" t="s">
        <v>91</v>
      </c>
      <c r="C8" s="1" t="s">
        <v>691</v>
      </c>
      <c r="D8" s="1" t="s">
        <v>692</v>
      </c>
      <c r="E8" s="1" t="s">
        <v>201</v>
      </c>
      <c r="F8" s="1" t="s">
        <v>91</v>
      </c>
      <c r="G8" s="1" t="s">
        <v>81</v>
      </c>
      <c r="H8" s="1" t="s">
        <v>630</v>
      </c>
      <c r="I8" s="1" t="s">
        <v>693</v>
      </c>
      <c r="J8" s="1" t="s">
        <v>667</v>
      </c>
      <c r="K8" s="1" t="s">
        <v>693</v>
      </c>
      <c r="L8" s="1" t="s">
        <v>693</v>
      </c>
      <c r="M8" s="1" t="s">
        <v>668</v>
      </c>
      <c r="N8" s="1" t="s">
        <v>668</v>
      </c>
      <c r="O8" s="1" t="s">
        <v>669</v>
      </c>
      <c r="P8" s="1" t="s">
        <v>670</v>
      </c>
      <c r="Q8" s="1" t="s">
        <v>671</v>
      </c>
      <c r="R8" s="1" t="s">
        <v>694</v>
      </c>
      <c r="S8" s="1" t="s">
        <v>74</v>
      </c>
      <c r="T8" s="1" t="s">
        <v>36</v>
      </c>
      <c r="U8" s="1" t="s">
        <v>673</v>
      </c>
    </row>
    <row r="9" s="1" customFormat="1" spans="1:21">
      <c r="A9" s="1" t="s">
        <v>279</v>
      </c>
      <c r="B9" s="1" t="s">
        <v>91</v>
      </c>
      <c r="C9" s="1" t="s">
        <v>695</v>
      </c>
      <c r="D9" s="1" t="s">
        <v>281</v>
      </c>
      <c r="E9" s="1" t="s">
        <v>282</v>
      </c>
      <c r="F9" s="1" t="s">
        <v>91</v>
      </c>
      <c r="G9" s="1" t="s">
        <v>81</v>
      </c>
      <c r="H9" s="1" t="s">
        <v>630</v>
      </c>
      <c r="I9" s="1" t="s">
        <v>689</v>
      </c>
      <c r="J9" s="1" t="s">
        <v>667</v>
      </c>
      <c r="K9" s="1" t="s">
        <v>689</v>
      </c>
      <c r="L9" s="1" t="s">
        <v>689</v>
      </c>
      <c r="M9" s="1" t="s">
        <v>668</v>
      </c>
      <c r="N9" s="1" t="s">
        <v>668</v>
      </c>
      <c r="O9" s="1" t="s">
        <v>669</v>
      </c>
      <c r="P9" s="1" t="s">
        <v>670</v>
      </c>
      <c r="Q9" s="1" t="s">
        <v>671</v>
      </c>
      <c r="R9" s="1" t="s">
        <v>696</v>
      </c>
      <c r="S9" s="1" t="s">
        <v>74</v>
      </c>
      <c r="T9" s="1" t="s">
        <v>36</v>
      </c>
      <c r="U9" s="1" t="s">
        <v>673</v>
      </c>
    </row>
    <row r="10" s="1" customFormat="1" spans="1:21">
      <c r="A10" s="1" t="s">
        <v>529</v>
      </c>
      <c r="B10" s="1" t="s">
        <v>91</v>
      </c>
      <c r="C10" s="1" t="s">
        <v>697</v>
      </c>
      <c r="D10" s="1" t="s">
        <v>698</v>
      </c>
      <c r="E10" s="1" t="s">
        <v>532</v>
      </c>
      <c r="F10" s="1" t="s">
        <v>91</v>
      </c>
      <c r="G10" s="1" t="s">
        <v>81</v>
      </c>
      <c r="H10" s="1" t="s">
        <v>630</v>
      </c>
      <c r="I10" s="1" t="s">
        <v>699</v>
      </c>
      <c r="J10" s="1" t="s">
        <v>667</v>
      </c>
      <c r="K10" s="1" t="s">
        <v>699</v>
      </c>
      <c r="L10" s="1" t="s">
        <v>699</v>
      </c>
      <c r="M10" s="1" t="s">
        <v>668</v>
      </c>
      <c r="N10" s="1" t="s">
        <v>668</v>
      </c>
      <c r="O10" s="1" t="s">
        <v>669</v>
      </c>
      <c r="P10" s="1" t="s">
        <v>670</v>
      </c>
      <c r="Q10" s="1" t="s">
        <v>671</v>
      </c>
      <c r="R10" s="1" t="s">
        <v>700</v>
      </c>
      <c r="S10" s="1" t="s">
        <v>74</v>
      </c>
      <c r="T10" s="1" t="s">
        <v>36</v>
      </c>
      <c r="U10" s="1" t="s">
        <v>673</v>
      </c>
    </row>
    <row r="11" s="1" customFormat="1" spans="1:21">
      <c r="A11" s="1" t="s">
        <v>511</v>
      </c>
      <c r="B11" s="1" t="s">
        <v>91</v>
      </c>
      <c r="C11" s="1" t="s">
        <v>701</v>
      </c>
      <c r="D11" s="1" t="s">
        <v>513</v>
      </c>
      <c r="E11" s="1" t="s">
        <v>514</v>
      </c>
      <c r="F11" s="1" t="s">
        <v>91</v>
      </c>
      <c r="G11" s="1" t="s">
        <v>81</v>
      </c>
      <c r="H11" s="1" t="s">
        <v>630</v>
      </c>
      <c r="I11" s="1" t="s">
        <v>702</v>
      </c>
      <c r="J11" s="1" t="s">
        <v>667</v>
      </c>
      <c r="K11" s="1" t="s">
        <v>702</v>
      </c>
      <c r="L11" s="1" t="s">
        <v>702</v>
      </c>
      <c r="M11" s="1" t="s">
        <v>668</v>
      </c>
      <c r="N11" s="1" t="s">
        <v>668</v>
      </c>
      <c r="O11" s="1" t="s">
        <v>669</v>
      </c>
      <c r="P11" s="1" t="s">
        <v>670</v>
      </c>
      <c r="Q11" s="1" t="s">
        <v>671</v>
      </c>
      <c r="R11" s="1" t="s">
        <v>703</v>
      </c>
      <c r="S11" s="1" t="s">
        <v>74</v>
      </c>
      <c r="T11" s="1" t="s">
        <v>36</v>
      </c>
      <c r="U11" s="1" t="s">
        <v>673</v>
      </c>
    </row>
    <row r="12" s="1" customFormat="1" spans="1:21">
      <c r="A12" s="1" t="s">
        <v>299</v>
      </c>
      <c r="B12" s="1" t="s">
        <v>91</v>
      </c>
      <c r="C12" s="1" t="s">
        <v>704</v>
      </c>
      <c r="D12" s="1" t="s">
        <v>705</v>
      </c>
      <c r="E12" s="1" t="s">
        <v>302</v>
      </c>
      <c r="F12" s="1" t="s">
        <v>91</v>
      </c>
      <c r="G12" s="1" t="s">
        <v>81</v>
      </c>
      <c r="H12" s="1" t="s">
        <v>630</v>
      </c>
      <c r="I12" s="1" t="s">
        <v>706</v>
      </c>
      <c r="J12" s="1" t="s">
        <v>667</v>
      </c>
      <c r="K12" s="1" t="s">
        <v>706</v>
      </c>
      <c r="L12" s="1" t="s">
        <v>706</v>
      </c>
      <c r="M12" s="1" t="s">
        <v>668</v>
      </c>
      <c r="N12" s="1" t="s">
        <v>668</v>
      </c>
      <c r="O12" s="1" t="s">
        <v>669</v>
      </c>
      <c r="P12" s="1" t="s">
        <v>670</v>
      </c>
      <c r="Q12" s="1" t="s">
        <v>671</v>
      </c>
      <c r="R12" s="1" t="s">
        <v>707</v>
      </c>
      <c r="S12" s="1" t="s">
        <v>74</v>
      </c>
      <c r="T12" s="1" t="s">
        <v>36</v>
      </c>
      <c r="U12" s="1" t="s">
        <v>673</v>
      </c>
    </row>
    <row r="13" s="1" customFormat="1" spans="1:21">
      <c r="A13" s="1" t="s">
        <v>266</v>
      </c>
      <c r="B13" s="1" t="s">
        <v>91</v>
      </c>
      <c r="C13" s="1" t="s">
        <v>708</v>
      </c>
      <c r="D13" s="1" t="s">
        <v>268</v>
      </c>
      <c r="E13" s="1" t="s">
        <v>709</v>
      </c>
      <c r="F13" s="1" t="s">
        <v>91</v>
      </c>
      <c r="G13" s="1" t="s">
        <v>81</v>
      </c>
      <c r="H13" s="1" t="s">
        <v>630</v>
      </c>
      <c r="I13" s="1" t="s">
        <v>710</v>
      </c>
      <c r="J13" s="1" t="s">
        <v>667</v>
      </c>
      <c r="K13" s="1" t="s">
        <v>710</v>
      </c>
      <c r="L13" s="1" t="s">
        <v>710</v>
      </c>
      <c r="M13" s="1" t="s">
        <v>668</v>
      </c>
      <c r="N13" s="1" t="s">
        <v>668</v>
      </c>
      <c r="O13" s="1" t="s">
        <v>669</v>
      </c>
      <c r="P13" s="1" t="s">
        <v>670</v>
      </c>
      <c r="Q13" s="1" t="s">
        <v>671</v>
      </c>
      <c r="R13" s="1" t="s">
        <v>711</v>
      </c>
      <c r="S13" s="1" t="s">
        <v>74</v>
      </c>
      <c r="T13" s="1" t="s">
        <v>36</v>
      </c>
      <c r="U13" s="1" t="s">
        <v>673</v>
      </c>
    </row>
    <row r="14" s="1" customFormat="1" spans="1:21">
      <c r="A14" s="1" t="s">
        <v>227</v>
      </c>
      <c r="B14" s="1" t="s">
        <v>91</v>
      </c>
      <c r="C14" s="1" t="s">
        <v>712</v>
      </c>
      <c r="D14" s="1" t="s">
        <v>713</v>
      </c>
      <c r="E14" s="1" t="s">
        <v>230</v>
      </c>
      <c r="F14" s="1" t="s">
        <v>91</v>
      </c>
      <c r="G14" s="1" t="s">
        <v>81</v>
      </c>
      <c r="H14" s="1" t="s">
        <v>630</v>
      </c>
      <c r="I14" s="1" t="s">
        <v>714</v>
      </c>
      <c r="J14" s="1" t="s">
        <v>667</v>
      </c>
      <c r="K14" s="1" t="s">
        <v>714</v>
      </c>
      <c r="L14" s="1" t="s">
        <v>714</v>
      </c>
      <c r="M14" s="1" t="s">
        <v>668</v>
      </c>
      <c r="N14" s="1" t="s">
        <v>668</v>
      </c>
      <c r="O14" s="1" t="s">
        <v>669</v>
      </c>
      <c r="P14" s="1" t="s">
        <v>670</v>
      </c>
      <c r="Q14" s="1" t="s">
        <v>671</v>
      </c>
      <c r="R14" s="1" t="s">
        <v>715</v>
      </c>
      <c r="S14" s="1" t="s">
        <v>74</v>
      </c>
      <c r="T14" s="1" t="s">
        <v>36</v>
      </c>
      <c r="U14" s="1" t="s">
        <v>673</v>
      </c>
    </row>
    <row r="15" s="1" customFormat="1" spans="1:21">
      <c r="A15" s="1" t="s">
        <v>291</v>
      </c>
      <c r="B15" s="1" t="s">
        <v>91</v>
      </c>
      <c r="C15" s="1" t="s">
        <v>716</v>
      </c>
      <c r="D15" s="1" t="s">
        <v>717</v>
      </c>
      <c r="E15" s="1" t="s">
        <v>294</v>
      </c>
      <c r="F15" s="1" t="s">
        <v>91</v>
      </c>
      <c r="G15" s="1" t="s">
        <v>81</v>
      </c>
      <c r="H15" s="1" t="s">
        <v>630</v>
      </c>
      <c r="I15" s="1" t="s">
        <v>718</v>
      </c>
      <c r="J15" s="1" t="s">
        <v>667</v>
      </c>
      <c r="K15" s="1" t="s">
        <v>718</v>
      </c>
      <c r="L15" s="1" t="s">
        <v>718</v>
      </c>
      <c r="M15" s="1" t="s">
        <v>668</v>
      </c>
      <c r="N15" s="1" t="s">
        <v>668</v>
      </c>
      <c r="O15" s="1" t="s">
        <v>669</v>
      </c>
      <c r="P15" s="1" t="s">
        <v>670</v>
      </c>
      <c r="Q15" s="1" t="s">
        <v>671</v>
      </c>
      <c r="R15" s="1" t="s">
        <v>719</v>
      </c>
      <c r="S15" s="1" t="s">
        <v>74</v>
      </c>
      <c r="T15" s="1" t="s">
        <v>36</v>
      </c>
      <c r="U15" s="1" t="s">
        <v>673</v>
      </c>
    </row>
    <row r="16" s="1" customFormat="1" spans="1:21">
      <c r="A16" s="1" t="s">
        <v>320</v>
      </c>
      <c r="B16" s="1" t="s">
        <v>91</v>
      </c>
      <c r="C16" s="1" t="s">
        <v>720</v>
      </c>
      <c r="D16" s="1" t="s">
        <v>322</v>
      </c>
      <c r="E16" s="1" t="s">
        <v>323</v>
      </c>
      <c r="F16" s="1" t="s">
        <v>91</v>
      </c>
      <c r="G16" s="1" t="s">
        <v>81</v>
      </c>
      <c r="H16" s="1" t="s">
        <v>630</v>
      </c>
      <c r="I16" s="1" t="s">
        <v>721</v>
      </c>
      <c r="J16" s="1" t="s">
        <v>667</v>
      </c>
      <c r="K16" s="1" t="s">
        <v>721</v>
      </c>
      <c r="L16" s="1" t="s">
        <v>721</v>
      </c>
      <c r="M16" s="1" t="s">
        <v>668</v>
      </c>
      <c r="N16" s="1" t="s">
        <v>668</v>
      </c>
      <c r="O16" s="1" t="s">
        <v>669</v>
      </c>
      <c r="P16" s="1" t="s">
        <v>670</v>
      </c>
      <c r="Q16" s="1" t="s">
        <v>671</v>
      </c>
      <c r="R16" s="1" t="s">
        <v>722</v>
      </c>
      <c r="S16" s="1" t="s">
        <v>74</v>
      </c>
      <c r="T16" s="1" t="s">
        <v>36</v>
      </c>
      <c r="U16" s="1" t="s">
        <v>673</v>
      </c>
    </row>
    <row r="17" s="1" customFormat="1" spans="1:21">
      <c r="A17" s="1" t="s">
        <v>535</v>
      </c>
      <c r="B17" s="1" t="s">
        <v>91</v>
      </c>
      <c r="C17" s="1" t="s">
        <v>723</v>
      </c>
      <c r="D17" s="1" t="s">
        <v>537</v>
      </c>
      <c r="E17" s="1" t="s">
        <v>538</v>
      </c>
      <c r="F17" s="1" t="s">
        <v>91</v>
      </c>
      <c r="G17" s="1" t="s">
        <v>81</v>
      </c>
      <c r="H17" s="1" t="s">
        <v>630</v>
      </c>
      <c r="I17" s="1" t="s">
        <v>724</v>
      </c>
      <c r="J17" s="1" t="s">
        <v>667</v>
      </c>
      <c r="K17" s="1" t="s">
        <v>724</v>
      </c>
      <c r="L17" s="1" t="s">
        <v>724</v>
      </c>
      <c r="M17" s="1" t="s">
        <v>668</v>
      </c>
      <c r="N17" s="1" t="s">
        <v>668</v>
      </c>
      <c r="O17" s="1" t="s">
        <v>669</v>
      </c>
      <c r="P17" s="1" t="s">
        <v>670</v>
      </c>
      <c r="Q17" s="1" t="s">
        <v>671</v>
      </c>
      <c r="R17" s="1" t="s">
        <v>725</v>
      </c>
      <c r="S17" s="1" t="s">
        <v>74</v>
      </c>
      <c r="T17" s="1" t="s">
        <v>36</v>
      </c>
      <c r="U17" s="1" t="s">
        <v>673</v>
      </c>
    </row>
    <row r="18" s="1" customFormat="1" spans="1:21">
      <c r="A18" s="1" t="s">
        <v>546</v>
      </c>
      <c r="B18" s="1" t="s">
        <v>91</v>
      </c>
      <c r="C18" s="1" t="s">
        <v>726</v>
      </c>
      <c r="D18" s="1" t="s">
        <v>548</v>
      </c>
      <c r="E18" s="1" t="s">
        <v>549</v>
      </c>
      <c r="F18" s="1" t="s">
        <v>91</v>
      </c>
      <c r="G18" s="1" t="s">
        <v>81</v>
      </c>
      <c r="H18" s="1" t="s">
        <v>630</v>
      </c>
      <c r="I18" s="1" t="s">
        <v>679</v>
      </c>
      <c r="J18" s="1" t="s">
        <v>667</v>
      </c>
      <c r="K18" s="1" t="s">
        <v>679</v>
      </c>
      <c r="L18" s="1" t="s">
        <v>679</v>
      </c>
      <c r="M18" s="1" t="s">
        <v>668</v>
      </c>
      <c r="N18" s="1" t="s">
        <v>668</v>
      </c>
      <c r="O18" s="1" t="s">
        <v>669</v>
      </c>
      <c r="P18" s="1" t="s">
        <v>670</v>
      </c>
      <c r="Q18" s="1" t="s">
        <v>671</v>
      </c>
      <c r="R18" s="1" t="s">
        <v>727</v>
      </c>
      <c r="S18" s="1" t="s">
        <v>74</v>
      </c>
      <c r="T18" s="1" t="s">
        <v>36</v>
      </c>
      <c r="U18" s="1" t="s">
        <v>673</v>
      </c>
    </row>
    <row r="19" s="1" customFormat="1" spans="1:21">
      <c r="A19" s="1" t="s">
        <v>494</v>
      </c>
      <c r="B19" s="1" t="s">
        <v>91</v>
      </c>
      <c r="C19" s="1" t="s">
        <v>728</v>
      </c>
      <c r="D19" s="1" t="s">
        <v>729</v>
      </c>
      <c r="E19" s="1" t="s">
        <v>497</v>
      </c>
      <c r="F19" s="1" t="s">
        <v>91</v>
      </c>
      <c r="G19" s="1" t="s">
        <v>81</v>
      </c>
      <c r="H19" s="1" t="s">
        <v>630</v>
      </c>
      <c r="I19" s="1" t="s">
        <v>683</v>
      </c>
      <c r="J19" s="1" t="s">
        <v>667</v>
      </c>
      <c r="K19" s="1" t="s">
        <v>683</v>
      </c>
      <c r="L19" s="1" t="s">
        <v>683</v>
      </c>
      <c r="M19" s="1" t="s">
        <v>668</v>
      </c>
      <c r="N19" s="1" t="s">
        <v>668</v>
      </c>
      <c r="O19" s="1" t="s">
        <v>669</v>
      </c>
      <c r="P19" s="1" t="s">
        <v>670</v>
      </c>
      <c r="Q19" s="1" t="s">
        <v>671</v>
      </c>
      <c r="R19" s="1" t="s">
        <v>730</v>
      </c>
      <c r="S19" s="1" t="s">
        <v>74</v>
      </c>
      <c r="T19" s="1" t="s">
        <v>36</v>
      </c>
      <c r="U19" s="1" t="s">
        <v>673</v>
      </c>
    </row>
    <row r="20" s="1" customFormat="1" spans="1:21">
      <c r="A20" s="1" t="s">
        <v>541</v>
      </c>
      <c r="B20" s="1" t="s">
        <v>91</v>
      </c>
      <c r="C20" s="1" t="s">
        <v>731</v>
      </c>
      <c r="D20" s="1" t="s">
        <v>732</v>
      </c>
      <c r="E20" s="1" t="s">
        <v>544</v>
      </c>
      <c r="F20" s="1" t="s">
        <v>91</v>
      </c>
      <c r="G20" s="1" t="s">
        <v>81</v>
      </c>
      <c r="H20" s="1" t="s">
        <v>630</v>
      </c>
      <c r="I20" s="1" t="s">
        <v>733</v>
      </c>
      <c r="J20" s="1" t="s">
        <v>667</v>
      </c>
      <c r="K20" s="1" t="s">
        <v>733</v>
      </c>
      <c r="L20" s="1" t="s">
        <v>733</v>
      </c>
      <c r="M20" s="1" t="s">
        <v>668</v>
      </c>
      <c r="N20" s="1" t="s">
        <v>668</v>
      </c>
      <c r="O20" s="1" t="s">
        <v>669</v>
      </c>
      <c r="P20" s="1" t="s">
        <v>670</v>
      </c>
      <c r="Q20" s="1" t="s">
        <v>671</v>
      </c>
      <c r="R20" s="1" t="s">
        <v>734</v>
      </c>
      <c r="S20" s="1" t="s">
        <v>74</v>
      </c>
      <c r="T20" s="1" t="s">
        <v>36</v>
      </c>
      <c r="U20" s="1" t="s">
        <v>673</v>
      </c>
    </row>
    <row r="21" s="1" customFormat="1" spans="1:21">
      <c r="A21" s="1" t="s">
        <v>498</v>
      </c>
      <c r="B21" s="1" t="s">
        <v>91</v>
      </c>
      <c r="C21" s="1" t="s">
        <v>735</v>
      </c>
      <c r="D21" s="1" t="s">
        <v>500</v>
      </c>
      <c r="E21" s="1" t="s">
        <v>501</v>
      </c>
      <c r="F21" s="1" t="s">
        <v>91</v>
      </c>
      <c r="G21" s="1" t="s">
        <v>81</v>
      </c>
      <c r="H21" s="1" t="s">
        <v>630</v>
      </c>
      <c r="I21" s="1" t="s">
        <v>736</v>
      </c>
      <c r="J21" s="1" t="s">
        <v>667</v>
      </c>
      <c r="K21" s="1" t="s">
        <v>736</v>
      </c>
      <c r="L21" s="1" t="s">
        <v>736</v>
      </c>
      <c r="M21" s="1" t="s">
        <v>668</v>
      </c>
      <c r="N21" s="1" t="s">
        <v>668</v>
      </c>
      <c r="O21" s="1" t="s">
        <v>669</v>
      </c>
      <c r="P21" s="1" t="s">
        <v>670</v>
      </c>
      <c r="Q21" s="1" t="s">
        <v>671</v>
      </c>
      <c r="R21" s="1" t="s">
        <v>737</v>
      </c>
      <c r="S21" s="1" t="s">
        <v>74</v>
      </c>
      <c r="T21" s="1" t="s">
        <v>36</v>
      </c>
      <c r="U21" s="1" t="s">
        <v>673</v>
      </c>
    </row>
    <row r="22" s="1" customFormat="1" spans="1:21">
      <c r="A22" s="1" t="s">
        <v>599</v>
      </c>
      <c r="B22" s="1" t="s">
        <v>91</v>
      </c>
      <c r="C22" s="1" t="s">
        <v>738</v>
      </c>
      <c r="D22" s="1" t="s">
        <v>601</v>
      </c>
      <c r="E22" s="1" t="s">
        <v>602</v>
      </c>
      <c r="F22" s="1" t="s">
        <v>91</v>
      </c>
      <c r="G22" s="1" t="s">
        <v>81</v>
      </c>
      <c r="H22" s="1" t="s">
        <v>630</v>
      </c>
      <c r="I22" s="1" t="s">
        <v>739</v>
      </c>
      <c r="J22" s="1" t="s">
        <v>667</v>
      </c>
      <c r="K22" s="1" t="s">
        <v>739</v>
      </c>
      <c r="L22" s="1" t="s">
        <v>739</v>
      </c>
      <c r="M22" s="1" t="s">
        <v>668</v>
      </c>
      <c r="N22" s="1" t="s">
        <v>668</v>
      </c>
      <c r="O22" s="1" t="s">
        <v>669</v>
      </c>
      <c r="P22" s="1" t="s">
        <v>670</v>
      </c>
      <c r="Q22" s="1" t="s">
        <v>671</v>
      </c>
      <c r="R22" s="1" t="s">
        <v>740</v>
      </c>
      <c r="S22" s="1" t="s">
        <v>74</v>
      </c>
      <c r="T22" s="1" t="s">
        <v>36</v>
      </c>
      <c r="U22" s="1" t="s">
        <v>673</v>
      </c>
    </row>
    <row r="23" s="1" customFormat="1" spans="1:21">
      <c r="A23" s="1" t="s">
        <v>481</v>
      </c>
      <c r="B23" s="1" t="s">
        <v>91</v>
      </c>
      <c r="C23" s="1" t="s">
        <v>741</v>
      </c>
      <c r="D23" s="1" t="s">
        <v>742</v>
      </c>
      <c r="E23" s="1" t="s">
        <v>484</v>
      </c>
      <c r="F23" s="1" t="s">
        <v>91</v>
      </c>
      <c r="G23" s="1" t="s">
        <v>81</v>
      </c>
      <c r="H23" s="1" t="s">
        <v>630</v>
      </c>
      <c r="I23" s="1" t="s">
        <v>743</v>
      </c>
      <c r="J23" s="1" t="s">
        <v>667</v>
      </c>
      <c r="K23" s="1" t="s">
        <v>743</v>
      </c>
      <c r="L23" s="1" t="s">
        <v>743</v>
      </c>
      <c r="M23" s="1" t="s">
        <v>668</v>
      </c>
      <c r="N23" s="1" t="s">
        <v>668</v>
      </c>
      <c r="O23" s="1" t="s">
        <v>669</v>
      </c>
      <c r="P23" s="1" t="s">
        <v>670</v>
      </c>
      <c r="Q23" s="1" t="s">
        <v>671</v>
      </c>
      <c r="R23" s="1" t="s">
        <v>744</v>
      </c>
      <c r="S23" s="1" t="s">
        <v>74</v>
      </c>
      <c r="T23" s="1" t="s">
        <v>36</v>
      </c>
      <c r="U23" s="1" t="s">
        <v>673</v>
      </c>
    </row>
    <row r="24" s="1" customFormat="1" spans="1:21">
      <c r="A24" s="1" t="s">
        <v>347</v>
      </c>
      <c r="B24" s="1" t="s">
        <v>91</v>
      </c>
      <c r="C24" s="1" t="s">
        <v>745</v>
      </c>
      <c r="D24" s="1" t="s">
        <v>349</v>
      </c>
      <c r="E24" s="1" t="s">
        <v>350</v>
      </c>
      <c r="F24" s="1" t="s">
        <v>91</v>
      </c>
      <c r="G24" s="1" t="s">
        <v>81</v>
      </c>
      <c r="H24" s="1" t="s">
        <v>630</v>
      </c>
      <c r="I24" s="1" t="s">
        <v>746</v>
      </c>
      <c r="J24" s="1" t="s">
        <v>667</v>
      </c>
      <c r="K24" s="1" t="s">
        <v>746</v>
      </c>
      <c r="L24" s="1" t="s">
        <v>746</v>
      </c>
      <c r="M24" s="1" t="s">
        <v>668</v>
      </c>
      <c r="N24" s="1" t="s">
        <v>668</v>
      </c>
      <c r="O24" s="1" t="s">
        <v>669</v>
      </c>
      <c r="P24" s="1" t="s">
        <v>670</v>
      </c>
      <c r="Q24" s="1" t="s">
        <v>671</v>
      </c>
      <c r="R24" s="1" t="s">
        <v>747</v>
      </c>
      <c r="S24" s="1" t="s">
        <v>74</v>
      </c>
      <c r="T24" s="1" t="s">
        <v>36</v>
      </c>
      <c r="U24" s="1" t="s">
        <v>673</v>
      </c>
    </row>
    <row r="25" s="1" customFormat="1" spans="1:21">
      <c r="A25" s="1" t="s">
        <v>376</v>
      </c>
      <c r="B25" s="1" t="s">
        <v>91</v>
      </c>
      <c r="C25" s="1" t="s">
        <v>748</v>
      </c>
      <c r="D25" s="1" t="s">
        <v>378</v>
      </c>
      <c r="E25" s="1" t="s">
        <v>379</v>
      </c>
      <c r="F25" s="1" t="s">
        <v>91</v>
      </c>
      <c r="G25" s="1" t="s">
        <v>81</v>
      </c>
      <c r="H25" s="1" t="s">
        <v>630</v>
      </c>
      <c r="I25" s="1" t="s">
        <v>746</v>
      </c>
      <c r="J25" s="1" t="s">
        <v>667</v>
      </c>
      <c r="K25" s="1" t="s">
        <v>746</v>
      </c>
      <c r="L25" s="1" t="s">
        <v>746</v>
      </c>
      <c r="M25" s="1" t="s">
        <v>668</v>
      </c>
      <c r="N25" s="1" t="s">
        <v>668</v>
      </c>
      <c r="O25" s="1" t="s">
        <v>669</v>
      </c>
      <c r="P25" s="1" t="s">
        <v>670</v>
      </c>
      <c r="Q25" s="1" t="s">
        <v>671</v>
      </c>
      <c r="R25" s="1" t="s">
        <v>749</v>
      </c>
      <c r="S25" s="1" t="s">
        <v>74</v>
      </c>
      <c r="T25" s="1" t="s">
        <v>36</v>
      </c>
      <c r="U25" s="1" t="s">
        <v>673</v>
      </c>
    </row>
    <row r="26" s="1" customFormat="1" spans="1:21">
      <c r="A26" s="1" t="s">
        <v>588</v>
      </c>
      <c r="B26" s="1" t="s">
        <v>91</v>
      </c>
      <c r="C26" s="1" t="s">
        <v>750</v>
      </c>
      <c r="D26" s="1" t="s">
        <v>751</v>
      </c>
      <c r="E26" s="1" t="s">
        <v>591</v>
      </c>
      <c r="F26" s="1" t="s">
        <v>91</v>
      </c>
      <c r="G26" s="1" t="s">
        <v>81</v>
      </c>
      <c r="H26" s="1" t="s">
        <v>630</v>
      </c>
      <c r="I26" s="1" t="s">
        <v>752</v>
      </c>
      <c r="J26" s="1" t="s">
        <v>667</v>
      </c>
      <c r="K26" s="1" t="s">
        <v>752</v>
      </c>
      <c r="L26" s="1" t="s">
        <v>752</v>
      </c>
      <c r="M26" s="1" t="s">
        <v>668</v>
      </c>
      <c r="N26" s="1" t="s">
        <v>668</v>
      </c>
      <c r="O26" s="1" t="s">
        <v>669</v>
      </c>
      <c r="P26" s="1" t="s">
        <v>670</v>
      </c>
      <c r="Q26" s="1" t="s">
        <v>671</v>
      </c>
      <c r="R26" s="1" t="s">
        <v>753</v>
      </c>
      <c r="S26" s="1" t="s">
        <v>74</v>
      </c>
      <c r="T26" s="1" t="s">
        <v>36</v>
      </c>
      <c r="U26" s="1" t="s">
        <v>673</v>
      </c>
    </row>
    <row r="27" s="1" customFormat="1" spans="1:21">
      <c r="A27" s="1" t="s">
        <v>306</v>
      </c>
      <c r="B27" s="1" t="s">
        <v>91</v>
      </c>
      <c r="C27" s="1" t="s">
        <v>754</v>
      </c>
      <c r="D27" s="1" t="s">
        <v>755</v>
      </c>
      <c r="E27" s="1" t="s">
        <v>309</v>
      </c>
      <c r="F27" s="1" t="s">
        <v>91</v>
      </c>
      <c r="G27" s="1" t="s">
        <v>81</v>
      </c>
      <c r="H27" s="1" t="s">
        <v>630</v>
      </c>
      <c r="I27" s="1" t="s">
        <v>756</v>
      </c>
      <c r="J27" s="1" t="s">
        <v>667</v>
      </c>
      <c r="K27" s="1" t="s">
        <v>756</v>
      </c>
      <c r="L27" s="1" t="s">
        <v>756</v>
      </c>
      <c r="M27" s="1" t="s">
        <v>668</v>
      </c>
      <c r="N27" s="1" t="s">
        <v>668</v>
      </c>
      <c r="O27" s="1" t="s">
        <v>669</v>
      </c>
      <c r="P27" s="1" t="s">
        <v>670</v>
      </c>
      <c r="Q27" s="1" t="s">
        <v>671</v>
      </c>
      <c r="R27" s="1" t="s">
        <v>757</v>
      </c>
      <c r="S27" s="1" t="s">
        <v>74</v>
      </c>
      <c r="T27" s="1" t="s">
        <v>36</v>
      </c>
      <c r="U27" s="1" t="s">
        <v>673</v>
      </c>
    </row>
    <row r="28" s="1" customFormat="1" spans="1:21">
      <c r="A28" s="1" t="s">
        <v>595</v>
      </c>
      <c r="B28" s="1" t="s">
        <v>91</v>
      </c>
      <c r="C28" s="1" t="s">
        <v>758</v>
      </c>
      <c r="D28" s="1" t="s">
        <v>705</v>
      </c>
      <c r="E28" s="1" t="s">
        <v>596</v>
      </c>
      <c r="F28" s="1" t="s">
        <v>91</v>
      </c>
      <c r="G28" s="1" t="s">
        <v>81</v>
      </c>
      <c r="H28" s="1" t="s">
        <v>630</v>
      </c>
      <c r="I28" s="1" t="s">
        <v>759</v>
      </c>
      <c r="J28" s="1" t="s">
        <v>667</v>
      </c>
      <c r="K28" s="1" t="s">
        <v>759</v>
      </c>
      <c r="L28" s="1" t="s">
        <v>759</v>
      </c>
      <c r="M28" s="1" t="s">
        <v>668</v>
      </c>
      <c r="N28" s="1" t="s">
        <v>668</v>
      </c>
      <c r="O28" s="1" t="s">
        <v>669</v>
      </c>
      <c r="P28" s="1" t="s">
        <v>670</v>
      </c>
      <c r="Q28" s="1" t="s">
        <v>671</v>
      </c>
      <c r="R28" s="1" t="s">
        <v>760</v>
      </c>
      <c r="S28" s="1" t="s">
        <v>74</v>
      </c>
      <c r="T28" s="1" t="s">
        <v>36</v>
      </c>
      <c r="U28" s="1" t="s">
        <v>673</v>
      </c>
    </row>
    <row r="29" s="1" customFormat="1" spans="1:21">
      <c r="A29" s="1" t="s">
        <v>551</v>
      </c>
      <c r="B29" s="1" t="s">
        <v>91</v>
      </c>
      <c r="C29" s="1" t="s">
        <v>761</v>
      </c>
      <c r="D29" s="1" t="s">
        <v>553</v>
      </c>
      <c r="E29" s="1" t="s">
        <v>554</v>
      </c>
      <c r="F29" s="1" t="s">
        <v>91</v>
      </c>
      <c r="G29" s="1" t="s">
        <v>81</v>
      </c>
      <c r="H29" s="1" t="s">
        <v>630</v>
      </c>
      <c r="I29" s="1" t="s">
        <v>762</v>
      </c>
      <c r="J29" s="1" t="s">
        <v>667</v>
      </c>
      <c r="K29" s="1" t="s">
        <v>762</v>
      </c>
      <c r="L29" s="1" t="s">
        <v>762</v>
      </c>
      <c r="M29" s="1" t="s">
        <v>668</v>
      </c>
      <c r="N29" s="1" t="s">
        <v>668</v>
      </c>
      <c r="O29" s="1" t="s">
        <v>669</v>
      </c>
      <c r="P29" s="1" t="s">
        <v>670</v>
      </c>
      <c r="Q29" s="1" t="s">
        <v>671</v>
      </c>
      <c r="R29" s="1" t="s">
        <v>763</v>
      </c>
      <c r="S29" s="1" t="s">
        <v>74</v>
      </c>
      <c r="T29" s="1" t="s">
        <v>36</v>
      </c>
      <c r="U29" s="1" t="s">
        <v>673</v>
      </c>
    </row>
    <row r="30" s="1" customFormat="1" spans="1:21">
      <c r="A30" s="1" t="s">
        <v>381</v>
      </c>
      <c r="B30" s="1" t="s">
        <v>91</v>
      </c>
      <c r="C30" s="1" t="s">
        <v>764</v>
      </c>
      <c r="D30" s="1" t="s">
        <v>765</v>
      </c>
      <c r="E30" s="1" t="s">
        <v>384</v>
      </c>
      <c r="F30" s="1" t="s">
        <v>91</v>
      </c>
      <c r="G30" s="1" t="s">
        <v>81</v>
      </c>
      <c r="H30" s="1" t="s">
        <v>630</v>
      </c>
      <c r="I30" s="1" t="s">
        <v>693</v>
      </c>
      <c r="J30" s="1" t="s">
        <v>667</v>
      </c>
      <c r="K30" s="1" t="s">
        <v>693</v>
      </c>
      <c r="L30" s="1" t="s">
        <v>693</v>
      </c>
      <c r="M30" s="1" t="s">
        <v>668</v>
      </c>
      <c r="N30" s="1" t="s">
        <v>668</v>
      </c>
      <c r="O30" s="1" t="s">
        <v>669</v>
      </c>
      <c r="P30" s="1" t="s">
        <v>670</v>
      </c>
      <c r="Q30" s="1" t="s">
        <v>671</v>
      </c>
      <c r="R30" s="1" t="s">
        <v>766</v>
      </c>
      <c r="S30" s="1" t="s">
        <v>74</v>
      </c>
      <c r="T30" s="1" t="s">
        <v>36</v>
      </c>
      <c r="U30" s="1" t="s">
        <v>673</v>
      </c>
    </row>
    <row r="31" s="1" customFormat="1" spans="1:21">
      <c r="A31" s="1" t="s">
        <v>174</v>
      </c>
      <c r="B31" s="1" t="s">
        <v>91</v>
      </c>
      <c r="C31" s="1" t="s">
        <v>767</v>
      </c>
      <c r="D31" s="1" t="s">
        <v>768</v>
      </c>
      <c r="E31" s="1" t="s">
        <v>177</v>
      </c>
      <c r="F31" s="1" t="s">
        <v>91</v>
      </c>
      <c r="G31" s="1" t="s">
        <v>81</v>
      </c>
      <c r="H31" s="1" t="s">
        <v>630</v>
      </c>
      <c r="I31" s="1" t="s">
        <v>689</v>
      </c>
      <c r="J31" s="1" t="s">
        <v>667</v>
      </c>
      <c r="K31" s="1" t="s">
        <v>689</v>
      </c>
      <c r="L31" s="1" t="s">
        <v>689</v>
      </c>
      <c r="M31" s="1" t="s">
        <v>668</v>
      </c>
      <c r="N31" s="1" t="s">
        <v>668</v>
      </c>
      <c r="O31" s="1" t="s">
        <v>669</v>
      </c>
      <c r="P31" s="1" t="s">
        <v>670</v>
      </c>
      <c r="Q31" s="1" t="s">
        <v>671</v>
      </c>
      <c r="R31" s="1" t="s">
        <v>769</v>
      </c>
      <c r="S31" s="1" t="s">
        <v>74</v>
      </c>
      <c r="T31" s="1" t="s">
        <v>36</v>
      </c>
      <c r="U31" s="1" t="s">
        <v>673</v>
      </c>
    </row>
    <row r="32" s="1" customFormat="1" spans="1:21">
      <c r="A32" s="1" t="s">
        <v>557</v>
      </c>
      <c r="B32" s="1" t="s">
        <v>91</v>
      </c>
      <c r="C32" s="1" t="s">
        <v>770</v>
      </c>
      <c r="D32" s="1" t="s">
        <v>771</v>
      </c>
      <c r="E32" s="1" t="s">
        <v>558</v>
      </c>
      <c r="F32" s="1" t="s">
        <v>91</v>
      </c>
      <c r="G32" s="1" t="s">
        <v>81</v>
      </c>
      <c r="H32" s="1" t="s">
        <v>630</v>
      </c>
      <c r="I32" s="1" t="s">
        <v>772</v>
      </c>
      <c r="J32" s="1" t="s">
        <v>667</v>
      </c>
      <c r="K32" s="1" t="s">
        <v>772</v>
      </c>
      <c r="L32" s="1" t="s">
        <v>772</v>
      </c>
      <c r="M32" s="1" t="s">
        <v>668</v>
      </c>
      <c r="N32" s="1" t="s">
        <v>668</v>
      </c>
      <c r="O32" s="1" t="s">
        <v>669</v>
      </c>
      <c r="P32" s="1" t="s">
        <v>670</v>
      </c>
      <c r="Q32" s="1" t="s">
        <v>671</v>
      </c>
      <c r="R32" s="1" t="s">
        <v>773</v>
      </c>
      <c r="S32" s="1" t="s">
        <v>74</v>
      </c>
      <c r="T32" s="1" t="s">
        <v>36</v>
      </c>
      <c r="U32" s="1" t="s">
        <v>673</v>
      </c>
    </row>
    <row r="33" s="1" customFormat="1" spans="1:21">
      <c r="A33" s="1" t="s">
        <v>515</v>
      </c>
      <c r="B33" s="1" t="s">
        <v>91</v>
      </c>
      <c r="C33" s="1" t="s">
        <v>774</v>
      </c>
      <c r="D33" s="1" t="s">
        <v>775</v>
      </c>
      <c r="E33" s="1" t="s">
        <v>518</v>
      </c>
      <c r="F33" s="1" t="s">
        <v>91</v>
      </c>
      <c r="G33" s="1" t="s">
        <v>81</v>
      </c>
      <c r="H33" s="1" t="s">
        <v>630</v>
      </c>
      <c r="I33" s="1" t="s">
        <v>689</v>
      </c>
      <c r="J33" s="1" t="s">
        <v>667</v>
      </c>
      <c r="K33" s="1" t="s">
        <v>689</v>
      </c>
      <c r="L33" s="1" t="s">
        <v>689</v>
      </c>
      <c r="M33" s="1" t="s">
        <v>668</v>
      </c>
      <c r="N33" s="1" t="s">
        <v>668</v>
      </c>
      <c r="O33" s="1" t="s">
        <v>669</v>
      </c>
      <c r="P33" s="1" t="s">
        <v>670</v>
      </c>
      <c r="Q33" s="1" t="s">
        <v>671</v>
      </c>
      <c r="R33" s="1" t="s">
        <v>776</v>
      </c>
      <c r="S33" s="1" t="s">
        <v>74</v>
      </c>
      <c r="T33" s="1" t="s">
        <v>36</v>
      </c>
      <c r="U33" s="1" t="s">
        <v>673</v>
      </c>
    </row>
    <row r="34" s="1" customFormat="1" spans="1:21">
      <c r="A34" s="1" t="s">
        <v>273</v>
      </c>
      <c r="B34" s="1" t="s">
        <v>91</v>
      </c>
      <c r="C34" s="1" t="s">
        <v>777</v>
      </c>
      <c r="D34" s="1" t="s">
        <v>275</v>
      </c>
      <c r="E34" s="1" t="s">
        <v>276</v>
      </c>
      <c r="F34" s="1" t="s">
        <v>91</v>
      </c>
      <c r="G34" s="1" t="s">
        <v>81</v>
      </c>
      <c r="H34" s="1" t="s">
        <v>630</v>
      </c>
      <c r="I34" s="1" t="s">
        <v>778</v>
      </c>
      <c r="J34" s="1" t="s">
        <v>667</v>
      </c>
      <c r="K34" s="1" t="s">
        <v>778</v>
      </c>
      <c r="L34" s="1" t="s">
        <v>778</v>
      </c>
      <c r="M34" s="1" t="s">
        <v>668</v>
      </c>
      <c r="N34" s="1" t="s">
        <v>668</v>
      </c>
      <c r="O34" s="1" t="s">
        <v>669</v>
      </c>
      <c r="P34" s="1" t="s">
        <v>670</v>
      </c>
      <c r="Q34" s="1" t="s">
        <v>671</v>
      </c>
      <c r="R34" s="1" t="s">
        <v>779</v>
      </c>
      <c r="S34" s="1" t="s">
        <v>74</v>
      </c>
      <c r="T34" s="1" t="s">
        <v>36</v>
      </c>
      <c r="U34" s="1" t="s">
        <v>673</v>
      </c>
    </row>
    <row r="35" s="1" customFormat="1" spans="1:21">
      <c r="A35" s="1" t="s">
        <v>249</v>
      </c>
      <c r="B35" s="1" t="s">
        <v>91</v>
      </c>
      <c r="C35" s="1" t="s">
        <v>780</v>
      </c>
      <c r="D35" s="1" t="s">
        <v>781</v>
      </c>
      <c r="E35" s="1" t="s">
        <v>252</v>
      </c>
      <c r="F35" s="1" t="s">
        <v>91</v>
      </c>
      <c r="G35" s="1" t="s">
        <v>81</v>
      </c>
      <c r="H35" s="1" t="s">
        <v>630</v>
      </c>
      <c r="I35" s="1" t="s">
        <v>782</v>
      </c>
      <c r="J35" s="1" t="s">
        <v>667</v>
      </c>
      <c r="K35" s="1" t="s">
        <v>782</v>
      </c>
      <c r="L35" s="1" t="s">
        <v>782</v>
      </c>
      <c r="M35" s="1" t="s">
        <v>668</v>
      </c>
      <c r="N35" s="1" t="s">
        <v>668</v>
      </c>
      <c r="O35" s="1" t="s">
        <v>669</v>
      </c>
      <c r="P35" s="1" t="s">
        <v>670</v>
      </c>
      <c r="Q35" s="1" t="s">
        <v>671</v>
      </c>
      <c r="R35" s="1" t="s">
        <v>783</v>
      </c>
      <c r="S35" s="1" t="s">
        <v>74</v>
      </c>
      <c r="T35" s="1" t="s">
        <v>36</v>
      </c>
      <c r="U35" s="1" t="s">
        <v>673</v>
      </c>
    </row>
    <row r="36" s="1" customFormat="1" spans="1:21">
      <c r="A36" s="1" t="s">
        <v>473</v>
      </c>
      <c r="B36" s="1" t="s">
        <v>91</v>
      </c>
      <c r="C36" s="1" t="s">
        <v>784</v>
      </c>
      <c r="D36" s="1" t="s">
        <v>475</v>
      </c>
      <c r="E36" s="1" t="s">
        <v>476</v>
      </c>
      <c r="F36" s="1" t="s">
        <v>91</v>
      </c>
      <c r="G36" s="1" t="s">
        <v>81</v>
      </c>
      <c r="H36" s="1" t="s">
        <v>630</v>
      </c>
      <c r="I36" s="1" t="s">
        <v>785</v>
      </c>
      <c r="J36" s="1" t="s">
        <v>667</v>
      </c>
      <c r="K36" s="1" t="s">
        <v>785</v>
      </c>
      <c r="L36" s="1" t="s">
        <v>785</v>
      </c>
      <c r="M36" s="1" t="s">
        <v>668</v>
      </c>
      <c r="N36" s="1" t="s">
        <v>668</v>
      </c>
      <c r="O36" s="1" t="s">
        <v>669</v>
      </c>
      <c r="P36" s="1" t="s">
        <v>670</v>
      </c>
      <c r="Q36" s="1" t="s">
        <v>671</v>
      </c>
      <c r="R36" s="1" t="s">
        <v>786</v>
      </c>
      <c r="S36" s="1" t="s">
        <v>74</v>
      </c>
      <c r="T36" s="1" t="s">
        <v>36</v>
      </c>
      <c r="U36" s="1" t="s">
        <v>673</v>
      </c>
    </row>
    <row r="37" s="1" customFormat="1" spans="1:21">
      <c r="A37" s="1" t="s">
        <v>360</v>
      </c>
      <c r="B37" s="1" t="s">
        <v>91</v>
      </c>
      <c r="C37" s="1" t="s">
        <v>787</v>
      </c>
      <c r="D37" s="1" t="s">
        <v>362</v>
      </c>
      <c r="E37" s="1" t="s">
        <v>363</v>
      </c>
      <c r="F37" s="1" t="s">
        <v>91</v>
      </c>
      <c r="G37" s="1" t="s">
        <v>81</v>
      </c>
      <c r="H37" s="1" t="s">
        <v>630</v>
      </c>
      <c r="I37" s="1" t="s">
        <v>788</v>
      </c>
      <c r="J37" s="1" t="s">
        <v>667</v>
      </c>
      <c r="K37" s="1" t="s">
        <v>788</v>
      </c>
      <c r="L37" s="1" t="s">
        <v>788</v>
      </c>
      <c r="M37" s="1" t="s">
        <v>668</v>
      </c>
      <c r="N37" s="1" t="s">
        <v>668</v>
      </c>
      <c r="O37" s="1" t="s">
        <v>669</v>
      </c>
      <c r="P37" s="1" t="s">
        <v>670</v>
      </c>
      <c r="Q37" s="1" t="s">
        <v>671</v>
      </c>
      <c r="R37" s="1" t="s">
        <v>789</v>
      </c>
      <c r="S37" s="1" t="s">
        <v>74</v>
      </c>
      <c r="T37" s="1" t="s">
        <v>36</v>
      </c>
      <c r="U37" s="1" t="s">
        <v>673</v>
      </c>
    </row>
    <row r="38" s="1" customFormat="1" spans="1:21">
      <c r="A38" s="1" t="s">
        <v>368</v>
      </c>
      <c r="B38" s="1" t="s">
        <v>91</v>
      </c>
      <c r="C38" s="1" t="s">
        <v>790</v>
      </c>
      <c r="D38" s="1" t="s">
        <v>370</v>
      </c>
      <c r="E38" s="1" t="s">
        <v>791</v>
      </c>
      <c r="F38" s="1" t="s">
        <v>91</v>
      </c>
      <c r="G38" s="1" t="s">
        <v>81</v>
      </c>
      <c r="H38" s="1" t="s">
        <v>630</v>
      </c>
      <c r="I38" s="1" t="s">
        <v>792</v>
      </c>
      <c r="J38" s="1" t="s">
        <v>667</v>
      </c>
      <c r="K38" s="1" t="s">
        <v>792</v>
      </c>
      <c r="L38" s="1" t="s">
        <v>792</v>
      </c>
      <c r="M38" s="1" t="s">
        <v>668</v>
      </c>
      <c r="N38" s="1" t="s">
        <v>668</v>
      </c>
      <c r="O38" s="1" t="s">
        <v>669</v>
      </c>
      <c r="P38" s="1" t="s">
        <v>670</v>
      </c>
      <c r="Q38" s="1" t="s">
        <v>671</v>
      </c>
      <c r="R38" s="1" t="s">
        <v>793</v>
      </c>
      <c r="S38" s="1" t="s">
        <v>74</v>
      </c>
      <c r="T38" s="1" t="s">
        <v>36</v>
      </c>
      <c r="U38" s="1" t="s">
        <v>673</v>
      </c>
    </row>
    <row r="39" s="1" customFormat="1" spans="1:21">
      <c r="A39" s="1" t="s">
        <v>259</v>
      </c>
      <c r="B39" s="1" t="s">
        <v>91</v>
      </c>
      <c r="C39" s="1" t="s">
        <v>794</v>
      </c>
      <c r="D39" s="1" t="s">
        <v>261</v>
      </c>
      <c r="E39" s="1" t="s">
        <v>795</v>
      </c>
      <c r="F39" s="1" t="s">
        <v>91</v>
      </c>
      <c r="G39" s="1" t="s">
        <v>81</v>
      </c>
      <c r="H39" s="1" t="s">
        <v>630</v>
      </c>
      <c r="I39" s="1" t="s">
        <v>796</v>
      </c>
      <c r="J39" s="1" t="s">
        <v>667</v>
      </c>
      <c r="K39" s="1" t="s">
        <v>796</v>
      </c>
      <c r="L39" s="1" t="s">
        <v>796</v>
      </c>
      <c r="M39" s="1" t="s">
        <v>668</v>
      </c>
      <c r="N39" s="1" t="s">
        <v>668</v>
      </c>
      <c r="O39" s="1" t="s">
        <v>669</v>
      </c>
      <c r="P39" s="1" t="s">
        <v>670</v>
      </c>
      <c r="Q39" s="1" t="s">
        <v>671</v>
      </c>
      <c r="R39" s="1" t="s">
        <v>797</v>
      </c>
      <c r="S39" s="1" t="s">
        <v>74</v>
      </c>
      <c r="T39" s="1" t="s">
        <v>36</v>
      </c>
      <c r="U39" s="1" t="s">
        <v>673</v>
      </c>
    </row>
    <row r="40" s="1" customFormat="1" spans="1:21">
      <c r="A40" s="1" t="s">
        <v>190</v>
      </c>
      <c r="B40" s="1" t="s">
        <v>91</v>
      </c>
      <c r="C40" s="1" t="s">
        <v>798</v>
      </c>
      <c r="D40" s="1" t="s">
        <v>192</v>
      </c>
      <c r="E40" s="1" t="s">
        <v>193</v>
      </c>
      <c r="F40" s="1" t="s">
        <v>91</v>
      </c>
      <c r="G40" s="1" t="s">
        <v>81</v>
      </c>
      <c r="H40" s="1" t="s">
        <v>630</v>
      </c>
      <c r="I40" s="1" t="s">
        <v>799</v>
      </c>
      <c r="J40" s="1" t="s">
        <v>667</v>
      </c>
      <c r="K40" s="1" t="s">
        <v>799</v>
      </c>
      <c r="L40" s="1" t="s">
        <v>799</v>
      </c>
      <c r="M40" s="1" t="s">
        <v>668</v>
      </c>
      <c r="N40" s="1" t="s">
        <v>668</v>
      </c>
      <c r="O40" s="1" t="s">
        <v>669</v>
      </c>
      <c r="P40" s="1" t="s">
        <v>670</v>
      </c>
      <c r="Q40" s="1" t="s">
        <v>671</v>
      </c>
      <c r="R40" s="1" t="s">
        <v>800</v>
      </c>
      <c r="S40" s="1" t="s">
        <v>74</v>
      </c>
      <c r="T40" s="1" t="s">
        <v>36</v>
      </c>
      <c r="U40" s="1" t="s">
        <v>673</v>
      </c>
    </row>
    <row r="41" s="1" customFormat="1" spans="1:21">
      <c r="A41" s="1" t="s">
        <v>583</v>
      </c>
      <c r="B41" s="1" t="s">
        <v>91</v>
      </c>
      <c r="C41" s="1" t="s">
        <v>801</v>
      </c>
      <c r="D41" s="1" t="s">
        <v>585</v>
      </c>
      <c r="E41" s="1" t="s">
        <v>586</v>
      </c>
      <c r="F41" s="1" t="s">
        <v>91</v>
      </c>
      <c r="G41" s="1" t="s">
        <v>81</v>
      </c>
      <c r="H41" s="1" t="s">
        <v>630</v>
      </c>
      <c r="I41" s="1" t="s">
        <v>714</v>
      </c>
      <c r="J41" s="1" t="s">
        <v>667</v>
      </c>
      <c r="K41" s="1" t="s">
        <v>714</v>
      </c>
      <c r="L41" s="1" t="s">
        <v>714</v>
      </c>
      <c r="M41" s="1" t="s">
        <v>668</v>
      </c>
      <c r="N41" s="1" t="s">
        <v>668</v>
      </c>
      <c r="O41" s="1" t="s">
        <v>669</v>
      </c>
      <c r="P41" s="1" t="s">
        <v>670</v>
      </c>
      <c r="Q41" s="1" t="s">
        <v>671</v>
      </c>
      <c r="R41" s="1" t="s">
        <v>802</v>
      </c>
      <c r="S41" s="1" t="s">
        <v>74</v>
      </c>
      <c r="T41" s="1" t="s">
        <v>36</v>
      </c>
      <c r="U41" s="1" t="s">
        <v>673</v>
      </c>
    </row>
    <row r="42" s="1" customFormat="1" spans="1:21">
      <c r="A42" s="1" t="s">
        <v>352</v>
      </c>
      <c r="B42" s="1" t="s">
        <v>91</v>
      </c>
      <c r="C42" s="1" t="s">
        <v>803</v>
      </c>
      <c r="D42" s="1" t="s">
        <v>354</v>
      </c>
      <c r="E42" s="1" t="s">
        <v>355</v>
      </c>
      <c r="F42" s="1" t="s">
        <v>91</v>
      </c>
      <c r="G42" s="1" t="s">
        <v>81</v>
      </c>
      <c r="H42" s="1" t="s">
        <v>630</v>
      </c>
      <c r="I42" s="1" t="s">
        <v>804</v>
      </c>
      <c r="J42" s="1" t="s">
        <v>667</v>
      </c>
      <c r="K42" s="1" t="s">
        <v>804</v>
      </c>
      <c r="L42" s="1" t="s">
        <v>804</v>
      </c>
      <c r="M42" s="1" t="s">
        <v>668</v>
      </c>
      <c r="N42" s="1" t="s">
        <v>668</v>
      </c>
      <c r="O42" s="1" t="s">
        <v>669</v>
      </c>
      <c r="P42" s="1" t="s">
        <v>670</v>
      </c>
      <c r="Q42" s="1" t="s">
        <v>671</v>
      </c>
      <c r="R42" s="1" t="s">
        <v>805</v>
      </c>
      <c r="S42" s="1" t="s">
        <v>74</v>
      </c>
      <c r="T42" s="1" t="s">
        <v>36</v>
      </c>
      <c r="U42" s="1" t="s">
        <v>673</v>
      </c>
    </row>
    <row r="43" s="1" customFormat="1" spans="1:21">
      <c r="A43" s="1" t="s">
        <v>524</v>
      </c>
      <c r="B43" s="1" t="s">
        <v>91</v>
      </c>
      <c r="C43" s="1" t="s">
        <v>806</v>
      </c>
      <c r="D43" s="1" t="s">
        <v>526</v>
      </c>
      <c r="E43" s="1" t="s">
        <v>527</v>
      </c>
      <c r="F43" s="1" t="s">
        <v>91</v>
      </c>
      <c r="G43" s="1" t="s">
        <v>81</v>
      </c>
      <c r="H43" s="1" t="s">
        <v>630</v>
      </c>
      <c r="I43" s="1" t="s">
        <v>693</v>
      </c>
      <c r="J43" s="1" t="s">
        <v>667</v>
      </c>
      <c r="K43" s="1" t="s">
        <v>693</v>
      </c>
      <c r="L43" s="1" t="s">
        <v>693</v>
      </c>
      <c r="M43" s="1" t="s">
        <v>668</v>
      </c>
      <c r="N43" s="1" t="s">
        <v>668</v>
      </c>
      <c r="O43" s="1" t="s">
        <v>669</v>
      </c>
      <c r="P43" s="1" t="s">
        <v>670</v>
      </c>
      <c r="Q43" s="1" t="s">
        <v>671</v>
      </c>
      <c r="R43" s="1" t="s">
        <v>807</v>
      </c>
      <c r="S43" s="1" t="s">
        <v>74</v>
      </c>
      <c r="T43" s="1" t="s">
        <v>36</v>
      </c>
      <c r="U43" s="1" t="s">
        <v>673</v>
      </c>
    </row>
    <row r="44" s="1" customFormat="1" spans="1:21">
      <c r="A44" s="1" t="s">
        <v>610</v>
      </c>
      <c r="B44" s="1" t="s">
        <v>91</v>
      </c>
      <c r="C44" s="1" t="s">
        <v>808</v>
      </c>
      <c r="D44" s="1" t="s">
        <v>612</v>
      </c>
      <c r="E44" s="1" t="s">
        <v>613</v>
      </c>
      <c r="F44" s="1" t="s">
        <v>91</v>
      </c>
      <c r="G44" s="1" t="s">
        <v>81</v>
      </c>
      <c r="H44" s="1" t="s">
        <v>630</v>
      </c>
      <c r="I44" s="1" t="s">
        <v>809</v>
      </c>
      <c r="J44" s="1" t="s">
        <v>667</v>
      </c>
      <c r="K44" s="1" t="s">
        <v>809</v>
      </c>
      <c r="L44" s="1" t="s">
        <v>809</v>
      </c>
      <c r="M44" s="1" t="s">
        <v>668</v>
      </c>
      <c r="N44" s="1" t="s">
        <v>668</v>
      </c>
      <c r="O44" s="1" t="s">
        <v>669</v>
      </c>
      <c r="P44" s="1" t="s">
        <v>670</v>
      </c>
      <c r="Q44" s="1" t="s">
        <v>671</v>
      </c>
      <c r="R44" s="1" t="s">
        <v>810</v>
      </c>
      <c r="S44" s="1" t="s">
        <v>74</v>
      </c>
      <c r="T44" s="1" t="s">
        <v>36</v>
      </c>
      <c r="U44" s="1" t="s">
        <v>673</v>
      </c>
    </row>
    <row r="45" s="1" customFormat="1" spans="1:21">
      <c r="A45" s="1" t="s">
        <v>212</v>
      </c>
      <c r="B45" s="1" t="s">
        <v>91</v>
      </c>
      <c r="C45" s="1" t="s">
        <v>811</v>
      </c>
      <c r="D45" s="1" t="s">
        <v>812</v>
      </c>
      <c r="E45" s="1" t="s">
        <v>215</v>
      </c>
      <c r="F45" s="1" t="s">
        <v>91</v>
      </c>
      <c r="G45" s="1" t="s">
        <v>81</v>
      </c>
      <c r="H45" s="1" t="s">
        <v>630</v>
      </c>
      <c r="I45" s="1" t="s">
        <v>702</v>
      </c>
      <c r="J45" s="1" t="s">
        <v>667</v>
      </c>
      <c r="K45" s="1" t="s">
        <v>702</v>
      </c>
      <c r="L45" s="1" t="s">
        <v>702</v>
      </c>
      <c r="M45" s="1" t="s">
        <v>668</v>
      </c>
      <c r="N45" s="1" t="s">
        <v>668</v>
      </c>
      <c r="O45" s="1" t="s">
        <v>669</v>
      </c>
      <c r="P45" s="1" t="s">
        <v>670</v>
      </c>
      <c r="Q45" s="1" t="s">
        <v>671</v>
      </c>
      <c r="R45" s="1" t="s">
        <v>813</v>
      </c>
      <c r="S45" s="1" t="s">
        <v>74</v>
      </c>
      <c r="T45" s="1" t="s">
        <v>36</v>
      </c>
      <c r="U45" s="1" t="s">
        <v>673</v>
      </c>
    </row>
    <row r="46" s="1" customFormat="1" spans="1:21">
      <c r="A46" s="1" t="s">
        <v>386</v>
      </c>
      <c r="B46" s="1" t="s">
        <v>91</v>
      </c>
      <c r="C46" s="1" t="s">
        <v>814</v>
      </c>
      <c r="D46" s="1" t="s">
        <v>815</v>
      </c>
      <c r="E46" s="1" t="s">
        <v>389</v>
      </c>
      <c r="F46" s="1" t="s">
        <v>91</v>
      </c>
      <c r="G46" s="1" t="s">
        <v>81</v>
      </c>
      <c r="H46" s="1" t="s">
        <v>630</v>
      </c>
      <c r="I46" s="1" t="s">
        <v>816</v>
      </c>
      <c r="J46" s="1" t="s">
        <v>667</v>
      </c>
      <c r="K46" s="1" t="s">
        <v>816</v>
      </c>
      <c r="L46" s="1" t="s">
        <v>816</v>
      </c>
      <c r="M46" s="1" t="s">
        <v>668</v>
      </c>
      <c r="N46" s="1" t="s">
        <v>668</v>
      </c>
      <c r="O46" s="1" t="s">
        <v>669</v>
      </c>
      <c r="P46" s="1" t="s">
        <v>670</v>
      </c>
      <c r="Q46" s="1" t="s">
        <v>671</v>
      </c>
      <c r="R46" s="1" t="s">
        <v>817</v>
      </c>
      <c r="S46" s="1" t="s">
        <v>74</v>
      </c>
      <c r="T46" s="1" t="s">
        <v>36</v>
      </c>
      <c r="U46" s="1" t="s">
        <v>673</v>
      </c>
    </row>
    <row r="47" s="1" customFormat="1" spans="1:21">
      <c r="A47" s="1" t="s">
        <v>327</v>
      </c>
      <c r="B47" s="1" t="s">
        <v>91</v>
      </c>
      <c r="C47" s="1" t="s">
        <v>818</v>
      </c>
      <c r="D47" s="1" t="s">
        <v>819</v>
      </c>
      <c r="E47" s="1" t="s">
        <v>330</v>
      </c>
      <c r="F47" s="1" t="s">
        <v>91</v>
      </c>
      <c r="G47" s="1" t="s">
        <v>81</v>
      </c>
      <c r="H47" s="1" t="s">
        <v>630</v>
      </c>
      <c r="I47" s="1" t="s">
        <v>820</v>
      </c>
      <c r="J47" s="1" t="s">
        <v>667</v>
      </c>
      <c r="K47" s="1" t="s">
        <v>820</v>
      </c>
      <c r="L47" s="1" t="s">
        <v>820</v>
      </c>
      <c r="M47" s="1" t="s">
        <v>668</v>
      </c>
      <c r="N47" s="1" t="s">
        <v>668</v>
      </c>
      <c r="O47" s="1" t="s">
        <v>669</v>
      </c>
      <c r="P47" s="1" t="s">
        <v>670</v>
      </c>
      <c r="Q47" s="1" t="s">
        <v>671</v>
      </c>
      <c r="R47" s="1" t="s">
        <v>821</v>
      </c>
      <c r="S47" s="1" t="s">
        <v>74</v>
      </c>
      <c r="T47" s="1" t="s">
        <v>36</v>
      </c>
      <c r="U47" s="1" t="s">
        <v>673</v>
      </c>
    </row>
    <row r="48" s="1" customFormat="1" spans="1:21">
      <c r="A48" s="1" t="s">
        <v>313</v>
      </c>
      <c r="B48" s="1" t="s">
        <v>91</v>
      </c>
      <c r="C48" s="1" t="s">
        <v>822</v>
      </c>
      <c r="D48" s="1" t="s">
        <v>315</v>
      </c>
      <c r="E48" s="1" t="s">
        <v>316</v>
      </c>
      <c r="F48" s="1" t="s">
        <v>91</v>
      </c>
      <c r="G48" s="1" t="s">
        <v>81</v>
      </c>
      <c r="H48" s="1" t="s">
        <v>630</v>
      </c>
      <c r="I48" s="1" t="s">
        <v>823</v>
      </c>
      <c r="J48" s="1" t="s">
        <v>667</v>
      </c>
      <c r="K48" s="1" t="s">
        <v>823</v>
      </c>
      <c r="L48" s="1" t="s">
        <v>823</v>
      </c>
      <c r="M48" s="1" t="s">
        <v>668</v>
      </c>
      <c r="N48" s="1" t="s">
        <v>668</v>
      </c>
      <c r="O48" s="1" t="s">
        <v>669</v>
      </c>
      <c r="P48" s="1" t="s">
        <v>670</v>
      </c>
      <c r="Q48" s="1" t="s">
        <v>671</v>
      </c>
      <c r="R48" s="1" t="s">
        <v>824</v>
      </c>
      <c r="S48" s="1" t="s">
        <v>74</v>
      </c>
      <c r="T48" s="1" t="s">
        <v>36</v>
      </c>
      <c r="U48" s="1" t="s">
        <v>673</v>
      </c>
    </row>
    <row r="49" s="1" customFormat="1" spans="1:21">
      <c r="A49" s="1" t="s">
        <v>566</v>
      </c>
      <c r="B49" s="1" t="s">
        <v>91</v>
      </c>
      <c r="C49" s="1" t="s">
        <v>825</v>
      </c>
      <c r="D49" s="1" t="s">
        <v>568</v>
      </c>
      <c r="E49" s="1" t="s">
        <v>569</v>
      </c>
      <c r="F49" s="1" t="s">
        <v>91</v>
      </c>
      <c r="G49" s="1" t="s">
        <v>81</v>
      </c>
      <c r="H49" s="1" t="s">
        <v>630</v>
      </c>
      <c r="I49" s="1" t="s">
        <v>826</v>
      </c>
      <c r="J49" s="1" t="s">
        <v>667</v>
      </c>
      <c r="K49" s="1" t="s">
        <v>826</v>
      </c>
      <c r="L49" s="1" t="s">
        <v>826</v>
      </c>
      <c r="M49" s="1" t="s">
        <v>668</v>
      </c>
      <c r="N49" s="1" t="s">
        <v>668</v>
      </c>
      <c r="O49" s="1" t="s">
        <v>669</v>
      </c>
      <c r="P49" s="1" t="s">
        <v>670</v>
      </c>
      <c r="Q49" s="1" t="s">
        <v>671</v>
      </c>
      <c r="R49" s="1" t="s">
        <v>827</v>
      </c>
      <c r="S49" s="1" t="s">
        <v>74</v>
      </c>
      <c r="T49" s="1" t="s">
        <v>36</v>
      </c>
      <c r="U49" s="1" t="s">
        <v>673</v>
      </c>
    </row>
    <row r="50" s="1" customFormat="1" spans="1:21">
      <c r="A50" s="1" t="s">
        <v>254</v>
      </c>
      <c r="B50" s="1" t="s">
        <v>91</v>
      </c>
      <c r="C50" s="1" t="s">
        <v>828</v>
      </c>
      <c r="D50" s="1" t="s">
        <v>256</v>
      </c>
      <c r="E50" s="1" t="s">
        <v>257</v>
      </c>
      <c r="F50" s="1" t="s">
        <v>91</v>
      </c>
      <c r="G50" s="1" t="s">
        <v>81</v>
      </c>
      <c r="H50" s="1" t="s">
        <v>630</v>
      </c>
      <c r="I50" s="1" t="s">
        <v>689</v>
      </c>
      <c r="J50" s="1" t="s">
        <v>667</v>
      </c>
      <c r="K50" s="1" t="s">
        <v>689</v>
      </c>
      <c r="L50" s="1" t="s">
        <v>689</v>
      </c>
      <c r="M50" s="1" t="s">
        <v>668</v>
      </c>
      <c r="N50" s="1" t="s">
        <v>668</v>
      </c>
      <c r="O50" s="1" t="s">
        <v>669</v>
      </c>
      <c r="P50" s="1" t="s">
        <v>670</v>
      </c>
      <c r="Q50" s="1" t="s">
        <v>671</v>
      </c>
      <c r="R50" s="1" t="s">
        <v>829</v>
      </c>
      <c r="S50" s="1" t="s">
        <v>74</v>
      </c>
      <c r="T50" s="1" t="s">
        <v>36</v>
      </c>
      <c r="U50" s="1" t="s">
        <v>673</v>
      </c>
    </row>
    <row r="51" s="1" customFormat="1" spans="1:21">
      <c r="A51" s="1" t="s">
        <v>243</v>
      </c>
      <c r="B51" s="1" t="s">
        <v>91</v>
      </c>
      <c r="C51" s="1" t="s">
        <v>830</v>
      </c>
      <c r="D51" s="1" t="s">
        <v>245</v>
      </c>
      <c r="E51" s="1" t="s">
        <v>246</v>
      </c>
      <c r="F51" s="1" t="s">
        <v>91</v>
      </c>
      <c r="G51" s="1" t="s">
        <v>81</v>
      </c>
      <c r="H51" s="1" t="s">
        <v>630</v>
      </c>
      <c r="I51" s="1" t="s">
        <v>831</v>
      </c>
      <c r="J51" s="1" t="s">
        <v>667</v>
      </c>
      <c r="K51" s="1" t="s">
        <v>831</v>
      </c>
      <c r="L51" s="1" t="s">
        <v>831</v>
      </c>
      <c r="M51" s="1" t="s">
        <v>668</v>
      </c>
      <c r="N51" s="1" t="s">
        <v>668</v>
      </c>
      <c r="O51" s="1" t="s">
        <v>669</v>
      </c>
      <c r="P51" s="1" t="s">
        <v>670</v>
      </c>
      <c r="Q51" s="1" t="s">
        <v>671</v>
      </c>
      <c r="R51" s="1" t="s">
        <v>832</v>
      </c>
      <c r="S51" s="1" t="s">
        <v>74</v>
      </c>
      <c r="T51" s="1" t="s">
        <v>36</v>
      </c>
      <c r="U51" s="1" t="s">
        <v>673</v>
      </c>
    </row>
    <row r="52" s="1" customFormat="1" spans="1:21">
      <c r="A52" s="1" t="s">
        <v>520</v>
      </c>
      <c r="B52" s="1" t="s">
        <v>91</v>
      </c>
      <c r="C52" s="1" t="s">
        <v>833</v>
      </c>
      <c r="D52" s="1" t="s">
        <v>834</v>
      </c>
      <c r="E52" s="1" t="s">
        <v>523</v>
      </c>
      <c r="F52" s="1" t="s">
        <v>91</v>
      </c>
      <c r="G52" s="1" t="s">
        <v>81</v>
      </c>
      <c r="H52" s="1" t="s">
        <v>630</v>
      </c>
      <c r="I52" s="1" t="s">
        <v>736</v>
      </c>
      <c r="J52" s="1" t="s">
        <v>667</v>
      </c>
      <c r="K52" s="1" t="s">
        <v>736</v>
      </c>
      <c r="L52" s="1" t="s">
        <v>736</v>
      </c>
      <c r="M52" s="1" t="s">
        <v>668</v>
      </c>
      <c r="N52" s="1" t="s">
        <v>668</v>
      </c>
      <c r="O52" s="1" t="s">
        <v>669</v>
      </c>
      <c r="P52" s="1" t="s">
        <v>670</v>
      </c>
      <c r="Q52" s="1" t="s">
        <v>671</v>
      </c>
      <c r="R52" s="1" t="s">
        <v>835</v>
      </c>
      <c r="S52" s="1" t="s">
        <v>74</v>
      </c>
      <c r="T52" s="1" t="s">
        <v>36</v>
      </c>
      <c r="U52" s="1" t="s">
        <v>673</v>
      </c>
    </row>
    <row r="53" s="1" customFormat="1" spans="1:21">
      <c r="A53" s="1" t="s">
        <v>284</v>
      </c>
      <c r="B53" s="1" t="s">
        <v>91</v>
      </c>
      <c r="C53" s="1" t="s">
        <v>836</v>
      </c>
      <c r="D53" s="1" t="s">
        <v>286</v>
      </c>
      <c r="E53" s="1" t="s">
        <v>287</v>
      </c>
      <c r="F53" s="1" t="s">
        <v>91</v>
      </c>
      <c r="G53" s="1" t="s">
        <v>81</v>
      </c>
      <c r="H53" s="1" t="s">
        <v>630</v>
      </c>
      <c r="I53" s="1" t="s">
        <v>837</v>
      </c>
      <c r="J53" s="1" t="s">
        <v>667</v>
      </c>
      <c r="K53" s="1" t="s">
        <v>837</v>
      </c>
      <c r="L53" s="1" t="s">
        <v>837</v>
      </c>
      <c r="M53" s="1" t="s">
        <v>668</v>
      </c>
      <c r="N53" s="1" t="s">
        <v>668</v>
      </c>
      <c r="O53" s="1" t="s">
        <v>669</v>
      </c>
      <c r="P53" s="1" t="s">
        <v>670</v>
      </c>
      <c r="Q53" s="1" t="s">
        <v>671</v>
      </c>
      <c r="R53" s="1" t="s">
        <v>838</v>
      </c>
      <c r="S53" s="1" t="s">
        <v>74</v>
      </c>
      <c r="T53" s="1" t="s">
        <v>36</v>
      </c>
      <c r="U53" s="1" t="s">
        <v>673</v>
      </c>
    </row>
    <row r="54" s="1" customFormat="1" spans="1:21">
      <c r="A54" s="1" t="s">
        <v>571</v>
      </c>
      <c r="B54" s="1" t="s">
        <v>91</v>
      </c>
      <c r="C54" s="1" t="s">
        <v>839</v>
      </c>
      <c r="D54" s="1" t="s">
        <v>573</v>
      </c>
      <c r="E54" s="1" t="s">
        <v>574</v>
      </c>
      <c r="F54" s="1" t="s">
        <v>91</v>
      </c>
      <c r="G54" s="1" t="s">
        <v>81</v>
      </c>
      <c r="H54" s="1" t="s">
        <v>630</v>
      </c>
      <c r="I54" s="1" t="s">
        <v>840</v>
      </c>
      <c r="J54" s="1" t="s">
        <v>667</v>
      </c>
      <c r="K54" s="1" t="s">
        <v>840</v>
      </c>
      <c r="L54" s="1" t="s">
        <v>840</v>
      </c>
      <c r="M54" s="1" t="s">
        <v>668</v>
      </c>
      <c r="N54" s="1" t="s">
        <v>668</v>
      </c>
      <c r="O54" s="1" t="s">
        <v>669</v>
      </c>
      <c r="P54" s="1" t="s">
        <v>670</v>
      </c>
      <c r="Q54" s="1" t="s">
        <v>671</v>
      </c>
      <c r="R54" s="1" t="s">
        <v>841</v>
      </c>
      <c r="S54" s="1" t="s">
        <v>74</v>
      </c>
      <c r="T54" s="1" t="s">
        <v>36</v>
      </c>
      <c r="U54" s="1" t="s">
        <v>673</v>
      </c>
    </row>
    <row r="55" s="1" customFormat="1" spans="1:21">
      <c r="A55" s="1" t="s">
        <v>507</v>
      </c>
      <c r="B55" s="1" t="s">
        <v>91</v>
      </c>
      <c r="C55" s="1" t="s">
        <v>842</v>
      </c>
      <c r="D55" s="1" t="s">
        <v>509</v>
      </c>
      <c r="E55" s="1" t="s">
        <v>510</v>
      </c>
      <c r="F55" s="1" t="s">
        <v>91</v>
      </c>
      <c r="G55" s="1" t="s">
        <v>81</v>
      </c>
      <c r="H55" s="1" t="s">
        <v>630</v>
      </c>
      <c r="I55" s="1" t="s">
        <v>799</v>
      </c>
      <c r="J55" s="1" t="s">
        <v>667</v>
      </c>
      <c r="K55" s="1" t="s">
        <v>799</v>
      </c>
      <c r="L55" s="1" t="s">
        <v>799</v>
      </c>
      <c r="M55" s="1" t="s">
        <v>668</v>
      </c>
      <c r="N55" s="1" t="s">
        <v>668</v>
      </c>
      <c r="O55" s="1" t="s">
        <v>669</v>
      </c>
      <c r="P55" s="1" t="s">
        <v>670</v>
      </c>
      <c r="Q55" s="1" t="s">
        <v>671</v>
      </c>
      <c r="R55" s="1" t="s">
        <v>843</v>
      </c>
      <c r="S55" s="1" t="s">
        <v>74</v>
      </c>
      <c r="T55" s="1" t="s">
        <v>36</v>
      </c>
      <c r="U55" s="1" t="s">
        <v>673</v>
      </c>
    </row>
    <row r="56" s="1" customFormat="1" spans="1:21">
      <c r="A56" s="1" t="s">
        <v>393</v>
      </c>
      <c r="B56" s="1" t="s">
        <v>91</v>
      </c>
      <c r="C56" s="1" t="s">
        <v>844</v>
      </c>
      <c r="D56" s="1" t="s">
        <v>395</v>
      </c>
      <c r="E56" s="1" t="s">
        <v>396</v>
      </c>
      <c r="F56" s="1" t="s">
        <v>91</v>
      </c>
      <c r="G56" s="1" t="s">
        <v>81</v>
      </c>
      <c r="H56" s="1" t="s">
        <v>630</v>
      </c>
      <c r="I56" s="1" t="s">
        <v>845</v>
      </c>
      <c r="J56" s="1" t="s">
        <v>667</v>
      </c>
      <c r="K56" s="1" t="s">
        <v>845</v>
      </c>
      <c r="L56" s="1" t="s">
        <v>845</v>
      </c>
      <c r="M56" s="1" t="s">
        <v>668</v>
      </c>
      <c r="N56" s="1" t="s">
        <v>668</v>
      </c>
      <c r="O56" s="1" t="s">
        <v>669</v>
      </c>
      <c r="P56" s="1" t="s">
        <v>670</v>
      </c>
      <c r="Q56" s="1" t="s">
        <v>671</v>
      </c>
      <c r="R56" s="1" t="s">
        <v>846</v>
      </c>
      <c r="S56" s="1" t="s">
        <v>74</v>
      </c>
      <c r="T56" s="1" t="s">
        <v>36</v>
      </c>
      <c r="U56" s="1" t="s">
        <v>673</v>
      </c>
    </row>
    <row r="57" s="1" customFormat="1" spans="1:21">
      <c r="A57" s="1" t="s">
        <v>333</v>
      </c>
      <c r="B57" s="1" t="s">
        <v>91</v>
      </c>
      <c r="C57" s="1" t="s">
        <v>847</v>
      </c>
      <c r="D57" s="1" t="s">
        <v>335</v>
      </c>
      <c r="E57" s="1" t="s">
        <v>336</v>
      </c>
      <c r="F57" s="1" t="s">
        <v>91</v>
      </c>
      <c r="G57" s="1" t="s">
        <v>81</v>
      </c>
      <c r="H57" s="1" t="s">
        <v>630</v>
      </c>
      <c r="I57" s="1" t="s">
        <v>848</v>
      </c>
      <c r="J57" s="1" t="s">
        <v>667</v>
      </c>
      <c r="K57" s="1" t="s">
        <v>848</v>
      </c>
      <c r="L57" s="1" t="s">
        <v>848</v>
      </c>
      <c r="M57" s="1" t="s">
        <v>668</v>
      </c>
      <c r="N57" s="1" t="s">
        <v>668</v>
      </c>
      <c r="O57" s="1" t="s">
        <v>669</v>
      </c>
      <c r="P57" s="1" t="s">
        <v>670</v>
      </c>
      <c r="Q57" s="1" t="s">
        <v>671</v>
      </c>
      <c r="R57" s="1" t="s">
        <v>849</v>
      </c>
      <c r="S57" s="1" t="s">
        <v>74</v>
      </c>
      <c r="T57" s="1" t="s">
        <v>36</v>
      </c>
      <c r="U57" s="1" t="s">
        <v>673</v>
      </c>
    </row>
    <row r="58" s="1" customFormat="1" spans="1:21">
      <c r="A58" s="1" t="s">
        <v>204</v>
      </c>
      <c r="B58" s="1" t="s">
        <v>91</v>
      </c>
      <c r="C58" s="1" t="s">
        <v>850</v>
      </c>
      <c r="D58" s="1" t="s">
        <v>851</v>
      </c>
      <c r="E58" s="1" t="s">
        <v>207</v>
      </c>
      <c r="F58" s="1" t="s">
        <v>91</v>
      </c>
      <c r="G58" s="1" t="s">
        <v>81</v>
      </c>
      <c r="H58" s="1" t="s">
        <v>630</v>
      </c>
      <c r="I58" s="1" t="s">
        <v>852</v>
      </c>
      <c r="J58" s="1" t="s">
        <v>667</v>
      </c>
      <c r="K58" s="1" t="s">
        <v>852</v>
      </c>
      <c r="L58" s="1" t="s">
        <v>852</v>
      </c>
      <c r="M58" s="1" t="s">
        <v>668</v>
      </c>
      <c r="N58" s="1" t="s">
        <v>668</v>
      </c>
      <c r="O58" s="1" t="s">
        <v>669</v>
      </c>
      <c r="P58" s="1" t="s">
        <v>670</v>
      </c>
      <c r="Q58" s="1" t="s">
        <v>671</v>
      </c>
      <c r="R58" s="1" t="s">
        <v>853</v>
      </c>
      <c r="S58" s="1" t="s">
        <v>74</v>
      </c>
      <c r="T58" s="1" t="s">
        <v>36</v>
      </c>
      <c r="U58" s="1" t="s">
        <v>673</v>
      </c>
    </row>
    <row r="59" s="1" customFormat="1" spans="1:21">
      <c r="A59" s="1" t="s">
        <v>503</v>
      </c>
      <c r="B59" s="1" t="s">
        <v>91</v>
      </c>
      <c r="C59" s="1" t="s">
        <v>854</v>
      </c>
      <c r="D59" s="1" t="s">
        <v>855</v>
      </c>
      <c r="E59" s="1" t="s">
        <v>506</v>
      </c>
      <c r="F59" s="1" t="s">
        <v>91</v>
      </c>
      <c r="G59" s="1" t="s">
        <v>81</v>
      </c>
      <c r="H59" s="1" t="s">
        <v>630</v>
      </c>
      <c r="I59" s="1" t="s">
        <v>721</v>
      </c>
      <c r="J59" s="1" t="s">
        <v>667</v>
      </c>
      <c r="K59" s="1" t="s">
        <v>721</v>
      </c>
      <c r="L59" s="1" t="s">
        <v>721</v>
      </c>
      <c r="M59" s="1" t="s">
        <v>668</v>
      </c>
      <c r="N59" s="1" t="s">
        <v>668</v>
      </c>
      <c r="O59" s="1" t="s">
        <v>669</v>
      </c>
      <c r="P59" s="1" t="s">
        <v>670</v>
      </c>
      <c r="Q59" s="1" t="s">
        <v>671</v>
      </c>
      <c r="R59" s="1" t="s">
        <v>856</v>
      </c>
      <c r="S59" s="1" t="s">
        <v>74</v>
      </c>
      <c r="T59" s="1" t="s">
        <v>36</v>
      </c>
      <c r="U59" s="1" t="s">
        <v>673</v>
      </c>
    </row>
    <row r="60" s="1" customFormat="1" spans="1:21">
      <c r="A60" s="1" t="s">
        <v>561</v>
      </c>
      <c r="B60" s="1" t="s">
        <v>91</v>
      </c>
      <c r="C60" s="1" t="s">
        <v>857</v>
      </c>
      <c r="D60" s="1" t="s">
        <v>858</v>
      </c>
      <c r="E60" s="1" t="s">
        <v>564</v>
      </c>
      <c r="F60" s="1" t="s">
        <v>91</v>
      </c>
      <c r="G60" s="1" t="s">
        <v>81</v>
      </c>
      <c r="H60" s="1" t="s">
        <v>630</v>
      </c>
      <c r="I60" s="1" t="s">
        <v>859</v>
      </c>
      <c r="J60" s="1" t="s">
        <v>667</v>
      </c>
      <c r="K60" s="1" t="s">
        <v>859</v>
      </c>
      <c r="L60" s="1" t="s">
        <v>859</v>
      </c>
      <c r="M60" s="1" t="s">
        <v>668</v>
      </c>
      <c r="N60" s="1" t="s">
        <v>668</v>
      </c>
      <c r="O60" s="1" t="s">
        <v>669</v>
      </c>
      <c r="P60" s="1" t="s">
        <v>670</v>
      </c>
      <c r="Q60" s="1" t="s">
        <v>671</v>
      </c>
      <c r="R60" s="1" t="s">
        <v>860</v>
      </c>
      <c r="S60" s="1" t="s">
        <v>74</v>
      </c>
      <c r="T60" s="1" t="s">
        <v>36</v>
      </c>
      <c r="U60" s="1" t="s">
        <v>673</v>
      </c>
    </row>
    <row r="61" s="1" customFormat="1" spans="1:21">
      <c r="A61" s="1" t="s">
        <v>235</v>
      </c>
      <c r="B61" s="1" t="s">
        <v>91</v>
      </c>
      <c r="C61" s="1" t="s">
        <v>861</v>
      </c>
      <c r="D61" s="1" t="s">
        <v>237</v>
      </c>
      <c r="E61" s="1" t="s">
        <v>238</v>
      </c>
      <c r="F61" s="1" t="s">
        <v>91</v>
      </c>
      <c r="G61" s="1" t="s">
        <v>81</v>
      </c>
      <c r="H61" s="1" t="s">
        <v>630</v>
      </c>
      <c r="I61" s="1" t="s">
        <v>862</v>
      </c>
      <c r="J61" s="1" t="s">
        <v>667</v>
      </c>
      <c r="K61" s="1" t="s">
        <v>862</v>
      </c>
      <c r="L61" s="1" t="s">
        <v>862</v>
      </c>
      <c r="M61" s="1" t="s">
        <v>668</v>
      </c>
      <c r="N61" s="1" t="s">
        <v>668</v>
      </c>
      <c r="O61" s="1" t="s">
        <v>669</v>
      </c>
      <c r="P61" s="1" t="s">
        <v>670</v>
      </c>
      <c r="Q61" s="1" t="s">
        <v>671</v>
      </c>
      <c r="R61" s="1" t="s">
        <v>863</v>
      </c>
      <c r="S61" s="1" t="s">
        <v>74</v>
      </c>
      <c r="T61" s="1" t="s">
        <v>36</v>
      </c>
      <c r="U61" s="1" t="s">
        <v>673</v>
      </c>
    </row>
    <row r="62" s="1" customFormat="1" spans="1:21">
      <c r="A62" s="1" t="s">
        <v>166</v>
      </c>
      <c r="B62" s="1" t="s">
        <v>139</v>
      </c>
      <c r="C62" s="1" t="s">
        <v>864</v>
      </c>
      <c r="D62" s="1" t="s">
        <v>168</v>
      </c>
      <c r="E62" s="1" t="s">
        <v>169</v>
      </c>
      <c r="F62" s="1" t="s">
        <v>91</v>
      </c>
      <c r="G62" s="1" t="s">
        <v>81</v>
      </c>
      <c r="H62" s="1" t="s">
        <v>630</v>
      </c>
      <c r="I62" s="1" t="s">
        <v>865</v>
      </c>
      <c r="J62" s="1" t="s">
        <v>667</v>
      </c>
      <c r="K62" s="1" t="s">
        <v>865</v>
      </c>
      <c r="L62" s="1" t="s">
        <v>865</v>
      </c>
      <c r="M62" s="1" t="s">
        <v>668</v>
      </c>
      <c r="N62" s="1" t="s">
        <v>668</v>
      </c>
      <c r="O62" s="1" t="s">
        <v>669</v>
      </c>
      <c r="P62" s="1" t="s">
        <v>670</v>
      </c>
      <c r="Q62" s="1" t="s">
        <v>671</v>
      </c>
      <c r="R62" s="1" t="s">
        <v>866</v>
      </c>
      <c r="S62" s="1" t="s">
        <v>74</v>
      </c>
      <c r="T62" s="1" t="s">
        <v>36</v>
      </c>
      <c r="U62" s="1" t="s">
        <v>673</v>
      </c>
    </row>
    <row r="63" s="1" customFormat="1" spans="1:21">
      <c r="A63" s="1" t="s">
        <v>144</v>
      </c>
      <c r="B63" s="1" t="s">
        <v>139</v>
      </c>
      <c r="C63" s="1" t="s">
        <v>867</v>
      </c>
      <c r="D63" s="1" t="s">
        <v>146</v>
      </c>
      <c r="E63" s="1" t="s">
        <v>147</v>
      </c>
      <c r="F63" s="1" t="s">
        <v>91</v>
      </c>
      <c r="G63" s="1" t="s">
        <v>81</v>
      </c>
      <c r="H63" s="1" t="s">
        <v>630</v>
      </c>
      <c r="I63" s="1" t="s">
        <v>868</v>
      </c>
      <c r="J63" s="1" t="s">
        <v>667</v>
      </c>
      <c r="K63" s="1" t="s">
        <v>868</v>
      </c>
      <c r="L63" s="1" t="s">
        <v>868</v>
      </c>
      <c r="M63" s="1" t="s">
        <v>668</v>
      </c>
      <c r="N63" s="1" t="s">
        <v>668</v>
      </c>
      <c r="O63" s="1" t="s">
        <v>669</v>
      </c>
      <c r="P63" s="1" t="s">
        <v>670</v>
      </c>
      <c r="Q63" s="1" t="s">
        <v>671</v>
      </c>
      <c r="R63" s="1" t="s">
        <v>869</v>
      </c>
      <c r="S63" s="1" t="s">
        <v>74</v>
      </c>
      <c r="T63" s="1" t="s">
        <v>36</v>
      </c>
      <c r="U63" s="1" t="s">
        <v>673</v>
      </c>
    </row>
    <row r="64" s="1" customFormat="1" spans="1:21">
      <c r="A64" s="1" t="s">
        <v>159</v>
      </c>
      <c r="B64" s="1" t="s">
        <v>139</v>
      </c>
      <c r="C64" s="1" t="s">
        <v>870</v>
      </c>
      <c r="D64" s="1" t="s">
        <v>161</v>
      </c>
      <c r="E64" s="1" t="s">
        <v>871</v>
      </c>
      <c r="F64" s="1" t="s">
        <v>91</v>
      </c>
      <c r="G64" s="1" t="s">
        <v>81</v>
      </c>
      <c r="H64" s="1" t="s">
        <v>630</v>
      </c>
      <c r="I64" s="1" t="s">
        <v>872</v>
      </c>
      <c r="J64" s="1" t="s">
        <v>667</v>
      </c>
      <c r="K64" s="1" t="s">
        <v>872</v>
      </c>
      <c r="L64" s="1" t="s">
        <v>872</v>
      </c>
      <c r="M64" s="1" t="s">
        <v>668</v>
      </c>
      <c r="N64" s="1" t="s">
        <v>668</v>
      </c>
      <c r="O64" s="1" t="s">
        <v>669</v>
      </c>
      <c r="P64" s="1" t="s">
        <v>670</v>
      </c>
      <c r="Q64" s="1" t="s">
        <v>671</v>
      </c>
      <c r="R64" s="1" t="s">
        <v>873</v>
      </c>
      <c r="S64" s="1" t="s">
        <v>74</v>
      </c>
      <c r="T64" s="1" t="s">
        <v>36</v>
      </c>
      <c r="U64" s="1" t="s">
        <v>673</v>
      </c>
    </row>
    <row r="65" s="1" customFormat="1" spans="1:21">
      <c r="A65" s="1" t="s">
        <v>460</v>
      </c>
      <c r="B65" s="1" t="s">
        <v>139</v>
      </c>
      <c r="C65" s="1" t="s">
        <v>874</v>
      </c>
      <c r="D65" s="1" t="s">
        <v>462</v>
      </c>
      <c r="E65" s="1" t="s">
        <v>463</v>
      </c>
      <c r="F65" s="1" t="s">
        <v>139</v>
      </c>
      <c r="G65" s="1" t="s">
        <v>81</v>
      </c>
      <c r="H65" s="1" t="s">
        <v>630</v>
      </c>
      <c r="I65" s="1" t="s">
        <v>875</v>
      </c>
      <c r="J65" s="1" t="s">
        <v>667</v>
      </c>
      <c r="K65" s="1" t="s">
        <v>875</v>
      </c>
      <c r="L65" s="1" t="s">
        <v>875</v>
      </c>
      <c r="M65" s="1" t="s">
        <v>668</v>
      </c>
      <c r="N65" s="1" t="s">
        <v>668</v>
      </c>
      <c r="O65" s="1" t="s">
        <v>669</v>
      </c>
      <c r="P65" s="1" t="s">
        <v>670</v>
      </c>
      <c r="Q65" s="1" t="s">
        <v>671</v>
      </c>
      <c r="R65" s="1" t="s">
        <v>876</v>
      </c>
      <c r="S65" s="1" t="s">
        <v>74</v>
      </c>
      <c r="T65" s="1" t="s">
        <v>36</v>
      </c>
      <c r="U65" s="1" t="s">
        <v>673</v>
      </c>
    </row>
    <row r="66" s="1" customFormat="1" spans="1:21">
      <c r="A66" s="1" t="s">
        <v>468</v>
      </c>
      <c r="B66" s="1" t="s">
        <v>139</v>
      </c>
      <c r="C66" s="1" t="s">
        <v>877</v>
      </c>
      <c r="D66" s="1" t="s">
        <v>470</v>
      </c>
      <c r="E66" s="1" t="s">
        <v>471</v>
      </c>
      <c r="F66" s="1" t="s">
        <v>139</v>
      </c>
      <c r="G66" s="1" t="s">
        <v>81</v>
      </c>
      <c r="H66" s="1" t="s">
        <v>630</v>
      </c>
      <c r="I66" s="1" t="s">
        <v>868</v>
      </c>
      <c r="J66" s="1" t="s">
        <v>667</v>
      </c>
      <c r="K66" s="1" t="s">
        <v>868</v>
      </c>
      <c r="L66" s="1" t="s">
        <v>868</v>
      </c>
      <c r="M66" s="1" t="s">
        <v>668</v>
      </c>
      <c r="N66" s="1" t="s">
        <v>668</v>
      </c>
      <c r="O66" s="1" t="s">
        <v>669</v>
      </c>
      <c r="P66" s="1" t="s">
        <v>670</v>
      </c>
      <c r="Q66" s="1" t="s">
        <v>671</v>
      </c>
      <c r="R66" s="1" t="s">
        <v>878</v>
      </c>
      <c r="S66" s="1" t="s">
        <v>74</v>
      </c>
      <c r="T66" s="1" t="s">
        <v>36</v>
      </c>
      <c r="U66" s="1" t="s">
        <v>673</v>
      </c>
    </row>
    <row r="67" s="1" customFormat="1" spans="1:21">
      <c r="A67" s="1" t="s">
        <v>152</v>
      </c>
      <c r="B67" s="1" t="s">
        <v>139</v>
      </c>
      <c r="C67" s="1" t="s">
        <v>879</v>
      </c>
      <c r="D67" s="1" t="s">
        <v>880</v>
      </c>
      <c r="E67" s="1" t="s">
        <v>155</v>
      </c>
      <c r="F67" s="1" t="s">
        <v>91</v>
      </c>
      <c r="G67" s="1" t="s">
        <v>81</v>
      </c>
      <c r="H67" s="1" t="s">
        <v>630</v>
      </c>
      <c r="I67" s="1" t="s">
        <v>881</v>
      </c>
      <c r="J67" s="1" t="s">
        <v>667</v>
      </c>
      <c r="K67" s="1" t="s">
        <v>881</v>
      </c>
      <c r="L67" s="1" t="s">
        <v>881</v>
      </c>
      <c r="M67" s="1" t="s">
        <v>668</v>
      </c>
      <c r="N67" s="1" t="s">
        <v>668</v>
      </c>
      <c r="O67" s="1" t="s">
        <v>669</v>
      </c>
      <c r="P67" s="1" t="s">
        <v>670</v>
      </c>
      <c r="Q67" s="1" t="s">
        <v>671</v>
      </c>
      <c r="R67" s="1" t="s">
        <v>882</v>
      </c>
      <c r="S67" s="1" t="s">
        <v>74</v>
      </c>
      <c r="T67" s="1" t="s">
        <v>36</v>
      </c>
      <c r="U67" s="1" t="s">
        <v>673</v>
      </c>
    </row>
    <row r="68" s="1" customFormat="1" spans="1:21">
      <c r="A68" s="1" t="s">
        <v>452</v>
      </c>
      <c r="B68" s="1" t="s">
        <v>139</v>
      </c>
      <c r="C68" s="1" t="s">
        <v>883</v>
      </c>
      <c r="D68" s="1" t="s">
        <v>454</v>
      </c>
      <c r="E68" s="1" t="s">
        <v>455</v>
      </c>
      <c r="F68" s="1" t="s">
        <v>91</v>
      </c>
      <c r="G68" s="1" t="s">
        <v>81</v>
      </c>
      <c r="H68" s="1" t="s">
        <v>630</v>
      </c>
      <c r="I68" s="1" t="s">
        <v>884</v>
      </c>
      <c r="J68" s="1" t="s">
        <v>667</v>
      </c>
      <c r="K68" s="1" t="s">
        <v>884</v>
      </c>
      <c r="L68" s="1" t="s">
        <v>884</v>
      </c>
      <c r="M68" s="1" t="s">
        <v>668</v>
      </c>
      <c r="N68" s="1" t="s">
        <v>668</v>
      </c>
      <c r="O68" s="1" t="s">
        <v>669</v>
      </c>
      <c r="P68" s="1" t="s">
        <v>670</v>
      </c>
      <c r="Q68" s="1" t="s">
        <v>671</v>
      </c>
      <c r="R68" s="1" t="s">
        <v>885</v>
      </c>
      <c r="S68" s="1" t="s">
        <v>74</v>
      </c>
      <c r="T68" s="1" t="s">
        <v>36</v>
      </c>
      <c r="U68" s="1" t="s">
        <v>673</v>
      </c>
    </row>
    <row r="69" s="1" customFormat="1" spans="1:21">
      <c r="A69" s="1" t="s">
        <v>446</v>
      </c>
      <c r="B69" s="1" t="s">
        <v>139</v>
      </c>
      <c r="C69" s="1" t="s">
        <v>886</v>
      </c>
      <c r="D69" s="1" t="s">
        <v>448</v>
      </c>
      <c r="E69" s="1" t="s">
        <v>449</v>
      </c>
      <c r="F69" s="1" t="s">
        <v>91</v>
      </c>
      <c r="G69" s="1" t="s">
        <v>81</v>
      </c>
      <c r="H69" s="1" t="s">
        <v>630</v>
      </c>
      <c r="I69" s="1" t="s">
        <v>887</v>
      </c>
      <c r="J69" s="1" t="s">
        <v>667</v>
      </c>
      <c r="K69" s="1" t="s">
        <v>887</v>
      </c>
      <c r="L69" s="1" t="s">
        <v>887</v>
      </c>
      <c r="M69" s="1" t="s">
        <v>668</v>
      </c>
      <c r="N69" s="1" t="s">
        <v>668</v>
      </c>
      <c r="O69" s="1" t="s">
        <v>669</v>
      </c>
      <c r="P69" s="1" t="s">
        <v>670</v>
      </c>
      <c r="Q69" s="1" t="s">
        <v>671</v>
      </c>
      <c r="R69" s="1" t="s">
        <v>888</v>
      </c>
      <c r="S69" s="1" t="s">
        <v>74</v>
      </c>
      <c r="T69" s="1" t="s">
        <v>36</v>
      </c>
      <c r="U69" s="1" t="s">
        <v>673</v>
      </c>
    </row>
    <row r="70" s="1" customFormat="1" spans="1:21">
      <c r="A70" s="1" t="s">
        <v>135</v>
      </c>
      <c r="B70" s="1" t="s">
        <v>139</v>
      </c>
      <c r="C70" s="1" t="s">
        <v>889</v>
      </c>
      <c r="D70" s="1" t="s">
        <v>137</v>
      </c>
      <c r="E70" s="1" t="s">
        <v>138</v>
      </c>
      <c r="F70" s="1" t="s">
        <v>139</v>
      </c>
      <c r="G70" s="1" t="s">
        <v>81</v>
      </c>
      <c r="H70" s="1" t="s">
        <v>630</v>
      </c>
      <c r="I70" s="1" t="s">
        <v>890</v>
      </c>
      <c r="J70" s="1" t="s">
        <v>667</v>
      </c>
      <c r="K70" s="1" t="s">
        <v>890</v>
      </c>
      <c r="L70" s="1" t="s">
        <v>890</v>
      </c>
      <c r="M70" s="1" t="s">
        <v>668</v>
      </c>
      <c r="N70" s="1" t="s">
        <v>668</v>
      </c>
      <c r="O70" s="1" t="s">
        <v>669</v>
      </c>
      <c r="P70" s="1" t="s">
        <v>670</v>
      </c>
      <c r="Q70" s="1" t="s">
        <v>671</v>
      </c>
      <c r="R70" s="1" t="s">
        <v>891</v>
      </c>
      <c r="S70" s="1" t="s">
        <v>74</v>
      </c>
      <c r="T70" s="1" t="s">
        <v>36</v>
      </c>
      <c r="U70" s="1" t="s">
        <v>673</v>
      </c>
    </row>
    <row r="71" s="1" customFormat="1" spans="1:21">
      <c r="A71" s="1" t="s">
        <v>440</v>
      </c>
      <c r="B71" s="1" t="s">
        <v>139</v>
      </c>
      <c r="C71" s="1" t="s">
        <v>892</v>
      </c>
      <c r="D71" s="1" t="s">
        <v>893</v>
      </c>
      <c r="E71" s="1" t="s">
        <v>443</v>
      </c>
      <c r="F71" s="1" t="s">
        <v>139</v>
      </c>
      <c r="G71" s="1" t="s">
        <v>81</v>
      </c>
      <c r="H71" s="1" t="s">
        <v>630</v>
      </c>
      <c r="I71" s="1" t="s">
        <v>894</v>
      </c>
      <c r="J71" s="1" t="s">
        <v>667</v>
      </c>
      <c r="K71" s="1" t="s">
        <v>894</v>
      </c>
      <c r="L71" s="1" t="s">
        <v>894</v>
      </c>
      <c r="M71" s="1" t="s">
        <v>668</v>
      </c>
      <c r="N71" s="1" t="s">
        <v>668</v>
      </c>
      <c r="O71" s="1" t="s">
        <v>669</v>
      </c>
      <c r="P71" s="1" t="s">
        <v>670</v>
      </c>
      <c r="Q71" s="1" t="s">
        <v>671</v>
      </c>
      <c r="R71" s="1" t="s">
        <v>895</v>
      </c>
      <c r="S71" s="1" t="s">
        <v>74</v>
      </c>
      <c r="T71" s="1" t="s">
        <v>36</v>
      </c>
      <c r="U71" s="1" t="s">
        <v>673</v>
      </c>
    </row>
    <row r="72" s="1" customFormat="1" spans="1:21">
      <c r="A72" s="1" t="s">
        <v>72</v>
      </c>
      <c r="B72" s="1" t="s">
        <v>80</v>
      </c>
      <c r="C72" s="1" t="s">
        <v>896</v>
      </c>
      <c r="D72" s="1" t="s">
        <v>77</v>
      </c>
      <c r="E72" s="1" t="s">
        <v>79</v>
      </c>
      <c r="F72" s="1" t="s">
        <v>80</v>
      </c>
      <c r="G72" s="1" t="s">
        <v>81</v>
      </c>
      <c r="H72" s="1" t="s">
        <v>630</v>
      </c>
      <c r="I72" s="1" t="s">
        <v>897</v>
      </c>
      <c r="J72" s="1" t="s">
        <v>667</v>
      </c>
      <c r="K72" s="1" t="s">
        <v>897</v>
      </c>
      <c r="L72" s="1" t="s">
        <v>897</v>
      </c>
      <c r="M72" s="1" t="s">
        <v>668</v>
      </c>
      <c r="N72" s="1" t="s">
        <v>668</v>
      </c>
      <c r="O72" s="1" t="s">
        <v>669</v>
      </c>
      <c r="P72" s="1" t="s">
        <v>670</v>
      </c>
      <c r="Q72" s="1" t="s">
        <v>671</v>
      </c>
      <c r="R72" s="1" t="s">
        <v>898</v>
      </c>
      <c r="S72" s="1" t="s">
        <v>74</v>
      </c>
      <c r="T72" s="1" t="s">
        <v>36</v>
      </c>
      <c r="U72" s="1" t="s">
        <v>673</v>
      </c>
    </row>
    <row r="73" s="1" customFormat="1" spans="1:21">
      <c r="A73" s="1" t="s">
        <v>96</v>
      </c>
      <c r="B73" s="1" t="s">
        <v>80</v>
      </c>
      <c r="C73" s="1" t="s">
        <v>899</v>
      </c>
      <c r="D73" s="1" t="s">
        <v>98</v>
      </c>
      <c r="E73" s="1" t="s">
        <v>99</v>
      </c>
      <c r="F73" s="1" t="s">
        <v>80</v>
      </c>
      <c r="G73" s="1" t="s">
        <v>81</v>
      </c>
      <c r="H73" s="1" t="s">
        <v>630</v>
      </c>
      <c r="I73" s="1" t="s">
        <v>900</v>
      </c>
      <c r="J73" s="1" t="s">
        <v>667</v>
      </c>
      <c r="K73" s="1" t="s">
        <v>900</v>
      </c>
      <c r="L73" s="1" t="s">
        <v>900</v>
      </c>
      <c r="M73" s="1" t="s">
        <v>668</v>
      </c>
      <c r="N73" s="1" t="s">
        <v>668</v>
      </c>
      <c r="O73" s="1" t="s">
        <v>669</v>
      </c>
      <c r="P73" s="1" t="s">
        <v>670</v>
      </c>
      <c r="Q73" s="1" t="s">
        <v>671</v>
      </c>
      <c r="R73" s="1" t="s">
        <v>901</v>
      </c>
      <c r="S73" s="1" t="s">
        <v>74</v>
      </c>
      <c r="T73" s="1" t="s">
        <v>36</v>
      </c>
      <c r="U73" s="1" t="s">
        <v>673</v>
      </c>
    </row>
    <row r="74" s="1" customFormat="1" spans="1:21">
      <c r="A74" s="1" t="s">
        <v>127</v>
      </c>
      <c r="B74" s="1" t="s">
        <v>80</v>
      </c>
      <c r="C74" s="1" t="s">
        <v>902</v>
      </c>
      <c r="D74" s="1" t="s">
        <v>771</v>
      </c>
      <c r="E74" s="1" t="s">
        <v>130</v>
      </c>
      <c r="F74" s="1" t="s">
        <v>91</v>
      </c>
      <c r="G74" s="1" t="s">
        <v>81</v>
      </c>
      <c r="H74" s="1" t="s">
        <v>630</v>
      </c>
      <c r="I74" s="1" t="s">
        <v>679</v>
      </c>
      <c r="J74" s="1" t="s">
        <v>667</v>
      </c>
      <c r="K74" s="1" t="s">
        <v>679</v>
      </c>
      <c r="L74" s="1" t="s">
        <v>679</v>
      </c>
      <c r="M74" s="1" t="s">
        <v>668</v>
      </c>
      <c r="N74" s="1" t="s">
        <v>668</v>
      </c>
      <c r="O74" s="1" t="s">
        <v>669</v>
      </c>
      <c r="P74" s="1" t="s">
        <v>670</v>
      </c>
      <c r="Q74" s="1" t="s">
        <v>671</v>
      </c>
      <c r="R74" s="1" t="s">
        <v>903</v>
      </c>
      <c r="S74" s="1" t="s">
        <v>74</v>
      </c>
      <c r="T74" s="1" t="s">
        <v>36</v>
      </c>
      <c r="U74" s="1" t="s">
        <v>673</v>
      </c>
    </row>
    <row r="75" s="1" customFormat="1" spans="1:21">
      <c r="A75" s="1" t="s">
        <v>111</v>
      </c>
      <c r="B75" s="1" t="s">
        <v>80</v>
      </c>
      <c r="C75" s="1" t="s">
        <v>904</v>
      </c>
      <c r="D75" s="1" t="s">
        <v>905</v>
      </c>
      <c r="E75" s="1" t="s">
        <v>114</v>
      </c>
      <c r="F75" s="1" t="s">
        <v>91</v>
      </c>
      <c r="G75" s="1" t="s">
        <v>81</v>
      </c>
      <c r="H75" s="1" t="s">
        <v>630</v>
      </c>
      <c r="I75" s="1" t="s">
        <v>906</v>
      </c>
      <c r="J75" s="1" t="s">
        <v>667</v>
      </c>
      <c r="K75" s="1" t="s">
        <v>906</v>
      </c>
      <c r="L75" s="1" t="s">
        <v>906</v>
      </c>
      <c r="M75" s="1" t="s">
        <v>668</v>
      </c>
      <c r="N75" s="1" t="s">
        <v>668</v>
      </c>
      <c r="O75" s="1" t="s">
        <v>669</v>
      </c>
      <c r="P75" s="1" t="s">
        <v>670</v>
      </c>
      <c r="Q75" s="1" t="s">
        <v>671</v>
      </c>
      <c r="R75" s="1" t="s">
        <v>907</v>
      </c>
      <c r="S75" s="1" t="s">
        <v>74</v>
      </c>
      <c r="T75" s="1" t="s">
        <v>36</v>
      </c>
      <c r="U75" s="1" t="s">
        <v>673</v>
      </c>
    </row>
    <row r="76" s="1" customFormat="1" spans="1:21">
      <c r="A76" s="1" t="s">
        <v>406</v>
      </c>
      <c r="B76" s="1" t="s">
        <v>80</v>
      </c>
      <c r="C76" s="1" t="s">
        <v>908</v>
      </c>
      <c r="D76" s="1" t="s">
        <v>909</v>
      </c>
      <c r="E76" s="1" t="s">
        <v>409</v>
      </c>
      <c r="F76" s="1" t="s">
        <v>91</v>
      </c>
      <c r="G76" s="1" t="s">
        <v>81</v>
      </c>
      <c r="H76" s="1" t="s">
        <v>630</v>
      </c>
      <c r="I76" s="1" t="s">
        <v>910</v>
      </c>
      <c r="J76" s="1" t="s">
        <v>667</v>
      </c>
      <c r="K76" s="1" t="s">
        <v>910</v>
      </c>
      <c r="L76" s="1" t="s">
        <v>910</v>
      </c>
      <c r="M76" s="1" t="s">
        <v>668</v>
      </c>
      <c r="N76" s="1" t="s">
        <v>668</v>
      </c>
      <c r="O76" s="1" t="s">
        <v>669</v>
      </c>
      <c r="P76" s="1" t="s">
        <v>670</v>
      </c>
      <c r="Q76" s="1" t="s">
        <v>671</v>
      </c>
      <c r="R76" s="1" t="s">
        <v>911</v>
      </c>
      <c r="S76" s="1" t="s">
        <v>74</v>
      </c>
      <c r="T76" s="1" t="s">
        <v>36</v>
      </c>
      <c r="U76" s="1" t="s">
        <v>673</v>
      </c>
    </row>
    <row r="77" s="1" customFormat="1" spans="1:21">
      <c r="A77" s="1" t="s">
        <v>433</v>
      </c>
      <c r="B77" s="1" t="s">
        <v>80</v>
      </c>
      <c r="C77" s="1" t="s">
        <v>912</v>
      </c>
      <c r="D77" s="1" t="s">
        <v>435</v>
      </c>
      <c r="E77" s="1" t="s">
        <v>436</v>
      </c>
      <c r="F77" s="1" t="s">
        <v>80</v>
      </c>
      <c r="G77" s="1" t="s">
        <v>81</v>
      </c>
      <c r="H77" s="1" t="s">
        <v>630</v>
      </c>
      <c r="I77" s="1" t="s">
        <v>913</v>
      </c>
      <c r="J77" s="1" t="s">
        <v>667</v>
      </c>
      <c r="K77" s="1" t="s">
        <v>913</v>
      </c>
      <c r="L77" s="1" t="s">
        <v>913</v>
      </c>
      <c r="M77" s="1" t="s">
        <v>668</v>
      </c>
      <c r="N77" s="1" t="s">
        <v>668</v>
      </c>
      <c r="O77" s="1" t="s">
        <v>669</v>
      </c>
      <c r="P77" s="1" t="s">
        <v>670</v>
      </c>
      <c r="Q77" s="1" t="s">
        <v>671</v>
      </c>
      <c r="R77" s="1" t="s">
        <v>914</v>
      </c>
      <c r="S77" s="1" t="s">
        <v>74</v>
      </c>
      <c r="T77" s="1" t="s">
        <v>36</v>
      </c>
      <c r="U77" s="1" t="s">
        <v>673</v>
      </c>
    </row>
    <row r="78" s="1" customFormat="1" spans="1:21">
      <c r="A78" s="1" t="s">
        <v>426</v>
      </c>
      <c r="B78" s="1" t="s">
        <v>80</v>
      </c>
      <c r="C78" s="1" t="s">
        <v>915</v>
      </c>
      <c r="D78" s="1" t="s">
        <v>916</v>
      </c>
      <c r="E78" s="1" t="s">
        <v>917</v>
      </c>
      <c r="F78" s="1" t="s">
        <v>139</v>
      </c>
      <c r="G78" s="1" t="s">
        <v>81</v>
      </c>
      <c r="H78" s="1" t="s">
        <v>630</v>
      </c>
      <c r="I78" s="1" t="s">
        <v>918</v>
      </c>
      <c r="J78" s="1" t="s">
        <v>667</v>
      </c>
      <c r="K78" s="1" t="s">
        <v>918</v>
      </c>
      <c r="L78" s="1" t="s">
        <v>918</v>
      </c>
      <c r="M78" s="1" t="s">
        <v>668</v>
      </c>
      <c r="N78" s="1" t="s">
        <v>668</v>
      </c>
      <c r="O78" s="1" t="s">
        <v>669</v>
      </c>
      <c r="P78" s="1" t="s">
        <v>670</v>
      </c>
      <c r="Q78" s="1" t="s">
        <v>671</v>
      </c>
      <c r="R78" s="1" t="s">
        <v>919</v>
      </c>
      <c r="S78" s="1" t="s">
        <v>74</v>
      </c>
      <c r="T78" s="1" t="s">
        <v>36</v>
      </c>
      <c r="U78" s="1" t="s">
        <v>673</v>
      </c>
    </row>
    <row r="79" s="1" customFormat="1" spans="1:21">
      <c r="A79" s="1" t="s">
        <v>412</v>
      </c>
      <c r="B79" s="1" t="s">
        <v>80</v>
      </c>
      <c r="C79" s="1" t="s">
        <v>920</v>
      </c>
      <c r="D79" s="1" t="s">
        <v>921</v>
      </c>
      <c r="E79" s="1" t="s">
        <v>415</v>
      </c>
      <c r="F79" s="1" t="s">
        <v>80</v>
      </c>
      <c r="G79" s="1" t="s">
        <v>81</v>
      </c>
      <c r="H79" s="1" t="s">
        <v>630</v>
      </c>
      <c r="I79" s="1" t="s">
        <v>922</v>
      </c>
      <c r="J79" s="1" t="s">
        <v>667</v>
      </c>
      <c r="K79" s="1" t="s">
        <v>922</v>
      </c>
      <c r="L79" s="1" t="s">
        <v>922</v>
      </c>
      <c r="M79" s="1" t="s">
        <v>668</v>
      </c>
      <c r="N79" s="1" t="s">
        <v>668</v>
      </c>
      <c r="O79" s="1" t="s">
        <v>669</v>
      </c>
      <c r="P79" s="1" t="s">
        <v>670</v>
      </c>
      <c r="Q79" s="1" t="s">
        <v>671</v>
      </c>
      <c r="R79" s="1" t="s">
        <v>923</v>
      </c>
      <c r="S79" s="1" t="s">
        <v>74</v>
      </c>
      <c r="T79" s="1" t="s">
        <v>36</v>
      </c>
      <c r="U79" s="1" t="s">
        <v>673</v>
      </c>
    </row>
    <row r="80" s="1" customFormat="1" spans="1:21">
      <c r="A80" s="1" t="s">
        <v>420</v>
      </c>
      <c r="B80" s="1" t="s">
        <v>80</v>
      </c>
      <c r="C80" s="1" t="s">
        <v>924</v>
      </c>
      <c r="D80" s="1" t="s">
        <v>925</v>
      </c>
      <c r="E80" s="1" t="s">
        <v>423</v>
      </c>
      <c r="F80" s="1" t="s">
        <v>80</v>
      </c>
      <c r="G80" s="1" t="s">
        <v>81</v>
      </c>
      <c r="H80" s="1" t="s">
        <v>630</v>
      </c>
      <c r="I80" s="1" t="s">
        <v>897</v>
      </c>
      <c r="J80" s="1" t="s">
        <v>667</v>
      </c>
      <c r="K80" s="1" t="s">
        <v>897</v>
      </c>
      <c r="L80" s="1" t="s">
        <v>897</v>
      </c>
      <c r="M80" s="1" t="s">
        <v>668</v>
      </c>
      <c r="N80" s="1" t="s">
        <v>668</v>
      </c>
      <c r="O80" s="1" t="s">
        <v>669</v>
      </c>
      <c r="P80" s="1" t="s">
        <v>670</v>
      </c>
      <c r="Q80" s="1" t="s">
        <v>671</v>
      </c>
      <c r="R80" s="1" t="s">
        <v>926</v>
      </c>
      <c r="S80" s="1" t="s">
        <v>74</v>
      </c>
      <c r="T80" s="1" t="s">
        <v>36</v>
      </c>
      <c r="U80" s="1" t="s">
        <v>673</v>
      </c>
    </row>
    <row r="81" s="1" customFormat="1" spans="1:21">
      <c r="A81" s="1" t="s">
        <v>119</v>
      </c>
      <c r="B81" s="1" t="s">
        <v>80</v>
      </c>
      <c r="C81" s="1" t="s">
        <v>927</v>
      </c>
      <c r="D81" s="1" t="s">
        <v>121</v>
      </c>
      <c r="E81" s="1" t="s">
        <v>122</v>
      </c>
      <c r="F81" s="1" t="s">
        <v>80</v>
      </c>
      <c r="G81" s="1" t="s">
        <v>81</v>
      </c>
      <c r="H81" s="1" t="s">
        <v>630</v>
      </c>
      <c r="I81" s="1" t="s">
        <v>928</v>
      </c>
      <c r="J81" s="1" t="s">
        <v>667</v>
      </c>
      <c r="K81" s="1" t="s">
        <v>928</v>
      </c>
      <c r="L81" s="1" t="s">
        <v>928</v>
      </c>
      <c r="M81" s="1" t="s">
        <v>668</v>
      </c>
      <c r="N81" s="1" t="s">
        <v>668</v>
      </c>
      <c r="O81" s="1" t="s">
        <v>669</v>
      </c>
      <c r="P81" s="1" t="s">
        <v>670</v>
      </c>
      <c r="Q81" s="1" t="s">
        <v>671</v>
      </c>
      <c r="R81" s="1" t="s">
        <v>929</v>
      </c>
      <c r="S81" s="1" t="s">
        <v>74</v>
      </c>
      <c r="T81" s="1" t="s">
        <v>36</v>
      </c>
      <c r="U81" s="1" t="s">
        <v>673</v>
      </c>
    </row>
    <row r="82" s="1" customFormat="1" spans="1:21">
      <c r="A82" s="1" t="s">
        <v>87</v>
      </c>
      <c r="B82" s="1" t="s">
        <v>80</v>
      </c>
      <c r="C82" s="1" t="s">
        <v>930</v>
      </c>
      <c r="D82" s="1" t="s">
        <v>931</v>
      </c>
      <c r="E82" s="1" t="s">
        <v>90</v>
      </c>
      <c r="F82" s="1" t="s">
        <v>91</v>
      </c>
      <c r="G82" s="1" t="s">
        <v>81</v>
      </c>
      <c r="H82" s="1" t="s">
        <v>630</v>
      </c>
      <c r="I82" s="1" t="s">
        <v>859</v>
      </c>
      <c r="J82" s="1" t="s">
        <v>667</v>
      </c>
      <c r="K82" s="1" t="s">
        <v>859</v>
      </c>
      <c r="L82" s="1" t="s">
        <v>859</v>
      </c>
      <c r="M82" s="1" t="s">
        <v>668</v>
      </c>
      <c r="N82" s="1" t="s">
        <v>668</v>
      </c>
      <c r="O82" s="1" t="s">
        <v>669</v>
      </c>
      <c r="P82" s="1" t="s">
        <v>670</v>
      </c>
      <c r="Q82" s="1" t="s">
        <v>671</v>
      </c>
      <c r="R82" s="1" t="s">
        <v>932</v>
      </c>
      <c r="S82" s="1" t="s">
        <v>74</v>
      </c>
      <c r="T82" s="1" t="s">
        <v>36</v>
      </c>
      <c r="U82" s="1" t="s">
        <v>673</v>
      </c>
    </row>
    <row r="83" s="1" customFormat="1" spans="1:21">
      <c r="A83" s="1" t="s">
        <v>103</v>
      </c>
      <c r="B83" s="1" t="s">
        <v>80</v>
      </c>
      <c r="C83" s="1" t="s">
        <v>933</v>
      </c>
      <c r="D83" s="1" t="s">
        <v>934</v>
      </c>
      <c r="E83" s="1" t="s">
        <v>106</v>
      </c>
      <c r="F83" s="1" t="s">
        <v>80</v>
      </c>
      <c r="G83" s="1" t="s">
        <v>81</v>
      </c>
      <c r="H83" s="1" t="s">
        <v>630</v>
      </c>
      <c r="I83" s="1" t="s">
        <v>935</v>
      </c>
      <c r="J83" s="1" t="s">
        <v>667</v>
      </c>
      <c r="K83" s="1" t="s">
        <v>935</v>
      </c>
      <c r="L83" s="1" t="s">
        <v>935</v>
      </c>
      <c r="M83" s="1" t="s">
        <v>668</v>
      </c>
      <c r="N83" s="1" t="s">
        <v>668</v>
      </c>
      <c r="O83" s="1" t="s">
        <v>669</v>
      </c>
      <c r="P83" s="1" t="s">
        <v>670</v>
      </c>
      <c r="Q83" s="1" t="s">
        <v>671</v>
      </c>
      <c r="R83" s="1" t="s">
        <v>936</v>
      </c>
      <c r="S83" s="1" t="s">
        <v>74</v>
      </c>
      <c r="T83" s="1" t="s">
        <v>36</v>
      </c>
      <c r="U83" s="1" t="s">
        <v>673</v>
      </c>
    </row>
    <row r="84" s="1" customFormat="1" spans="1:21">
      <c r="A84" s="1" t="s">
        <v>399</v>
      </c>
      <c r="B84" s="1" t="s">
        <v>403</v>
      </c>
      <c r="C84" s="1" t="s">
        <v>937</v>
      </c>
      <c r="D84" s="1" t="s">
        <v>401</v>
      </c>
      <c r="E84" s="1" t="s">
        <v>938</v>
      </c>
      <c r="F84" s="1" t="s">
        <v>80</v>
      </c>
      <c r="G84" s="1" t="s">
        <v>81</v>
      </c>
      <c r="H84" s="1" t="s">
        <v>630</v>
      </c>
      <c r="I84" s="1" t="s">
        <v>939</v>
      </c>
      <c r="J84" s="1" t="s">
        <v>667</v>
      </c>
      <c r="K84" s="1" t="s">
        <v>939</v>
      </c>
      <c r="L84" s="1" t="s">
        <v>939</v>
      </c>
      <c r="M84" s="1" t="s">
        <v>668</v>
      </c>
      <c r="N84" s="1" t="s">
        <v>668</v>
      </c>
      <c r="O84" s="1" t="s">
        <v>669</v>
      </c>
      <c r="P84" s="1" t="s">
        <v>670</v>
      </c>
      <c r="Q84" s="1" t="s">
        <v>671</v>
      </c>
      <c r="R84" s="1" t="s">
        <v>940</v>
      </c>
      <c r="S84" s="1" t="s">
        <v>74</v>
      </c>
      <c r="T84" s="1" t="s">
        <v>36</v>
      </c>
      <c r="U84" s="1" t="s">
        <v>673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2022-05-12T02:33:22Z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94C3DB5556E448BB9E68D25B2517A5B4</vt:lpwstr>
  </property>
</Properties>
</file>