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<sst xmlns="http://schemas.openxmlformats.org/spreadsheetml/2006/main" count="756" uniqueCount="256">
  <si>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</si>
  <si>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</si>
  <si>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</si>
  <si>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</si>
  <si>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</si>
  <si>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</si>
  <si>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</si>
  <si>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</si>
  <si>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</si>
  <si>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</si>
  <si>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</si>
  <si>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</si>
  <si>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</si>
  <si>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</si>
  <si>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</si>
  <si>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</si>
  <si>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</si>
  <si>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</si>
  <si>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</si>
  <si>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</si>
  <si>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</si>
  <si>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</si>
  <si>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</si>
  <si>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</si>
  <si>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</si>
  <si>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17751032810	</t>
  </si>
  <si>
    <t>Ctrip</t>
  </si>
  <si>
    <t>正常</t>
  </si>
  <si>
    <t>[null](81211195)</t>
  </si>
  <si>
    <t>CNY</t>
  </si>
  <si>
    <t>CA13744220511CNY</t>
  </si>
  <si>
    <t>未提现</t>
  </si>
  <si>
    <t>携程开票</t>
  </si>
  <si>
    <t xml:space="preserve">	</t>
  </si>
  <si>
    <t xml:space="preserve">17773474429	</t>
  </si>
  <si>
    <t>[香港]木的地酒店-中环(Hotel Madera Hollywood)(80247290)</t>
  </si>
  <si>
    <t>豪华套房&lt;2人入住&gt;</t>
  </si>
  <si>
    <t>CHAN/CHUN ON,ZHENG/DIAN</t>
  </si>
  <si>
    <t xml:space="preserve">17783414275	</t>
  </si>
  <si>
    <t>[台南]台南台糖长荣酒店(Evergreen Plaza Hotel Tainan)(82340190)</t>
  </si>
  <si>
    <t>豪华大床房&lt;2人入住&gt;&lt;早餐&gt;</t>
  </si>
  <si>
    <t>HSUEH/HSIEN</t>
  </si>
  <si>
    <t xml:space="preserve">2505605	</t>
  </si>
  <si>
    <t xml:space="preserve">R2209241	</t>
  </si>
  <si>
    <t xml:space="preserve">17805929241	</t>
  </si>
  <si>
    <t>[台北]天阁酒店(台北复兴馆)(The Tango Hotel (Taipei Fu Hsing))(80941372)</t>
  </si>
  <si>
    <t>天豪客房&lt;2人入住&gt;&lt;早餐&gt;</t>
  </si>
  <si>
    <t>MA/YUNAN</t>
  </si>
  <si>
    <t xml:space="preserve">20220415-032	</t>
  </si>
  <si>
    <t xml:space="preserve">17806418388	</t>
  </si>
  <si>
    <t>[上海]全季酒店(上海浦东机场城南路店)(68606437)</t>
  </si>
  <si>
    <t>高级双床房&lt;2人入住&gt;</t>
  </si>
  <si>
    <t>高永荣</t>
  </si>
  <si>
    <t xml:space="preserve">R2001206082785236001	</t>
  </si>
  <si>
    <t xml:space="preserve">17830776648	</t>
  </si>
  <si>
    <t>[天津]海友酒店(天津滨江道步行街店)(80247462)</t>
  </si>
  <si>
    <t>大床房&lt;2人入住&gt;</t>
  </si>
  <si>
    <t>艾佳琦</t>
  </si>
  <si>
    <t xml:space="preserve">R3000202083342522001	</t>
  </si>
  <si>
    <t xml:space="preserve">17844366532	</t>
  </si>
  <si>
    <t>[单县]贝壳酒店（单县李田楼镇店）(80245939)</t>
  </si>
  <si>
    <t>时尚大床房&lt;2人入住&gt;</t>
  </si>
  <si>
    <t>刘锋</t>
  </si>
  <si>
    <t xml:space="preserve">(GRT)76072636;	</t>
  </si>
  <si>
    <t xml:space="preserve">17844381863	</t>
  </si>
  <si>
    <t>[长沙]麗枫酒店(长沙高铁站树木岭地铁站店)(91108929)</t>
  </si>
  <si>
    <t>行政大床房&lt;2人入住&gt;</t>
  </si>
  <si>
    <t>贾东升</t>
  </si>
  <si>
    <t xml:space="preserve">17844516237	</t>
  </si>
  <si>
    <t>[珠海]7天优品酒店(珠海拱北口岸广场轻轨总站店)(83900277)</t>
  </si>
  <si>
    <t>特优大床房&lt;2人入住&gt;</t>
  </si>
  <si>
    <t>林家明</t>
  </si>
  <si>
    <t xml:space="preserve">17844545095	</t>
  </si>
  <si>
    <t>[北京]IU酒店(北京园博园杜家坎店)(82341060)</t>
  </si>
  <si>
    <t>小U·超级大床房&lt;2人入住&gt;</t>
  </si>
  <si>
    <t>李丹阳</t>
  </si>
  <si>
    <t xml:space="preserve">104384341284	</t>
  </si>
  <si>
    <t xml:space="preserve">17844551437	</t>
  </si>
  <si>
    <t>[南宁]城市便捷酒店(南宁朝阳万达店)(68326860)</t>
  </si>
  <si>
    <t>特惠大床房&lt;2人入住&gt;</t>
  </si>
  <si>
    <t>黄秋月</t>
  </si>
  <si>
    <t xml:space="preserve">2524023	</t>
  </si>
  <si>
    <t xml:space="preserve">17844625194	</t>
  </si>
  <si>
    <t>[深圳]深圳中洲圣廷苑酒店(80243344)</t>
  </si>
  <si>
    <t>行政套房&lt;2人入住&gt;</t>
  </si>
  <si>
    <t>余总</t>
  </si>
  <si>
    <t xml:space="preserve">2002804	</t>
  </si>
  <si>
    <t xml:space="preserve">17844935062	</t>
  </si>
  <si>
    <t>[成都]维也纳酒店(成都南站三瓦窑地铁站店)(88989149)</t>
  </si>
  <si>
    <t>标准大床房&lt;2人入住&gt;</t>
  </si>
  <si>
    <t>李小明</t>
  </si>
  <si>
    <t xml:space="preserve">17845278955	</t>
  </si>
  <si>
    <t>[廉江]城市便捷酒店(廉江一中店)(80249891)</t>
  </si>
  <si>
    <t>标准双床房&lt;2人入住&gt;</t>
  </si>
  <si>
    <t>岳永苗</t>
  </si>
  <si>
    <t xml:space="preserve">2524370	</t>
  </si>
  <si>
    <t xml:space="preserve">R_0759027_1150775	</t>
  </si>
  <si>
    <t xml:space="preserve">17845324246	</t>
  </si>
  <si>
    <t>[广州]广东迎宾馆(68606999)</t>
  </si>
  <si>
    <t>碧海楼岭南大床房&lt;2人入住&gt;</t>
  </si>
  <si>
    <t>陈春华</t>
  </si>
  <si>
    <t xml:space="preserve">(WSG)118480;	</t>
  </si>
  <si>
    <t xml:space="preserve">17845332544	</t>
  </si>
  <si>
    <t>[白银]格林豪泰(白银市汽车东站兰包路店)(80245920)</t>
  </si>
  <si>
    <t>高级大床房&lt;2人入住&gt;</t>
  </si>
  <si>
    <t>章庆男</t>
  </si>
  <si>
    <t xml:space="preserve">(GRT)76076342;	</t>
  </si>
  <si>
    <t xml:space="preserve">17845399608	</t>
  </si>
  <si>
    <t>陈冰</t>
  </si>
  <si>
    <t xml:space="preserve">17845934721	</t>
  </si>
  <si>
    <t>赵静</t>
  </si>
  <si>
    <t xml:space="preserve">17846234984	</t>
  </si>
  <si>
    <t>[吉安县]尚客优连锁酒店(吉安县二七路店)(80248558)</t>
  </si>
  <si>
    <t>特惠房&lt;2人入住&gt;</t>
  </si>
  <si>
    <t>宋嘉豪</t>
  </si>
  <si>
    <t xml:space="preserve">(THK)YD02126220425221917200;	</t>
  </si>
  <si>
    <t xml:space="preserve">17846287086	</t>
  </si>
  <si>
    <t>[武汉]武汉华逸商务宾馆(88620629)</t>
  </si>
  <si>
    <t>普通单人间&lt;2人入住&gt;</t>
  </si>
  <si>
    <t>黄志杰</t>
  </si>
  <si>
    <t xml:space="preserve">17846320069	</t>
  </si>
  <si>
    <t>[香港]M1酒店(M1 Hotel)(77151759)</t>
  </si>
  <si>
    <t>标准客房&lt;2人入住&gt;</t>
  </si>
  <si>
    <t>Leung/Sum Yi Joanna</t>
  </si>
  <si>
    <t xml:space="preserve">17846327047	</t>
  </si>
  <si>
    <t>[都匀]都匀灵智大酒店(92038905)</t>
  </si>
  <si>
    <t>灵智大床房&lt;2人入住&gt;</t>
  </si>
  <si>
    <t>李桂喜</t>
  </si>
  <si>
    <t>，</t>
  </si>
  <si>
    <t xml:space="preserve"> 7783 CNY</t>
  </si>
  <si>
    <t>A220511100556481</t>
  </si>
  <si>
    <t>总计：7783元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</si>
  <si>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</si>
  <si>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</si>
  <si>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</si>
  <si>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</si>
  <si>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</si>
  <si>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</si>
  <si>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</si>
  <si>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</si>
  <si>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</si>
  <si>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</si>
  <si>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</si>
  <si>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</si>
  <si>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</si>
  <si>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</si>
  <si>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</si>
  <si>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</si>
  <si>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</si>
  <si>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</si>
  <si>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2022-04-25</t>
  </si>
  <si>
    <t>2524863</t>
  </si>
  <si>
    <t>都匀灵智大酒店</t>
  </si>
  <si>
    <t>2022-04-26</t>
  </si>
  <si>
    <t>退房日月结</t>
  </si>
  <si>
    <t>189.00</t>
  </si>
  <si>
    <t>RMB</t>
  </si>
  <si>
    <t>0</t>
  </si>
  <si>
    <t>0.00</t>
  </si>
  <si>
    <t>携程汇登国内直连</t>
  </si>
  <si>
    <t>01.011264</t>
  </si>
  <si>
    <t>2022-04-25 23:05:28</t>
  </si>
  <si>
    <t>否</t>
  </si>
  <si>
    <t>广州汇登信息科技有限公司</t>
  </si>
  <si>
    <t>直连</t>
  </si>
  <si>
    <t>2524862</t>
  </si>
  <si>
    <t>M1酒店</t>
  </si>
  <si>
    <t>Leung Sum Yi Joanna</t>
  </si>
  <si>
    <t>188.00</t>
  </si>
  <si>
    <t>2022-04-25 23:02:09</t>
  </si>
  <si>
    <t>2524845</t>
  </si>
  <si>
    <t>武汉华逸商务宾馆</t>
  </si>
  <si>
    <t>94.00</t>
  </si>
  <si>
    <t>2022-04-25 22:45:49</t>
  </si>
  <si>
    <t>2524830</t>
  </si>
  <si>
    <t>尚客优快捷酒店（吉安二七路店）</t>
  </si>
  <si>
    <t>78.00</t>
  </si>
  <si>
    <t>2022-04-25 22:19:20</t>
  </si>
  <si>
    <t>2524703</t>
  </si>
  <si>
    <t>维也纳酒店(成都南站店)</t>
  </si>
  <si>
    <t>186.00</t>
  </si>
  <si>
    <t>2022-04-25 20:35:03</t>
  </si>
  <si>
    <t>2524435</t>
  </si>
  <si>
    <t>7天优品酒店(珠海拱北口岸广场轻轨总站店)</t>
  </si>
  <si>
    <t>111.00</t>
  </si>
  <si>
    <t>2022-04-25 17:30:41</t>
  </si>
  <si>
    <t>2524403</t>
  </si>
  <si>
    <t>格林豪泰快捷酒店（白银汽车东站兰包路店）</t>
  </si>
  <si>
    <t>118.00</t>
  </si>
  <si>
    <t>2022-04-25 17:07:30</t>
  </si>
  <si>
    <t>2524397</t>
  </si>
  <si>
    <t>广东迎宾馆</t>
  </si>
  <si>
    <t>402.00</t>
  </si>
  <si>
    <t>2022-04-25 17:04:39</t>
  </si>
  <si>
    <t>2524370</t>
  </si>
  <si>
    <t>城市便捷酒店(廉江一中店)</t>
  </si>
  <si>
    <t>159.00</t>
  </si>
  <si>
    <t>2022-04-25 16:48:38</t>
  </si>
  <si>
    <t>2524196</t>
  </si>
  <si>
    <t>2022-04-25 14:37:03</t>
  </si>
  <si>
    <t>2524065</t>
  </si>
  <si>
    <t>深圳中洲圣廷苑酒店</t>
  </si>
  <si>
    <t>1065.00</t>
  </si>
  <si>
    <t>2022-04-25 13:04:05</t>
  </si>
  <si>
    <t>2524023</t>
  </si>
  <si>
    <t>城市便捷酒店(南宁朝阳万达店)</t>
  </si>
  <si>
    <t>141.00</t>
  </si>
  <si>
    <t>2022-04-25 12:27:33</t>
  </si>
  <si>
    <t>2524017</t>
  </si>
  <si>
    <t>IU酒店(北京园博园杜家坎店)</t>
  </si>
  <si>
    <t>236.00</t>
  </si>
  <si>
    <t>2022-04-25 12:25:26</t>
  </si>
  <si>
    <t>2523999</t>
  </si>
  <si>
    <t>2022-04-25 12:16:36</t>
  </si>
  <si>
    <t>2523930</t>
  </si>
  <si>
    <t>麗枫酒店(长沙高铁站树木岭地铁站店)</t>
  </si>
  <si>
    <t>2022-04-25 11:33:37</t>
  </si>
  <si>
    <t>2523922</t>
  </si>
  <si>
    <t>贝壳酒店(单县李田楼镇店)</t>
  </si>
  <si>
    <t>82.00</t>
  </si>
  <si>
    <t>2022-04-25 11:29:02</t>
  </si>
  <si>
    <t>2022-04-22</t>
  </si>
  <si>
    <t>2520439</t>
  </si>
  <si>
    <t>海友酒店（天津滨江道步行街店）</t>
  </si>
  <si>
    <t>124.00</t>
  </si>
  <si>
    <t>2022-04-22 14:42:06</t>
  </si>
  <si>
    <t>2022-04-16</t>
  </si>
  <si>
    <t>2512791</t>
  </si>
  <si>
    <t>全季酒店(上海浦东机场城南路店)</t>
  </si>
  <si>
    <t>385.00</t>
  </si>
  <si>
    <t>2022-04-16 03:54:01</t>
  </si>
  <si>
    <t>2022-04-15</t>
  </si>
  <si>
    <t>2512466</t>
  </si>
  <si>
    <t>天阁酒店(台北复兴馆)</t>
  </si>
  <si>
    <t>MA YUNAN</t>
  </si>
  <si>
    <t>2022-04-24</t>
  </si>
  <si>
    <t>844.00</t>
  </si>
  <si>
    <t>2022-04-15 21:43:53</t>
  </si>
  <si>
    <t>2022-04-10</t>
  </si>
  <si>
    <t>2505605</t>
  </si>
  <si>
    <t>台南台糖长荣酒店</t>
  </si>
  <si>
    <t>HSUEH HSIEN</t>
  </si>
  <si>
    <t>1670.00</t>
  </si>
  <si>
    <t>2022-04-10 15:01:34</t>
  </si>
  <si>
    <t>2022-04-07</t>
  </si>
  <si>
    <t>2502383</t>
  </si>
  <si>
    <t>木的地酒店-中环</t>
  </si>
  <si>
    <t>CHAN CHUN ON,ZHENG DIAN</t>
  </si>
  <si>
    <t>709.00</t>
  </si>
  <si>
    <t>2022-04-07 23:26:28</t>
  </si>
  <si>
    <t>2022-04-02</t>
  </si>
  <si>
    <t>2494153</t>
  </si>
  <si>
    <t>馥园民宿</t>
  </si>
  <si>
    <t>LI CHIENYI</t>
  </si>
  <si>
    <t>516.00</t>
  </si>
  <si>
    <t>2022-04-02 09:50:15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</si>
</sst>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2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9" borderId="1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7" borderId="3" applyNumberFormat="0" applyAlignment="0" applyProtection="0">
      <alignment vertical="center"/>
    </xf>
    <xf numFmtId="0" fontId="19" fillId="17" borderId="2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/>
      <c r="F2" s="6">
        <v>44675</v>
      </c>
      <c r="G2" s="6">
        <v>44677</v>
      </c>
      <c r="H2" s="4">
        <v>0</v>
      </c>
      <c r="I2" s="4">
        <v>2</v>
      </c>
      <c r="J2" s="4">
        <v>0</v>
      </c>
      <c r="K2" s="4" t="s">
        <v>29</v>
      </c>
      <c r="L2" s="4">
        <v>516</v>
      </c>
      <c r="M2" s="4">
        <v>516</v>
      </c>
      <c r="N2" s="4"/>
      <c r="O2" s="4" t="s">
        <v>30</v>
      </c>
      <c r="P2" s="4" t="s">
        <v>31</v>
      </c>
      <c r="Q2" s="4">
        <v>0</v>
      </c>
      <c r="R2" s="7">
        <v>44653</v>
      </c>
      <c r="S2" s="6">
        <v>44692</v>
      </c>
      <c r="T2" s="4" t="s">
        <v>32</v>
      </c>
      <c r="U2" s="4">
        <v>516</v>
      </c>
      <c r="V2" s="4">
        <v>0</v>
      </c>
      <c r="W2" s="4">
        <v>0</v>
      </c>
      <c r="X2" s="4" t="s">
        <v>33</v>
      </c>
      <c r="Y2" s="4" t="s">
        <v>33</v>
      </c>
    </row>
    <row r="3" s="4" customFormat="1" spans="1:25">
      <c r="A3" s="4" t="s">
        <v>34</v>
      </c>
      <c r="B3" s="4" t="s">
        <v>26</v>
      </c>
      <c r="C3" s="4" t="s">
        <v>27</v>
      </c>
      <c r="D3" s="4" t="s">
        <v>35</v>
      </c>
      <c r="E3" s="4" t="s">
        <v>36</v>
      </c>
      <c r="F3" s="6">
        <v>44676</v>
      </c>
      <c r="G3" s="6">
        <v>44677</v>
      </c>
      <c r="H3" s="4">
        <v>1</v>
      </c>
      <c r="I3" s="4">
        <v>1</v>
      </c>
      <c r="J3" s="4">
        <v>1</v>
      </c>
      <c r="K3" s="4" t="s">
        <v>29</v>
      </c>
      <c r="L3" s="4">
        <v>709</v>
      </c>
      <c r="M3" s="4">
        <v>709</v>
      </c>
      <c r="N3" s="4" t="s">
        <v>37</v>
      </c>
      <c r="O3" s="4" t="s">
        <v>30</v>
      </c>
      <c r="P3" s="4" t="s">
        <v>31</v>
      </c>
      <c r="Q3" s="4">
        <v>0</v>
      </c>
      <c r="R3" s="7">
        <v>44658</v>
      </c>
      <c r="S3" s="6">
        <v>44692</v>
      </c>
      <c r="T3" s="4" t="s">
        <v>32</v>
      </c>
      <c r="U3" s="4">
        <v>709</v>
      </c>
      <c r="V3" s="4">
        <v>0</v>
      </c>
      <c r="W3" s="4">
        <v>0</v>
      </c>
      <c r="X3" s="4" t="s">
        <v>33</v>
      </c>
      <c r="Y3" s="4" t="s">
        <v>33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44675</v>
      </c>
      <c r="G4" s="6">
        <v>44677</v>
      </c>
      <c r="H4" s="4">
        <v>1</v>
      </c>
      <c r="I4" s="4">
        <v>2</v>
      </c>
      <c r="J4" s="4">
        <v>2</v>
      </c>
      <c r="K4" s="4" t="s">
        <v>29</v>
      </c>
      <c r="L4" s="4">
        <v>1670</v>
      </c>
      <c r="M4" s="4">
        <v>1670</v>
      </c>
      <c r="N4" s="4" t="s">
        <v>41</v>
      </c>
      <c r="O4" s="4" t="s">
        <v>30</v>
      </c>
      <c r="P4" s="4" t="s">
        <v>31</v>
      </c>
      <c r="Q4" s="4">
        <v>0</v>
      </c>
      <c r="R4" s="7">
        <v>44661</v>
      </c>
      <c r="S4" s="6">
        <v>44692</v>
      </c>
      <c r="T4" s="4" t="s">
        <v>32</v>
      </c>
      <c r="U4" s="4">
        <v>1670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44675</v>
      </c>
      <c r="G5" s="6">
        <v>44677</v>
      </c>
      <c r="H5" s="4">
        <v>1</v>
      </c>
      <c r="I5" s="4">
        <v>2</v>
      </c>
      <c r="J5" s="4">
        <v>2</v>
      </c>
      <c r="K5" s="4" t="s">
        <v>29</v>
      </c>
      <c r="L5" s="4">
        <v>844</v>
      </c>
      <c r="M5" s="4">
        <v>844</v>
      </c>
      <c r="N5" s="4" t="s">
        <v>47</v>
      </c>
      <c r="O5" s="4" t="s">
        <v>30</v>
      </c>
      <c r="P5" s="4" t="s">
        <v>31</v>
      </c>
      <c r="Q5" s="4">
        <v>0</v>
      </c>
      <c r="R5" s="7">
        <v>44666</v>
      </c>
      <c r="S5" s="6">
        <v>44692</v>
      </c>
      <c r="T5" s="4" t="s">
        <v>32</v>
      </c>
      <c r="U5" s="4">
        <v>844</v>
      </c>
      <c r="V5" s="4">
        <v>0</v>
      </c>
      <c r="W5" s="4">
        <v>0</v>
      </c>
      <c r="X5" s="4" t="s">
        <v>33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44676</v>
      </c>
      <c r="G6" s="6">
        <v>44677</v>
      </c>
      <c r="H6" s="4">
        <v>1</v>
      </c>
      <c r="I6" s="4">
        <v>1</v>
      </c>
      <c r="J6" s="4">
        <v>1</v>
      </c>
      <c r="K6" s="4" t="s">
        <v>29</v>
      </c>
      <c r="L6" s="4">
        <v>385</v>
      </c>
      <c r="M6" s="4">
        <v>385</v>
      </c>
      <c r="N6" s="4" t="s">
        <v>52</v>
      </c>
      <c r="O6" s="4" t="s">
        <v>30</v>
      </c>
      <c r="P6" s="4" t="s">
        <v>31</v>
      </c>
      <c r="Q6" s="4">
        <v>0</v>
      </c>
      <c r="R6" s="7">
        <v>44667</v>
      </c>
      <c r="S6" s="6">
        <v>44692</v>
      </c>
      <c r="T6" s="4" t="s">
        <v>32</v>
      </c>
      <c r="U6" s="4">
        <v>385</v>
      </c>
      <c r="V6" s="4">
        <v>0</v>
      </c>
      <c r="W6" s="4">
        <v>0</v>
      </c>
      <c r="X6" s="4" t="s">
        <v>33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44676</v>
      </c>
      <c r="G7" s="6">
        <v>44677</v>
      </c>
      <c r="H7" s="4">
        <v>1</v>
      </c>
      <c r="I7" s="4">
        <v>1</v>
      </c>
      <c r="J7" s="4">
        <v>1</v>
      </c>
      <c r="K7" s="4" t="s">
        <v>29</v>
      </c>
      <c r="L7" s="4">
        <v>124</v>
      </c>
      <c r="M7" s="4">
        <v>124</v>
      </c>
      <c r="N7" s="4" t="s">
        <v>57</v>
      </c>
      <c r="O7" s="4" t="s">
        <v>30</v>
      </c>
      <c r="P7" s="4" t="s">
        <v>31</v>
      </c>
      <c r="Q7" s="4">
        <v>0</v>
      </c>
      <c r="R7" s="7">
        <v>44673</v>
      </c>
      <c r="S7" s="6">
        <v>44692</v>
      </c>
      <c r="T7" s="4" t="s">
        <v>32</v>
      </c>
      <c r="U7" s="4">
        <v>124</v>
      </c>
      <c r="V7" s="4">
        <v>0</v>
      </c>
      <c r="W7" s="4">
        <v>0</v>
      </c>
      <c r="X7" s="4" t="s">
        <v>33</v>
      </c>
      <c r="Y7" s="4" t="s">
        <v>58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44676</v>
      </c>
      <c r="G8" s="6">
        <v>44677</v>
      </c>
      <c r="H8" s="4">
        <v>1</v>
      </c>
      <c r="I8" s="4">
        <v>1</v>
      </c>
      <c r="J8" s="4">
        <v>1</v>
      </c>
      <c r="K8" s="4" t="s">
        <v>29</v>
      </c>
      <c r="L8" s="4">
        <v>82</v>
      </c>
      <c r="M8" s="4">
        <v>82</v>
      </c>
      <c r="N8" s="4" t="s">
        <v>62</v>
      </c>
      <c r="O8" s="4" t="s">
        <v>30</v>
      </c>
      <c r="P8" s="4" t="s">
        <v>31</v>
      </c>
      <c r="Q8" s="4">
        <v>0</v>
      </c>
      <c r="R8" s="7">
        <v>44676</v>
      </c>
      <c r="S8" s="6">
        <v>44692</v>
      </c>
      <c r="T8" s="4" t="s">
        <v>32</v>
      </c>
      <c r="U8" s="4">
        <v>82</v>
      </c>
      <c r="V8" s="4">
        <v>0</v>
      </c>
      <c r="W8" s="4">
        <v>0</v>
      </c>
      <c r="X8" s="4" t="s">
        <v>33</v>
      </c>
      <c r="Y8" s="4" t="s">
        <v>63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44676</v>
      </c>
      <c r="G9" s="6">
        <v>44677</v>
      </c>
      <c r="H9" s="4">
        <v>1</v>
      </c>
      <c r="I9" s="4">
        <v>1</v>
      </c>
      <c r="J9" s="4">
        <v>1</v>
      </c>
      <c r="K9" s="4" t="s">
        <v>29</v>
      </c>
      <c r="L9" s="4">
        <v>189</v>
      </c>
      <c r="M9" s="4">
        <v>189</v>
      </c>
      <c r="N9" s="4" t="s">
        <v>67</v>
      </c>
      <c r="O9" s="4" t="s">
        <v>30</v>
      </c>
      <c r="P9" s="4" t="s">
        <v>31</v>
      </c>
      <c r="Q9" s="4">
        <v>0</v>
      </c>
      <c r="R9" s="7">
        <v>44676</v>
      </c>
      <c r="S9" s="6">
        <v>44692</v>
      </c>
      <c r="T9" s="4" t="s">
        <v>32</v>
      </c>
      <c r="U9" s="4">
        <v>189</v>
      </c>
      <c r="V9" s="4">
        <v>0</v>
      </c>
      <c r="W9" s="4">
        <v>0</v>
      </c>
      <c r="X9" s="4" t="s">
        <v>33</v>
      </c>
      <c r="Y9" s="4" t="s">
        <v>33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44676</v>
      </c>
      <c r="G10" s="6">
        <v>44677</v>
      </c>
      <c r="H10" s="4">
        <v>1</v>
      </c>
      <c r="I10" s="4">
        <v>1</v>
      </c>
      <c r="J10" s="4">
        <v>1</v>
      </c>
      <c r="K10" s="4" t="s">
        <v>29</v>
      </c>
      <c r="L10" s="4">
        <v>111</v>
      </c>
      <c r="M10" s="4">
        <v>111</v>
      </c>
      <c r="N10" s="4" t="s">
        <v>71</v>
      </c>
      <c r="O10" s="4" t="s">
        <v>30</v>
      </c>
      <c r="P10" s="4" t="s">
        <v>31</v>
      </c>
      <c r="Q10" s="4">
        <v>0</v>
      </c>
      <c r="R10" s="7">
        <v>44676</v>
      </c>
      <c r="S10" s="6">
        <v>44692</v>
      </c>
      <c r="T10" s="4" t="s">
        <v>32</v>
      </c>
      <c r="U10" s="4">
        <v>111</v>
      </c>
      <c r="V10" s="4">
        <v>0</v>
      </c>
      <c r="W10" s="4">
        <v>0</v>
      </c>
      <c r="X10" s="4" t="s">
        <v>33</v>
      </c>
      <c r="Y10" s="4" t="s">
        <v>33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44676</v>
      </c>
      <c r="G11" s="6">
        <v>44677</v>
      </c>
      <c r="H11" s="4">
        <v>1</v>
      </c>
      <c r="I11" s="4">
        <v>1</v>
      </c>
      <c r="J11" s="4">
        <v>1</v>
      </c>
      <c r="K11" s="4" t="s">
        <v>29</v>
      </c>
      <c r="L11" s="4">
        <v>236</v>
      </c>
      <c r="M11" s="4">
        <v>236</v>
      </c>
      <c r="N11" s="4" t="s">
        <v>75</v>
      </c>
      <c r="O11" s="4" t="s">
        <v>30</v>
      </c>
      <c r="P11" s="4" t="s">
        <v>31</v>
      </c>
      <c r="Q11" s="4">
        <v>0</v>
      </c>
      <c r="R11" s="7">
        <v>44676</v>
      </c>
      <c r="S11" s="6">
        <v>44692</v>
      </c>
      <c r="T11" s="4" t="s">
        <v>32</v>
      </c>
      <c r="U11" s="4">
        <v>236</v>
      </c>
      <c r="V11" s="4">
        <v>0</v>
      </c>
      <c r="W11" s="4">
        <v>0</v>
      </c>
      <c r="X11" s="4" t="s">
        <v>33</v>
      </c>
      <c r="Y11" s="4" t="s">
        <v>76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44676</v>
      </c>
      <c r="G12" s="6">
        <v>44677</v>
      </c>
      <c r="H12" s="4">
        <v>1</v>
      </c>
      <c r="I12" s="4">
        <v>1</v>
      </c>
      <c r="J12" s="4">
        <v>1</v>
      </c>
      <c r="K12" s="4" t="s">
        <v>29</v>
      </c>
      <c r="L12" s="4">
        <v>141</v>
      </c>
      <c r="M12" s="4">
        <v>141</v>
      </c>
      <c r="N12" s="4" t="s">
        <v>80</v>
      </c>
      <c r="O12" s="4" t="s">
        <v>30</v>
      </c>
      <c r="P12" s="4" t="s">
        <v>31</v>
      </c>
      <c r="Q12" s="4">
        <v>0</v>
      </c>
      <c r="R12" s="7">
        <v>44676</v>
      </c>
      <c r="S12" s="6">
        <v>44692</v>
      </c>
      <c r="T12" s="4" t="s">
        <v>32</v>
      </c>
      <c r="U12" s="4">
        <v>141</v>
      </c>
      <c r="V12" s="4">
        <v>0</v>
      </c>
      <c r="W12" s="4">
        <v>0</v>
      </c>
      <c r="X12" s="4" t="s">
        <v>81</v>
      </c>
      <c r="Y12" s="4" t="s">
        <v>33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83</v>
      </c>
      <c r="E13" s="4" t="s">
        <v>84</v>
      </c>
      <c r="F13" s="6">
        <v>44676</v>
      </c>
      <c r="G13" s="6">
        <v>44677</v>
      </c>
      <c r="H13" s="4">
        <v>1</v>
      </c>
      <c r="I13" s="4">
        <v>1</v>
      </c>
      <c r="J13" s="4">
        <v>1</v>
      </c>
      <c r="K13" s="4" t="s">
        <v>29</v>
      </c>
      <c r="L13" s="4">
        <v>1065</v>
      </c>
      <c r="M13" s="4">
        <v>1065</v>
      </c>
      <c r="N13" s="4" t="s">
        <v>85</v>
      </c>
      <c r="O13" s="4" t="s">
        <v>30</v>
      </c>
      <c r="P13" s="4" t="s">
        <v>31</v>
      </c>
      <c r="Q13" s="4">
        <v>0</v>
      </c>
      <c r="R13" s="7">
        <v>44676</v>
      </c>
      <c r="S13" s="6">
        <v>44692</v>
      </c>
      <c r="T13" s="4" t="s">
        <v>32</v>
      </c>
      <c r="U13" s="4">
        <v>1065</v>
      </c>
      <c r="V13" s="4">
        <v>0</v>
      </c>
      <c r="W13" s="4">
        <v>0</v>
      </c>
      <c r="X13" s="4" t="s">
        <v>33</v>
      </c>
      <c r="Y13" s="4" t="s">
        <v>86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88</v>
      </c>
      <c r="E14" s="4" t="s">
        <v>89</v>
      </c>
      <c r="F14" s="6">
        <v>44676</v>
      </c>
      <c r="G14" s="6">
        <v>44677</v>
      </c>
      <c r="H14" s="4">
        <v>1</v>
      </c>
      <c r="I14" s="4">
        <v>1</v>
      </c>
      <c r="J14" s="4">
        <v>1</v>
      </c>
      <c r="K14" s="4" t="s">
        <v>29</v>
      </c>
      <c r="L14" s="4">
        <v>186</v>
      </c>
      <c r="M14" s="4">
        <v>186</v>
      </c>
      <c r="N14" s="4" t="s">
        <v>90</v>
      </c>
      <c r="O14" s="4" t="s">
        <v>30</v>
      </c>
      <c r="P14" s="4" t="s">
        <v>31</v>
      </c>
      <c r="Q14" s="4">
        <v>0</v>
      </c>
      <c r="R14" s="7">
        <v>44676</v>
      </c>
      <c r="S14" s="6">
        <v>44692</v>
      </c>
      <c r="T14" s="4" t="s">
        <v>32</v>
      </c>
      <c r="U14" s="4">
        <v>186</v>
      </c>
      <c r="V14" s="4">
        <v>0</v>
      </c>
      <c r="W14" s="4">
        <v>0</v>
      </c>
      <c r="X14" s="4" t="s">
        <v>33</v>
      </c>
      <c r="Y14" s="4" t="s">
        <v>33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92</v>
      </c>
      <c r="E15" s="4" t="s">
        <v>93</v>
      </c>
      <c r="F15" s="6">
        <v>44676</v>
      </c>
      <c r="G15" s="6">
        <v>44677</v>
      </c>
      <c r="H15" s="4">
        <v>1</v>
      </c>
      <c r="I15" s="4">
        <v>1</v>
      </c>
      <c r="J15" s="4">
        <v>1</v>
      </c>
      <c r="K15" s="4" t="s">
        <v>29</v>
      </c>
      <c r="L15" s="4">
        <v>159</v>
      </c>
      <c r="M15" s="4">
        <v>159</v>
      </c>
      <c r="N15" s="4" t="s">
        <v>94</v>
      </c>
      <c r="O15" s="4" t="s">
        <v>30</v>
      </c>
      <c r="P15" s="4" t="s">
        <v>31</v>
      </c>
      <c r="Q15" s="4">
        <v>0</v>
      </c>
      <c r="R15" s="7">
        <v>44676</v>
      </c>
      <c r="S15" s="6">
        <v>44692</v>
      </c>
      <c r="T15" s="4" t="s">
        <v>32</v>
      </c>
      <c r="U15" s="4">
        <v>159</v>
      </c>
      <c r="V15" s="4">
        <v>0</v>
      </c>
      <c r="W15" s="4">
        <v>0</v>
      </c>
      <c r="X15" s="4" t="s">
        <v>95</v>
      </c>
      <c r="Y15" s="4" t="s">
        <v>96</v>
      </c>
    </row>
    <row r="16" s="4" customFormat="1" spans="1:25">
      <c r="A16" s="4" t="s">
        <v>97</v>
      </c>
      <c r="B16" s="4" t="s">
        <v>26</v>
      </c>
      <c r="C16" s="4" t="s">
        <v>27</v>
      </c>
      <c r="D16" s="4" t="s">
        <v>98</v>
      </c>
      <c r="E16" s="4" t="s">
        <v>99</v>
      </c>
      <c r="F16" s="6">
        <v>44676</v>
      </c>
      <c r="G16" s="6">
        <v>44677</v>
      </c>
      <c r="H16" s="4">
        <v>1</v>
      </c>
      <c r="I16" s="4">
        <v>1</v>
      </c>
      <c r="J16" s="4">
        <v>1</v>
      </c>
      <c r="K16" s="4" t="s">
        <v>29</v>
      </c>
      <c r="L16" s="4">
        <v>402</v>
      </c>
      <c r="M16" s="4">
        <v>402</v>
      </c>
      <c r="N16" s="4" t="s">
        <v>100</v>
      </c>
      <c r="O16" s="4" t="s">
        <v>30</v>
      </c>
      <c r="P16" s="4" t="s">
        <v>31</v>
      </c>
      <c r="Q16" s="4">
        <v>0</v>
      </c>
      <c r="R16" s="7">
        <v>44676</v>
      </c>
      <c r="S16" s="6">
        <v>44692</v>
      </c>
      <c r="T16" s="4" t="s">
        <v>32</v>
      </c>
      <c r="U16" s="4">
        <v>402</v>
      </c>
      <c r="V16" s="4">
        <v>0</v>
      </c>
      <c r="W16" s="4">
        <v>0</v>
      </c>
      <c r="X16" s="4" t="s">
        <v>33</v>
      </c>
      <c r="Y16" s="4" t="s">
        <v>101</v>
      </c>
    </row>
    <row r="17" s="4" customFormat="1" spans="1:25">
      <c r="A17" s="4" t="s">
        <v>102</v>
      </c>
      <c r="B17" s="4" t="s">
        <v>26</v>
      </c>
      <c r="C17" s="4" t="s">
        <v>27</v>
      </c>
      <c r="D17" s="4" t="s">
        <v>103</v>
      </c>
      <c r="E17" s="4" t="s">
        <v>104</v>
      </c>
      <c r="F17" s="6">
        <v>44676</v>
      </c>
      <c r="G17" s="6">
        <v>44677</v>
      </c>
      <c r="H17" s="4">
        <v>1</v>
      </c>
      <c r="I17" s="4">
        <v>1</v>
      </c>
      <c r="J17" s="4">
        <v>1</v>
      </c>
      <c r="K17" s="4" t="s">
        <v>29</v>
      </c>
      <c r="L17" s="4">
        <v>118</v>
      </c>
      <c r="M17" s="4">
        <v>118</v>
      </c>
      <c r="N17" s="4" t="s">
        <v>105</v>
      </c>
      <c r="O17" s="4" t="s">
        <v>30</v>
      </c>
      <c r="P17" s="4" t="s">
        <v>31</v>
      </c>
      <c r="Q17" s="4">
        <v>0</v>
      </c>
      <c r="R17" s="7">
        <v>44676</v>
      </c>
      <c r="S17" s="6">
        <v>44692</v>
      </c>
      <c r="T17" s="4" t="s">
        <v>32</v>
      </c>
      <c r="U17" s="4">
        <v>118</v>
      </c>
      <c r="V17" s="4">
        <v>0</v>
      </c>
      <c r="W17" s="4">
        <v>0</v>
      </c>
      <c r="X17" s="4" t="s">
        <v>33</v>
      </c>
      <c r="Y17" s="4" t="s">
        <v>106</v>
      </c>
    </row>
    <row r="18" s="4" customFormat="1" spans="1:25">
      <c r="A18" s="4" t="s">
        <v>107</v>
      </c>
      <c r="B18" s="4" t="s">
        <v>26</v>
      </c>
      <c r="C18" s="4" t="s">
        <v>27</v>
      </c>
      <c r="D18" s="4" t="s">
        <v>69</v>
      </c>
      <c r="E18" s="4" t="s">
        <v>70</v>
      </c>
      <c r="F18" s="6">
        <v>44676</v>
      </c>
      <c r="G18" s="6">
        <v>44677</v>
      </c>
      <c r="H18" s="4">
        <v>1</v>
      </c>
      <c r="I18" s="4">
        <v>1</v>
      </c>
      <c r="J18" s="4">
        <v>1</v>
      </c>
      <c r="K18" s="4" t="s">
        <v>29</v>
      </c>
      <c r="L18" s="4">
        <v>111</v>
      </c>
      <c r="M18" s="4">
        <v>111</v>
      </c>
      <c r="N18" s="4" t="s">
        <v>108</v>
      </c>
      <c r="O18" s="4" t="s">
        <v>30</v>
      </c>
      <c r="P18" s="4" t="s">
        <v>31</v>
      </c>
      <c r="Q18" s="4">
        <v>0</v>
      </c>
      <c r="R18" s="7">
        <v>44676</v>
      </c>
      <c r="S18" s="6">
        <v>44692</v>
      </c>
      <c r="T18" s="4" t="s">
        <v>32</v>
      </c>
      <c r="U18" s="4">
        <v>111</v>
      </c>
      <c r="V18" s="4">
        <v>0</v>
      </c>
      <c r="W18" s="4">
        <v>0</v>
      </c>
      <c r="X18" s="4" t="s">
        <v>33</v>
      </c>
      <c r="Y18" s="4" t="s">
        <v>33</v>
      </c>
    </row>
    <row r="19" s="4" customFormat="1" spans="1:25">
      <c r="A19" s="4" t="s">
        <v>109</v>
      </c>
      <c r="B19" s="4" t="s">
        <v>26</v>
      </c>
      <c r="C19" s="4" t="s">
        <v>27</v>
      </c>
      <c r="D19" s="4" t="s">
        <v>88</v>
      </c>
      <c r="E19" s="4" t="s">
        <v>89</v>
      </c>
      <c r="F19" s="6">
        <v>44676</v>
      </c>
      <c r="G19" s="6">
        <v>44677</v>
      </c>
      <c r="H19" s="4">
        <v>1</v>
      </c>
      <c r="I19" s="4">
        <v>1</v>
      </c>
      <c r="J19" s="4">
        <v>1</v>
      </c>
      <c r="K19" s="4" t="s">
        <v>29</v>
      </c>
      <c r="L19" s="4">
        <v>186</v>
      </c>
      <c r="M19" s="4">
        <v>186</v>
      </c>
      <c r="N19" s="4" t="s">
        <v>110</v>
      </c>
      <c r="O19" s="4" t="s">
        <v>30</v>
      </c>
      <c r="P19" s="4" t="s">
        <v>31</v>
      </c>
      <c r="Q19" s="4">
        <v>0</v>
      </c>
      <c r="R19" s="7">
        <v>44676</v>
      </c>
      <c r="S19" s="6">
        <v>44692</v>
      </c>
      <c r="T19" s="4" t="s">
        <v>32</v>
      </c>
      <c r="U19" s="4">
        <v>186</v>
      </c>
      <c r="V19" s="4">
        <v>0</v>
      </c>
      <c r="W19" s="4">
        <v>0</v>
      </c>
      <c r="X19" s="4" t="s">
        <v>33</v>
      </c>
      <c r="Y19" s="4" t="s">
        <v>33</v>
      </c>
    </row>
    <row r="20" s="4" customFormat="1" spans="1:25">
      <c r="A20" s="4" t="s">
        <v>111</v>
      </c>
      <c r="B20" s="4" t="s">
        <v>26</v>
      </c>
      <c r="C20" s="4" t="s">
        <v>27</v>
      </c>
      <c r="D20" s="4" t="s">
        <v>112</v>
      </c>
      <c r="E20" s="4" t="s">
        <v>113</v>
      </c>
      <c r="F20" s="6">
        <v>44676</v>
      </c>
      <c r="G20" s="6">
        <v>44677</v>
      </c>
      <c r="H20" s="4">
        <v>1</v>
      </c>
      <c r="I20" s="4">
        <v>1</v>
      </c>
      <c r="J20" s="4">
        <v>1</v>
      </c>
      <c r="K20" s="4" t="s">
        <v>29</v>
      </c>
      <c r="L20" s="4">
        <v>78</v>
      </c>
      <c r="M20" s="4">
        <v>78</v>
      </c>
      <c r="N20" s="4" t="s">
        <v>114</v>
      </c>
      <c r="O20" s="4" t="s">
        <v>30</v>
      </c>
      <c r="P20" s="4" t="s">
        <v>31</v>
      </c>
      <c r="Q20" s="4">
        <v>0</v>
      </c>
      <c r="R20" s="7">
        <v>44676</v>
      </c>
      <c r="S20" s="6">
        <v>44692</v>
      </c>
      <c r="T20" s="4" t="s">
        <v>32</v>
      </c>
      <c r="U20" s="4">
        <v>78</v>
      </c>
      <c r="V20" s="4">
        <v>0</v>
      </c>
      <c r="W20" s="4">
        <v>0</v>
      </c>
      <c r="X20" s="4" t="s">
        <v>33</v>
      </c>
      <c r="Y20" s="4" t="s">
        <v>115</v>
      </c>
    </row>
    <row r="21" s="4" customFormat="1" spans="1:25">
      <c r="A21" s="4" t="s">
        <v>116</v>
      </c>
      <c r="B21" s="4" t="s">
        <v>26</v>
      </c>
      <c r="C21" s="4" t="s">
        <v>27</v>
      </c>
      <c r="D21" s="4" t="s">
        <v>117</v>
      </c>
      <c r="E21" s="4" t="s">
        <v>118</v>
      </c>
      <c r="F21" s="6">
        <v>44676</v>
      </c>
      <c r="G21" s="6">
        <v>44677</v>
      </c>
      <c r="H21" s="4">
        <v>1</v>
      </c>
      <c r="I21" s="4">
        <v>1</v>
      </c>
      <c r="J21" s="4">
        <v>1</v>
      </c>
      <c r="K21" s="4" t="s">
        <v>29</v>
      </c>
      <c r="L21" s="4">
        <v>94</v>
      </c>
      <c r="M21" s="4">
        <v>94</v>
      </c>
      <c r="N21" s="4" t="s">
        <v>119</v>
      </c>
      <c r="O21" s="4" t="s">
        <v>30</v>
      </c>
      <c r="P21" s="4" t="s">
        <v>31</v>
      </c>
      <c r="Q21" s="4">
        <v>0</v>
      </c>
      <c r="R21" s="7">
        <v>44676</v>
      </c>
      <c r="S21" s="6">
        <v>44692</v>
      </c>
      <c r="T21" s="4" t="s">
        <v>32</v>
      </c>
      <c r="U21" s="4">
        <v>94</v>
      </c>
      <c r="V21" s="4">
        <v>0</v>
      </c>
      <c r="W21" s="4">
        <v>0</v>
      </c>
      <c r="X21" s="4" t="s">
        <v>33</v>
      </c>
      <c r="Y21" s="4" t="s">
        <v>33</v>
      </c>
    </row>
    <row r="22" s="4" customFormat="1" spans="1:25">
      <c r="A22" s="4" t="s">
        <v>120</v>
      </c>
      <c r="B22" s="4" t="s">
        <v>26</v>
      </c>
      <c r="C22" s="4" t="s">
        <v>27</v>
      </c>
      <c r="D22" s="4" t="s">
        <v>121</v>
      </c>
      <c r="E22" s="4" t="s">
        <v>122</v>
      </c>
      <c r="F22" s="6">
        <v>44676</v>
      </c>
      <c r="G22" s="6">
        <v>44677</v>
      </c>
      <c r="H22" s="4">
        <v>1</v>
      </c>
      <c r="I22" s="4">
        <v>1</v>
      </c>
      <c r="J22" s="4">
        <v>1</v>
      </c>
      <c r="K22" s="4" t="s">
        <v>29</v>
      </c>
      <c r="L22" s="4">
        <v>188</v>
      </c>
      <c r="M22" s="4">
        <v>188</v>
      </c>
      <c r="N22" s="4" t="s">
        <v>123</v>
      </c>
      <c r="O22" s="4" t="s">
        <v>30</v>
      </c>
      <c r="P22" s="4" t="s">
        <v>31</v>
      </c>
      <c r="Q22" s="4">
        <v>0</v>
      </c>
      <c r="R22" s="7">
        <v>44676</v>
      </c>
      <c r="S22" s="6">
        <v>44692</v>
      </c>
      <c r="T22" s="4" t="s">
        <v>32</v>
      </c>
      <c r="U22" s="4">
        <v>188</v>
      </c>
      <c r="V22" s="4">
        <v>0</v>
      </c>
      <c r="W22" s="4">
        <v>0</v>
      </c>
      <c r="X22" s="4" t="s">
        <v>33</v>
      </c>
      <c r="Y22" s="4" t="s">
        <v>33</v>
      </c>
    </row>
    <row r="23" s="4" customFormat="1" spans="1:25">
      <c r="A23" s="4" t="s">
        <v>124</v>
      </c>
      <c r="B23" s="4" t="s">
        <v>26</v>
      </c>
      <c r="C23" s="4" t="s">
        <v>27</v>
      </c>
      <c r="D23" s="4" t="s">
        <v>125</v>
      </c>
      <c r="E23" s="4" t="s">
        <v>126</v>
      </c>
      <c r="F23" s="6">
        <v>44676</v>
      </c>
      <c r="G23" s="6">
        <v>44677</v>
      </c>
      <c r="H23" s="4">
        <v>1</v>
      </c>
      <c r="I23" s="4">
        <v>1</v>
      </c>
      <c r="J23" s="4">
        <v>1</v>
      </c>
      <c r="K23" s="4" t="s">
        <v>29</v>
      </c>
      <c r="L23" s="4">
        <v>189</v>
      </c>
      <c r="M23" s="4">
        <v>189</v>
      </c>
      <c r="N23" s="4" t="s">
        <v>127</v>
      </c>
      <c r="O23" s="4" t="s">
        <v>30</v>
      </c>
      <c r="P23" s="4" t="s">
        <v>31</v>
      </c>
      <c r="Q23" s="4">
        <v>0</v>
      </c>
      <c r="R23" s="7">
        <v>44676</v>
      </c>
      <c r="S23" s="6">
        <v>44692</v>
      </c>
      <c r="T23" s="4" t="s">
        <v>32</v>
      </c>
      <c r="U23" s="4">
        <v>189</v>
      </c>
      <c r="V23" s="4">
        <v>0</v>
      </c>
      <c r="W23" s="4">
        <v>0</v>
      </c>
      <c r="X23" s="4" t="s">
        <v>33</v>
      </c>
      <c r="Y23" s="4" t="s">
        <v>33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workbookViewId="0">
      <selection activeCell="A30" sqref="A30:A31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128</v>
      </c>
    </row>
    <row r="2" s="4" customFormat="1" spans="1:9">
      <c r="A2" s="5">
        <v>17751032810</v>
      </c>
      <c r="B2" s="6">
        <v>44675</v>
      </c>
      <c r="C2" s="6">
        <v>44677</v>
      </c>
      <c r="D2" s="4">
        <v>516</v>
      </c>
      <c r="E2" s="4" t="str">
        <f>VLOOKUP(A2,HOP!A:L,12,0)</f>
        <v>516.00</v>
      </c>
      <c r="F2" s="4" t="str">
        <f>VLOOKUP(A2,HOP!A:C,3,0)</f>
        <v>2494153</v>
      </c>
      <c r="G2" s="4">
        <f>D2-E2</f>
        <v>0</v>
      </c>
      <c r="H2" s="4" t="str">
        <f>$H$1&amp;F2</f>
        <v>，2494153</v>
      </c>
      <c r="I2" s="4" t="str">
        <f>VLOOKUP(A2,HOP!A:U,21,0)</f>
        <v>直连</v>
      </c>
    </row>
    <row r="3" s="4" customFormat="1" spans="1:9">
      <c r="A3" s="5">
        <v>17773474429</v>
      </c>
      <c r="B3" s="6">
        <v>44676</v>
      </c>
      <c r="C3" s="6">
        <v>44677</v>
      </c>
      <c r="D3" s="4">
        <v>709</v>
      </c>
      <c r="E3" s="4" t="str">
        <f>VLOOKUP(A3,HOP!A:L,12,0)</f>
        <v>709.00</v>
      </c>
      <c r="F3" s="4" t="str">
        <f>VLOOKUP(A3,HOP!A:C,3,0)</f>
        <v>2502383</v>
      </c>
      <c r="G3" s="4">
        <f t="shared" ref="G3:G23" si="0">D3-E3</f>
        <v>0</v>
      </c>
      <c r="H3" s="4" t="str">
        <f t="shared" ref="H3:H23" si="1">$H$1&amp;F3</f>
        <v>，2502383</v>
      </c>
      <c r="I3" s="4" t="str">
        <f>VLOOKUP(A3,HOP!A:U,21,0)</f>
        <v>直连</v>
      </c>
    </row>
    <row r="4" s="4" customFormat="1" spans="1:9">
      <c r="A4" s="5">
        <v>17783414275</v>
      </c>
      <c r="B4" s="6">
        <v>44675</v>
      </c>
      <c r="C4" s="6">
        <v>44677</v>
      </c>
      <c r="D4" s="4">
        <v>1670</v>
      </c>
      <c r="E4" s="4" t="str">
        <f>VLOOKUP(A4,HOP!A:L,12,0)</f>
        <v>1670.00</v>
      </c>
      <c r="F4" s="4" t="str">
        <f>VLOOKUP(A4,HOP!A:C,3,0)</f>
        <v>2505605</v>
      </c>
      <c r="G4" s="4">
        <f t="shared" si="0"/>
        <v>0</v>
      </c>
      <c r="H4" s="4" t="str">
        <f t="shared" si="1"/>
        <v>，2505605</v>
      </c>
      <c r="I4" s="4" t="str">
        <f>VLOOKUP(A4,HOP!A:U,21,0)</f>
        <v>直连</v>
      </c>
    </row>
    <row r="5" s="4" customFormat="1" spans="1:9">
      <c r="A5" s="5">
        <v>17805929241</v>
      </c>
      <c r="B5" s="6">
        <v>44675</v>
      </c>
      <c r="C5" s="6">
        <v>44677</v>
      </c>
      <c r="D5" s="4">
        <v>844</v>
      </c>
      <c r="E5" s="4" t="str">
        <f>VLOOKUP(A5,HOP!A:L,12,0)</f>
        <v>844.00</v>
      </c>
      <c r="F5" s="4" t="str">
        <f>VLOOKUP(A5,HOP!A:C,3,0)</f>
        <v>2512466</v>
      </c>
      <c r="G5" s="4">
        <f t="shared" si="0"/>
        <v>0</v>
      </c>
      <c r="H5" s="4" t="str">
        <f t="shared" si="1"/>
        <v>，2512466</v>
      </c>
      <c r="I5" s="4" t="str">
        <f>VLOOKUP(A5,HOP!A:U,21,0)</f>
        <v>直连</v>
      </c>
    </row>
    <row r="6" s="4" customFormat="1" spans="1:9">
      <c r="A6" s="5">
        <v>17806418388</v>
      </c>
      <c r="B6" s="6">
        <v>44676</v>
      </c>
      <c r="C6" s="6">
        <v>44677</v>
      </c>
      <c r="D6" s="4">
        <v>385</v>
      </c>
      <c r="E6" s="4" t="str">
        <f>VLOOKUP(A6,HOP!A:L,12,0)</f>
        <v>385.00</v>
      </c>
      <c r="F6" s="4" t="str">
        <f>VLOOKUP(A6,HOP!A:C,3,0)</f>
        <v>2512791</v>
      </c>
      <c r="G6" s="4">
        <f t="shared" si="0"/>
        <v>0</v>
      </c>
      <c r="H6" s="4" t="str">
        <f t="shared" si="1"/>
        <v>，2512791</v>
      </c>
      <c r="I6" s="4" t="str">
        <f>VLOOKUP(A6,HOP!A:U,21,0)</f>
        <v>直连</v>
      </c>
    </row>
    <row r="7" s="4" customFormat="1" spans="1:9">
      <c r="A7" s="5">
        <v>17830776648</v>
      </c>
      <c r="B7" s="6">
        <v>44676</v>
      </c>
      <c r="C7" s="6">
        <v>44677</v>
      </c>
      <c r="D7" s="4">
        <v>124</v>
      </c>
      <c r="E7" s="4" t="str">
        <f>VLOOKUP(A7,HOP!A:L,12,0)</f>
        <v>124.00</v>
      </c>
      <c r="F7" s="4" t="str">
        <f>VLOOKUP(A7,HOP!A:C,3,0)</f>
        <v>2520439</v>
      </c>
      <c r="G7" s="4">
        <f t="shared" si="0"/>
        <v>0</v>
      </c>
      <c r="H7" s="4" t="str">
        <f t="shared" si="1"/>
        <v>，2520439</v>
      </c>
      <c r="I7" s="4" t="str">
        <f>VLOOKUP(A7,HOP!A:U,21,0)</f>
        <v>直连</v>
      </c>
    </row>
    <row r="8" s="4" customFormat="1" spans="1:9">
      <c r="A8" s="5">
        <v>17844366532</v>
      </c>
      <c r="B8" s="6">
        <v>44676</v>
      </c>
      <c r="C8" s="6">
        <v>44677</v>
      </c>
      <c r="D8" s="4">
        <v>82</v>
      </c>
      <c r="E8" s="4" t="str">
        <f>VLOOKUP(A8,HOP!A:L,12,0)</f>
        <v>82.00</v>
      </c>
      <c r="F8" s="4" t="str">
        <f>VLOOKUP(A8,HOP!A:C,3,0)</f>
        <v>2523922</v>
      </c>
      <c r="G8" s="4">
        <f t="shared" si="0"/>
        <v>0</v>
      </c>
      <c r="H8" s="4" t="str">
        <f t="shared" si="1"/>
        <v>，2523922</v>
      </c>
      <c r="I8" s="4" t="str">
        <f>VLOOKUP(A8,HOP!A:U,21,0)</f>
        <v>直连</v>
      </c>
    </row>
    <row r="9" s="4" customFormat="1" spans="1:9">
      <c r="A9" s="5">
        <v>17844381863</v>
      </c>
      <c r="B9" s="6">
        <v>44676</v>
      </c>
      <c r="C9" s="6">
        <v>44677</v>
      </c>
      <c r="D9" s="4">
        <v>189</v>
      </c>
      <c r="E9" s="4" t="str">
        <f>VLOOKUP(A9,HOP!A:L,12,0)</f>
        <v>189.00</v>
      </c>
      <c r="F9" s="4" t="str">
        <f>VLOOKUP(A9,HOP!A:C,3,0)</f>
        <v>2523930</v>
      </c>
      <c r="G9" s="4">
        <f t="shared" si="0"/>
        <v>0</v>
      </c>
      <c r="H9" s="4" t="str">
        <f t="shared" si="1"/>
        <v>，2523930</v>
      </c>
      <c r="I9" s="4" t="str">
        <f>VLOOKUP(A9,HOP!A:U,21,0)</f>
        <v>直连</v>
      </c>
    </row>
    <row r="10" s="4" customFormat="1" spans="1:9">
      <c r="A10" s="5">
        <v>17844516237</v>
      </c>
      <c r="B10" s="6">
        <v>44676</v>
      </c>
      <c r="C10" s="6">
        <v>44677</v>
      </c>
      <c r="D10" s="4">
        <v>111</v>
      </c>
      <c r="E10" s="4" t="str">
        <f>VLOOKUP(A10,HOP!A:L,12,0)</f>
        <v>111.00</v>
      </c>
      <c r="F10" s="4" t="str">
        <f>VLOOKUP(A10,HOP!A:C,3,0)</f>
        <v>2523999</v>
      </c>
      <c r="G10" s="4">
        <f t="shared" si="0"/>
        <v>0</v>
      </c>
      <c r="H10" s="4" t="str">
        <f t="shared" si="1"/>
        <v>，2523999</v>
      </c>
      <c r="I10" s="4" t="str">
        <f>VLOOKUP(A10,HOP!A:U,21,0)</f>
        <v>直连</v>
      </c>
    </row>
    <row r="11" s="4" customFormat="1" spans="1:9">
      <c r="A11" s="5">
        <v>17844545095</v>
      </c>
      <c r="B11" s="6">
        <v>44676</v>
      </c>
      <c r="C11" s="6">
        <v>44677</v>
      </c>
      <c r="D11" s="4">
        <v>236</v>
      </c>
      <c r="E11" s="4" t="str">
        <f>VLOOKUP(A11,HOP!A:L,12,0)</f>
        <v>236.00</v>
      </c>
      <c r="F11" s="4" t="str">
        <f>VLOOKUP(A11,HOP!A:C,3,0)</f>
        <v>2524017</v>
      </c>
      <c r="G11" s="4">
        <f t="shared" si="0"/>
        <v>0</v>
      </c>
      <c r="H11" s="4" t="str">
        <f t="shared" si="1"/>
        <v>，2524017</v>
      </c>
      <c r="I11" s="4" t="str">
        <f>VLOOKUP(A11,HOP!A:U,21,0)</f>
        <v>直连</v>
      </c>
    </row>
    <row r="12" s="4" customFormat="1" spans="1:9">
      <c r="A12" s="5">
        <v>17844551437</v>
      </c>
      <c r="B12" s="6">
        <v>44676</v>
      </c>
      <c r="C12" s="6">
        <v>44677</v>
      </c>
      <c r="D12" s="4">
        <v>141</v>
      </c>
      <c r="E12" s="4" t="str">
        <f>VLOOKUP(A12,HOP!A:L,12,0)</f>
        <v>141.00</v>
      </c>
      <c r="F12" s="4" t="str">
        <f>VLOOKUP(A12,HOP!A:C,3,0)</f>
        <v>2524023</v>
      </c>
      <c r="G12" s="4">
        <f t="shared" si="0"/>
        <v>0</v>
      </c>
      <c r="H12" s="4" t="str">
        <f t="shared" si="1"/>
        <v>，2524023</v>
      </c>
      <c r="I12" s="4" t="str">
        <f>VLOOKUP(A12,HOP!A:U,21,0)</f>
        <v>直连</v>
      </c>
    </row>
    <row r="13" s="4" customFormat="1" spans="1:9">
      <c r="A13" s="5">
        <v>17844625194</v>
      </c>
      <c r="B13" s="6">
        <v>44676</v>
      </c>
      <c r="C13" s="6">
        <v>44677</v>
      </c>
      <c r="D13" s="4">
        <v>1065</v>
      </c>
      <c r="E13" s="4" t="str">
        <f>VLOOKUP(A13,HOP!A:L,12,0)</f>
        <v>1065.00</v>
      </c>
      <c r="F13" s="4" t="str">
        <f>VLOOKUP(A13,HOP!A:C,3,0)</f>
        <v>2524065</v>
      </c>
      <c r="G13" s="4">
        <f t="shared" si="0"/>
        <v>0</v>
      </c>
      <c r="H13" s="4" t="str">
        <f t="shared" si="1"/>
        <v>，2524065</v>
      </c>
      <c r="I13" s="4" t="str">
        <f>VLOOKUP(A13,HOP!A:U,21,0)</f>
        <v>直连</v>
      </c>
    </row>
    <row r="14" s="4" customFormat="1" spans="1:9">
      <c r="A14" s="5">
        <v>17844935062</v>
      </c>
      <c r="B14" s="6">
        <v>44676</v>
      </c>
      <c r="C14" s="6">
        <v>44677</v>
      </c>
      <c r="D14" s="4">
        <v>186</v>
      </c>
      <c r="E14" s="4" t="str">
        <f>VLOOKUP(A14,HOP!A:L,12,0)</f>
        <v>186.00</v>
      </c>
      <c r="F14" s="4" t="str">
        <f>VLOOKUP(A14,HOP!A:C,3,0)</f>
        <v>2524196</v>
      </c>
      <c r="G14" s="4">
        <f t="shared" si="0"/>
        <v>0</v>
      </c>
      <c r="H14" s="4" t="str">
        <f t="shared" si="1"/>
        <v>，2524196</v>
      </c>
      <c r="I14" s="4" t="str">
        <f>VLOOKUP(A14,HOP!A:U,21,0)</f>
        <v>直连</v>
      </c>
    </row>
    <row r="15" s="4" customFormat="1" spans="1:9">
      <c r="A15" s="5">
        <v>17845278955</v>
      </c>
      <c r="B15" s="6">
        <v>44676</v>
      </c>
      <c r="C15" s="6">
        <v>44677</v>
      </c>
      <c r="D15" s="4">
        <v>159</v>
      </c>
      <c r="E15" s="4" t="str">
        <f>VLOOKUP(A15,HOP!A:L,12,0)</f>
        <v>159.00</v>
      </c>
      <c r="F15" s="4" t="str">
        <f>VLOOKUP(A15,HOP!A:C,3,0)</f>
        <v>2524370</v>
      </c>
      <c r="G15" s="4">
        <f t="shared" si="0"/>
        <v>0</v>
      </c>
      <c r="H15" s="4" t="str">
        <f t="shared" si="1"/>
        <v>，2524370</v>
      </c>
      <c r="I15" s="4" t="str">
        <f>VLOOKUP(A15,HOP!A:U,21,0)</f>
        <v>直连</v>
      </c>
    </row>
    <row r="16" s="4" customFormat="1" spans="1:9">
      <c r="A16" s="5">
        <v>17845324246</v>
      </c>
      <c r="B16" s="6">
        <v>44676</v>
      </c>
      <c r="C16" s="6">
        <v>44677</v>
      </c>
      <c r="D16" s="4">
        <v>402</v>
      </c>
      <c r="E16" s="4" t="str">
        <f>VLOOKUP(A16,HOP!A:L,12,0)</f>
        <v>402.00</v>
      </c>
      <c r="F16" s="4" t="str">
        <f>VLOOKUP(A16,HOP!A:C,3,0)</f>
        <v>2524397</v>
      </c>
      <c r="G16" s="4">
        <f t="shared" si="0"/>
        <v>0</v>
      </c>
      <c r="H16" s="4" t="str">
        <f t="shared" si="1"/>
        <v>，2524397</v>
      </c>
      <c r="I16" s="4" t="str">
        <f>VLOOKUP(A16,HOP!A:U,21,0)</f>
        <v>直连</v>
      </c>
    </row>
    <row r="17" s="4" customFormat="1" spans="1:9">
      <c r="A17" s="5">
        <v>17845332544</v>
      </c>
      <c r="B17" s="6">
        <v>44676</v>
      </c>
      <c r="C17" s="6">
        <v>44677</v>
      </c>
      <c r="D17" s="4">
        <v>118</v>
      </c>
      <c r="E17" s="4" t="str">
        <f>VLOOKUP(A17,HOP!A:L,12,0)</f>
        <v>118.00</v>
      </c>
      <c r="F17" s="4" t="str">
        <f>VLOOKUP(A17,HOP!A:C,3,0)</f>
        <v>2524403</v>
      </c>
      <c r="G17" s="4">
        <f t="shared" si="0"/>
        <v>0</v>
      </c>
      <c r="H17" s="4" t="str">
        <f t="shared" si="1"/>
        <v>，2524403</v>
      </c>
      <c r="I17" s="4" t="str">
        <f>VLOOKUP(A17,HOP!A:U,21,0)</f>
        <v>直连</v>
      </c>
    </row>
    <row r="18" s="4" customFormat="1" spans="1:9">
      <c r="A18" s="5">
        <v>17845399608</v>
      </c>
      <c r="B18" s="6">
        <v>44676</v>
      </c>
      <c r="C18" s="6">
        <v>44677</v>
      </c>
      <c r="D18" s="4">
        <v>111</v>
      </c>
      <c r="E18" s="4" t="str">
        <f>VLOOKUP(A18,HOP!A:L,12,0)</f>
        <v>111.00</v>
      </c>
      <c r="F18" s="4" t="str">
        <f>VLOOKUP(A18,HOP!A:C,3,0)</f>
        <v>2524435</v>
      </c>
      <c r="G18" s="4">
        <f t="shared" si="0"/>
        <v>0</v>
      </c>
      <c r="H18" s="4" t="str">
        <f t="shared" si="1"/>
        <v>，2524435</v>
      </c>
      <c r="I18" s="4" t="str">
        <f>VLOOKUP(A18,HOP!A:U,21,0)</f>
        <v>直连</v>
      </c>
    </row>
    <row r="19" s="4" customFormat="1" spans="1:9">
      <c r="A19" s="5">
        <v>17845934721</v>
      </c>
      <c r="B19" s="6">
        <v>44676</v>
      </c>
      <c r="C19" s="6">
        <v>44677</v>
      </c>
      <c r="D19" s="4">
        <v>186</v>
      </c>
      <c r="E19" s="4" t="str">
        <f>VLOOKUP(A19,HOP!A:L,12,0)</f>
        <v>186.00</v>
      </c>
      <c r="F19" s="4" t="str">
        <f>VLOOKUP(A19,HOP!A:C,3,0)</f>
        <v>2524703</v>
      </c>
      <c r="G19" s="4">
        <f t="shared" si="0"/>
        <v>0</v>
      </c>
      <c r="H19" s="4" t="str">
        <f t="shared" si="1"/>
        <v>，2524703</v>
      </c>
      <c r="I19" s="4" t="str">
        <f>VLOOKUP(A19,HOP!A:U,21,0)</f>
        <v>直连</v>
      </c>
    </row>
    <row r="20" s="4" customFormat="1" spans="1:9">
      <c r="A20" s="5">
        <v>17846234984</v>
      </c>
      <c r="B20" s="6">
        <v>44676</v>
      </c>
      <c r="C20" s="6">
        <v>44677</v>
      </c>
      <c r="D20" s="4">
        <v>78</v>
      </c>
      <c r="E20" s="4" t="str">
        <f>VLOOKUP(A20,HOP!A:L,12,0)</f>
        <v>78.00</v>
      </c>
      <c r="F20" s="4" t="str">
        <f>VLOOKUP(A20,HOP!A:C,3,0)</f>
        <v>2524830</v>
      </c>
      <c r="G20" s="4">
        <f t="shared" si="0"/>
        <v>0</v>
      </c>
      <c r="H20" s="4" t="str">
        <f t="shared" si="1"/>
        <v>，2524830</v>
      </c>
      <c r="I20" s="4" t="str">
        <f>VLOOKUP(A20,HOP!A:U,21,0)</f>
        <v>直连</v>
      </c>
    </row>
    <row r="21" s="4" customFormat="1" spans="1:9">
      <c r="A21" s="5">
        <v>17846287086</v>
      </c>
      <c r="B21" s="6">
        <v>44676</v>
      </c>
      <c r="C21" s="6">
        <v>44677</v>
      </c>
      <c r="D21" s="4">
        <v>94</v>
      </c>
      <c r="E21" s="4" t="str">
        <f>VLOOKUP(A21,HOP!A:L,12,0)</f>
        <v>94.00</v>
      </c>
      <c r="F21" s="4" t="str">
        <f>VLOOKUP(A21,HOP!A:C,3,0)</f>
        <v>2524845</v>
      </c>
      <c r="G21" s="4">
        <f t="shared" si="0"/>
        <v>0</v>
      </c>
      <c r="H21" s="4" t="str">
        <f t="shared" si="1"/>
        <v>，2524845</v>
      </c>
      <c r="I21" s="4" t="str">
        <f>VLOOKUP(A21,HOP!A:U,21,0)</f>
        <v>直连</v>
      </c>
    </row>
    <row r="22" s="4" customFormat="1" spans="1:9">
      <c r="A22" s="5">
        <v>17846320069</v>
      </c>
      <c r="B22" s="6">
        <v>44676</v>
      </c>
      <c r="C22" s="6">
        <v>44677</v>
      </c>
      <c r="D22" s="4">
        <v>188</v>
      </c>
      <c r="E22" s="4" t="str">
        <f>VLOOKUP(A22,HOP!A:L,12,0)</f>
        <v>188.00</v>
      </c>
      <c r="F22" s="4" t="str">
        <f>VLOOKUP(A22,HOP!A:C,3,0)</f>
        <v>2524862</v>
      </c>
      <c r="G22" s="4">
        <f t="shared" si="0"/>
        <v>0</v>
      </c>
      <c r="H22" s="4" t="str">
        <f t="shared" si="1"/>
        <v>，2524862</v>
      </c>
      <c r="I22" s="4" t="str">
        <f>VLOOKUP(A22,HOP!A:U,21,0)</f>
        <v>直连</v>
      </c>
    </row>
    <row r="23" s="4" customFormat="1" spans="1:9">
      <c r="A23" s="5">
        <v>17846327047</v>
      </c>
      <c r="B23" s="6">
        <v>44676</v>
      </c>
      <c r="C23" s="6">
        <v>44677</v>
      </c>
      <c r="D23" s="4">
        <v>189</v>
      </c>
      <c r="E23" s="4" t="str">
        <f>VLOOKUP(A23,HOP!A:L,12,0)</f>
        <v>189.00</v>
      </c>
      <c r="F23" s="4" t="str">
        <f>VLOOKUP(A23,HOP!A:C,3,0)</f>
        <v>2524863</v>
      </c>
      <c r="G23" s="4">
        <f t="shared" si="0"/>
        <v>0</v>
      </c>
      <c r="H23" s="4" t="str">
        <f t="shared" si="1"/>
        <v>，2524863</v>
      </c>
      <c r="I23" s="4" t="str">
        <f>VLOOKUP(A23,HOP!A:U,21,0)</f>
        <v>直连</v>
      </c>
    </row>
    <row r="25" spans="4:4">
      <c r="D25" s="4">
        <f>SUM(D2:D24)</f>
        <v>7783</v>
      </c>
    </row>
    <row r="26" spans="4:4">
      <c r="D26" s="4" t="s">
        <v>129</v>
      </c>
    </row>
    <row r="30" spans="1:1">
      <c r="A30" s="4" t="s">
        <v>130</v>
      </c>
    </row>
    <row r="31" spans="1:1">
      <c r="A31" s="4" t="s">
        <v>131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132</v>
      </c>
      <c r="B1" s="2" t="s">
        <v>133</v>
      </c>
      <c r="C1" s="2" t="s">
        <v>134</v>
      </c>
      <c r="D1" s="2" t="s">
        <v>135</v>
      </c>
      <c r="E1" s="2" t="s">
        <v>13</v>
      </c>
      <c r="F1" s="2" t="s">
        <v>5</v>
      </c>
      <c r="G1" s="2" t="s">
        <v>6</v>
      </c>
      <c r="H1" s="2" t="s">
        <v>136</v>
      </c>
      <c r="I1" s="2" t="s">
        <v>137</v>
      </c>
      <c r="J1" s="2" t="s">
        <v>138</v>
      </c>
      <c r="K1" s="2" t="s">
        <v>139</v>
      </c>
      <c r="L1" s="2" t="s">
        <v>140</v>
      </c>
      <c r="M1" s="2" t="s">
        <v>141</v>
      </c>
      <c r="N1" s="2" t="s">
        <v>142</v>
      </c>
      <c r="O1" s="2" t="s">
        <v>143</v>
      </c>
      <c r="P1" s="2" t="s">
        <v>144</v>
      </c>
      <c r="Q1" s="2" t="s">
        <v>145</v>
      </c>
      <c r="R1" s="2" t="s">
        <v>146</v>
      </c>
      <c r="S1" s="2" t="s">
        <v>147</v>
      </c>
      <c r="T1" s="2" t="s">
        <v>148</v>
      </c>
      <c r="U1" s="2" t="s">
        <v>149</v>
      </c>
    </row>
    <row r="2" s="1" customFormat="1" spans="1:21">
      <c r="A2" s="3">
        <v>17846327047</v>
      </c>
      <c r="B2" s="1" t="s">
        <v>150</v>
      </c>
      <c r="C2" s="1" t="s">
        <v>151</v>
      </c>
      <c r="D2" s="1" t="s">
        <v>152</v>
      </c>
      <c r="E2" s="1" t="s">
        <v>127</v>
      </c>
      <c r="F2" s="1" t="s">
        <v>150</v>
      </c>
      <c r="G2" s="1" t="s">
        <v>153</v>
      </c>
      <c r="H2" s="1" t="s">
        <v>154</v>
      </c>
      <c r="I2" s="1" t="s">
        <v>155</v>
      </c>
      <c r="J2" s="1" t="s">
        <v>156</v>
      </c>
      <c r="K2" s="1" t="s">
        <v>155</v>
      </c>
      <c r="L2" s="1" t="s">
        <v>155</v>
      </c>
      <c r="M2" s="1" t="s">
        <v>157</v>
      </c>
      <c r="N2" s="1" t="s">
        <v>157</v>
      </c>
      <c r="O2" s="1" t="s">
        <v>158</v>
      </c>
      <c r="P2" s="1" t="s">
        <v>159</v>
      </c>
      <c r="Q2" s="1" t="s">
        <v>160</v>
      </c>
      <c r="R2" s="1" t="s">
        <v>161</v>
      </c>
      <c r="S2" s="1" t="s">
        <v>162</v>
      </c>
      <c r="T2" s="1" t="s">
        <v>163</v>
      </c>
      <c r="U2" s="1" t="s">
        <v>164</v>
      </c>
    </row>
    <row r="3" s="1" customFormat="1" spans="1:21">
      <c r="A3" s="3">
        <v>17846320069</v>
      </c>
      <c r="B3" s="1" t="s">
        <v>150</v>
      </c>
      <c r="C3" s="1" t="s">
        <v>165</v>
      </c>
      <c r="D3" s="1" t="s">
        <v>166</v>
      </c>
      <c r="E3" s="1" t="s">
        <v>167</v>
      </c>
      <c r="F3" s="1" t="s">
        <v>150</v>
      </c>
      <c r="G3" s="1" t="s">
        <v>153</v>
      </c>
      <c r="H3" s="1" t="s">
        <v>154</v>
      </c>
      <c r="I3" s="1" t="s">
        <v>168</v>
      </c>
      <c r="J3" s="1" t="s">
        <v>156</v>
      </c>
      <c r="K3" s="1" t="s">
        <v>168</v>
      </c>
      <c r="L3" s="1" t="s">
        <v>168</v>
      </c>
      <c r="M3" s="1" t="s">
        <v>157</v>
      </c>
      <c r="N3" s="1" t="s">
        <v>157</v>
      </c>
      <c r="O3" s="1" t="s">
        <v>158</v>
      </c>
      <c r="P3" s="1" t="s">
        <v>159</v>
      </c>
      <c r="Q3" s="1" t="s">
        <v>160</v>
      </c>
      <c r="R3" s="1" t="s">
        <v>169</v>
      </c>
      <c r="S3" s="1" t="s">
        <v>162</v>
      </c>
      <c r="T3" s="1" t="s">
        <v>163</v>
      </c>
      <c r="U3" s="1" t="s">
        <v>164</v>
      </c>
    </row>
    <row r="4" s="1" customFormat="1" spans="1:21">
      <c r="A4" s="3">
        <v>17846287086</v>
      </c>
      <c r="B4" s="1" t="s">
        <v>150</v>
      </c>
      <c r="C4" s="1" t="s">
        <v>170</v>
      </c>
      <c r="D4" s="1" t="s">
        <v>171</v>
      </c>
      <c r="E4" s="1" t="s">
        <v>119</v>
      </c>
      <c r="F4" s="1" t="s">
        <v>150</v>
      </c>
      <c r="G4" s="1" t="s">
        <v>153</v>
      </c>
      <c r="H4" s="1" t="s">
        <v>154</v>
      </c>
      <c r="I4" s="1" t="s">
        <v>172</v>
      </c>
      <c r="J4" s="1" t="s">
        <v>156</v>
      </c>
      <c r="K4" s="1" t="s">
        <v>172</v>
      </c>
      <c r="L4" s="1" t="s">
        <v>172</v>
      </c>
      <c r="M4" s="1" t="s">
        <v>157</v>
      </c>
      <c r="N4" s="1" t="s">
        <v>157</v>
      </c>
      <c r="O4" s="1" t="s">
        <v>158</v>
      </c>
      <c r="P4" s="1" t="s">
        <v>159</v>
      </c>
      <c r="Q4" s="1" t="s">
        <v>160</v>
      </c>
      <c r="R4" s="1" t="s">
        <v>173</v>
      </c>
      <c r="S4" s="1" t="s">
        <v>162</v>
      </c>
      <c r="T4" s="1" t="s">
        <v>163</v>
      </c>
      <c r="U4" s="1" t="s">
        <v>164</v>
      </c>
    </row>
    <row r="5" s="1" customFormat="1" spans="1:21">
      <c r="A5" s="3">
        <v>17846234984</v>
      </c>
      <c r="B5" s="1" t="s">
        <v>150</v>
      </c>
      <c r="C5" s="1" t="s">
        <v>174</v>
      </c>
      <c r="D5" s="1" t="s">
        <v>175</v>
      </c>
      <c r="E5" s="1" t="s">
        <v>114</v>
      </c>
      <c r="F5" s="1" t="s">
        <v>150</v>
      </c>
      <c r="G5" s="1" t="s">
        <v>153</v>
      </c>
      <c r="H5" s="1" t="s">
        <v>154</v>
      </c>
      <c r="I5" s="1" t="s">
        <v>176</v>
      </c>
      <c r="J5" s="1" t="s">
        <v>156</v>
      </c>
      <c r="K5" s="1" t="s">
        <v>176</v>
      </c>
      <c r="L5" s="1" t="s">
        <v>176</v>
      </c>
      <c r="M5" s="1" t="s">
        <v>157</v>
      </c>
      <c r="N5" s="1" t="s">
        <v>157</v>
      </c>
      <c r="O5" s="1" t="s">
        <v>158</v>
      </c>
      <c r="P5" s="1" t="s">
        <v>159</v>
      </c>
      <c r="Q5" s="1" t="s">
        <v>160</v>
      </c>
      <c r="R5" s="1" t="s">
        <v>177</v>
      </c>
      <c r="S5" s="1" t="s">
        <v>162</v>
      </c>
      <c r="T5" s="1" t="s">
        <v>163</v>
      </c>
      <c r="U5" s="1" t="s">
        <v>164</v>
      </c>
    </row>
    <row r="6" s="1" customFormat="1" spans="1:21">
      <c r="A6" s="3">
        <v>17845934721</v>
      </c>
      <c r="B6" s="1" t="s">
        <v>150</v>
      </c>
      <c r="C6" s="1" t="s">
        <v>178</v>
      </c>
      <c r="D6" s="1" t="s">
        <v>179</v>
      </c>
      <c r="E6" s="1" t="s">
        <v>110</v>
      </c>
      <c r="F6" s="1" t="s">
        <v>150</v>
      </c>
      <c r="G6" s="1" t="s">
        <v>153</v>
      </c>
      <c r="H6" s="1" t="s">
        <v>154</v>
      </c>
      <c r="I6" s="1" t="s">
        <v>180</v>
      </c>
      <c r="J6" s="1" t="s">
        <v>156</v>
      </c>
      <c r="K6" s="1" t="s">
        <v>180</v>
      </c>
      <c r="L6" s="1" t="s">
        <v>180</v>
      </c>
      <c r="M6" s="1" t="s">
        <v>157</v>
      </c>
      <c r="N6" s="1" t="s">
        <v>157</v>
      </c>
      <c r="O6" s="1" t="s">
        <v>158</v>
      </c>
      <c r="P6" s="1" t="s">
        <v>159</v>
      </c>
      <c r="Q6" s="1" t="s">
        <v>160</v>
      </c>
      <c r="R6" s="1" t="s">
        <v>181</v>
      </c>
      <c r="S6" s="1" t="s">
        <v>162</v>
      </c>
      <c r="T6" s="1" t="s">
        <v>163</v>
      </c>
      <c r="U6" s="1" t="s">
        <v>164</v>
      </c>
    </row>
    <row r="7" s="1" customFormat="1" spans="1:21">
      <c r="A7" s="3">
        <v>17845399608</v>
      </c>
      <c r="B7" s="1" t="s">
        <v>150</v>
      </c>
      <c r="C7" s="1" t="s">
        <v>182</v>
      </c>
      <c r="D7" s="1" t="s">
        <v>183</v>
      </c>
      <c r="E7" s="1" t="s">
        <v>108</v>
      </c>
      <c r="F7" s="1" t="s">
        <v>150</v>
      </c>
      <c r="G7" s="1" t="s">
        <v>153</v>
      </c>
      <c r="H7" s="1" t="s">
        <v>154</v>
      </c>
      <c r="I7" s="1" t="s">
        <v>184</v>
      </c>
      <c r="J7" s="1" t="s">
        <v>156</v>
      </c>
      <c r="K7" s="1" t="s">
        <v>184</v>
      </c>
      <c r="L7" s="1" t="s">
        <v>184</v>
      </c>
      <c r="M7" s="1" t="s">
        <v>157</v>
      </c>
      <c r="N7" s="1" t="s">
        <v>157</v>
      </c>
      <c r="O7" s="1" t="s">
        <v>158</v>
      </c>
      <c r="P7" s="1" t="s">
        <v>159</v>
      </c>
      <c r="Q7" s="1" t="s">
        <v>160</v>
      </c>
      <c r="R7" s="1" t="s">
        <v>185</v>
      </c>
      <c r="S7" s="1" t="s">
        <v>162</v>
      </c>
      <c r="T7" s="1" t="s">
        <v>163</v>
      </c>
      <c r="U7" s="1" t="s">
        <v>164</v>
      </c>
    </row>
    <row r="8" s="1" customFormat="1" spans="1:21">
      <c r="A8" s="3">
        <v>17845332544</v>
      </c>
      <c r="B8" s="1" t="s">
        <v>150</v>
      </c>
      <c r="C8" s="1" t="s">
        <v>186</v>
      </c>
      <c r="D8" s="1" t="s">
        <v>187</v>
      </c>
      <c r="E8" s="1" t="s">
        <v>105</v>
      </c>
      <c r="F8" s="1" t="s">
        <v>150</v>
      </c>
      <c r="G8" s="1" t="s">
        <v>153</v>
      </c>
      <c r="H8" s="1" t="s">
        <v>154</v>
      </c>
      <c r="I8" s="1" t="s">
        <v>188</v>
      </c>
      <c r="J8" s="1" t="s">
        <v>156</v>
      </c>
      <c r="K8" s="1" t="s">
        <v>188</v>
      </c>
      <c r="L8" s="1" t="s">
        <v>188</v>
      </c>
      <c r="M8" s="1" t="s">
        <v>157</v>
      </c>
      <c r="N8" s="1" t="s">
        <v>157</v>
      </c>
      <c r="O8" s="1" t="s">
        <v>158</v>
      </c>
      <c r="P8" s="1" t="s">
        <v>159</v>
      </c>
      <c r="Q8" s="1" t="s">
        <v>160</v>
      </c>
      <c r="R8" s="1" t="s">
        <v>189</v>
      </c>
      <c r="S8" s="1" t="s">
        <v>162</v>
      </c>
      <c r="T8" s="1" t="s">
        <v>163</v>
      </c>
      <c r="U8" s="1" t="s">
        <v>164</v>
      </c>
    </row>
    <row r="9" s="1" customFormat="1" spans="1:21">
      <c r="A9" s="3">
        <v>17845324246</v>
      </c>
      <c r="B9" s="1" t="s">
        <v>150</v>
      </c>
      <c r="C9" s="1" t="s">
        <v>190</v>
      </c>
      <c r="D9" s="1" t="s">
        <v>191</v>
      </c>
      <c r="E9" s="1" t="s">
        <v>100</v>
      </c>
      <c r="F9" s="1" t="s">
        <v>150</v>
      </c>
      <c r="G9" s="1" t="s">
        <v>153</v>
      </c>
      <c r="H9" s="1" t="s">
        <v>154</v>
      </c>
      <c r="I9" s="1" t="s">
        <v>192</v>
      </c>
      <c r="J9" s="1" t="s">
        <v>156</v>
      </c>
      <c r="K9" s="1" t="s">
        <v>192</v>
      </c>
      <c r="L9" s="1" t="s">
        <v>192</v>
      </c>
      <c r="M9" s="1" t="s">
        <v>157</v>
      </c>
      <c r="N9" s="1" t="s">
        <v>157</v>
      </c>
      <c r="O9" s="1" t="s">
        <v>158</v>
      </c>
      <c r="P9" s="1" t="s">
        <v>159</v>
      </c>
      <c r="Q9" s="1" t="s">
        <v>160</v>
      </c>
      <c r="R9" s="1" t="s">
        <v>193</v>
      </c>
      <c r="S9" s="1" t="s">
        <v>162</v>
      </c>
      <c r="T9" s="1" t="s">
        <v>163</v>
      </c>
      <c r="U9" s="1" t="s">
        <v>164</v>
      </c>
    </row>
    <row r="10" s="1" customFormat="1" spans="1:21">
      <c r="A10" s="3">
        <v>17845278955</v>
      </c>
      <c r="B10" s="1" t="s">
        <v>150</v>
      </c>
      <c r="C10" s="1" t="s">
        <v>194</v>
      </c>
      <c r="D10" s="1" t="s">
        <v>195</v>
      </c>
      <c r="E10" s="1" t="s">
        <v>94</v>
      </c>
      <c r="F10" s="1" t="s">
        <v>150</v>
      </c>
      <c r="G10" s="1" t="s">
        <v>153</v>
      </c>
      <c r="H10" s="1" t="s">
        <v>154</v>
      </c>
      <c r="I10" s="1" t="s">
        <v>196</v>
      </c>
      <c r="J10" s="1" t="s">
        <v>156</v>
      </c>
      <c r="K10" s="1" t="s">
        <v>196</v>
      </c>
      <c r="L10" s="1" t="s">
        <v>196</v>
      </c>
      <c r="M10" s="1" t="s">
        <v>157</v>
      </c>
      <c r="N10" s="1" t="s">
        <v>157</v>
      </c>
      <c r="O10" s="1" t="s">
        <v>158</v>
      </c>
      <c r="P10" s="1" t="s">
        <v>159</v>
      </c>
      <c r="Q10" s="1" t="s">
        <v>160</v>
      </c>
      <c r="R10" s="1" t="s">
        <v>197</v>
      </c>
      <c r="S10" s="1" t="s">
        <v>162</v>
      </c>
      <c r="T10" s="1" t="s">
        <v>163</v>
      </c>
      <c r="U10" s="1" t="s">
        <v>164</v>
      </c>
    </row>
    <row r="11" s="1" customFormat="1" spans="1:21">
      <c r="A11" s="3">
        <v>17844935062</v>
      </c>
      <c r="B11" s="1" t="s">
        <v>150</v>
      </c>
      <c r="C11" s="1" t="s">
        <v>198</v>
      </c>
      <c r="D11" s="1" t="s">
        <v>179</v>
      </c>
      <c r="E11" s="1" t="s">
        <v>90</v>
      </c>
      <c r="F11" s="1" t="s">
        <v>150</v>
      </c>
      <c r="G11" s="1" t="s">
        <v>153</v>
      </c>
      <c r="H11" s="1" t="s">
        <v>154</v>
      </c>
      <c r="I11" s="1" t="s">
        <v>180</v>
      </c>
      <c r="J11" s="1" t="s">
        <v>156</v>
      </c>
      <c r="K11" s="1" t="s">
        <v>180</v>
      </c>
      <c r="L11" s="1" t="s">
        <v>180</v>
      </c>
      <c r="M11" s="1" t="s">
        <v>157</v>
      </c>
      <c r="N11" s="1" t="s">
        <v>157</v>
      </c>
      <c r="O11" s="1" t="s">
        <v>158</v>
      </c>
      <c r="P11" s="1" t="s">
        <v>159</v>
      </c>
      <c r="Q11" s="1" t="s">
        <v>160</v>
      </c>
      <c r="R11" s="1" t="s">
        <v>199</v>
      </c>
      <c r="S11" s="1" t="s">
        <v>162</v>
      </c>
      <c r="T11" s="1" t="s">
        <v>163</v>
      </c>
      <c r="U11" s="1" t="s">
        <v>164</v>
      </c>
    </row>
    <row r="12" s="1" customFormat="1" spans="1:21">
      <c r="A12" s="3">
        <v>17844625194</v>
      </c>
      <c r="B12" s="1" t="s">
        <v>150</v>
      </c>
      <c r="C12" s="1" t="s">
        <v>200</v>
      </c>
      <c r="D12" s="1" t="s">
        <v>201</v>
      </c>
      <c r="E12" s="1" t="s">
        <v>85</v>
      </c>
      <c r="F12" s="1" t="s">
        <v>150</v>
      </c>
      <c r="G12" s="1" t="s">
        <v>153</v>
      </c>
      <c r="H12" s="1" t="s">
        <v>154</v>
      </c>
      <c r="I12" s="1" t="s">
        <v>202</v>
      </c>
      <c r="J12" s="1" t="s">
        <v>156</v>
      </c>
      <c r="K12" s="1" t="s">
        <v>202</v>
      </c>
      <c r="L12" s="1" t="s">
        <v>202</v>
      </c>
      <c r="M12" s="1" t="s">
        <v>157</v>
      </c>
      <c r="N12" s="1" t="s">
        <v>157</v>
      </c>
      <c r="O12" s="1" t="s">
        <v>158</v>
      </c>
      <c r="P12" s="1" t="s">
        <v>159</v>
      </c>
      <c r="Q12" s="1" t="s">
        <v>160</v>
      </c>
      <c r="R12" s="1" t="s">
        <v>203</v>
      </c>
      <c r="S12" s="1" t="s">
        <v>162</v>
      </c>
      <c r="T12" s="1" t="s">
        <v>163</v>
      </c>
      <c r="U12" s="1" t="s">
        <v>164</v>
      </c>
    </row>
    <row r="13" s="1" customFormat="1" spans="1:21">
      <c r="A13" s="3">
        <v>17844551437</v>
      </c>
      <c r="B13" s="1" t="s">
        <v>150</v>
      </c>
      <c r="C13" s="1" t="s">
        <v>204</v>
      </c>
      <c r="D13" s="1" t="s">
        <v>205</v>
      </c>
      <c r="E13" s="1" t="s">
        <v>80</v>
      </c>
      <c r="F13" s="1" t="s">
        <v>150</v>
      </c>
      <c r="G13" s="1" t="s">
        <v>153</v>
      </c>
      <c r="H13" s="1" t="s">
        <v>154</v>
      </c>
      <c r="I13" s="1" t="s">
        <v>206</v>
      </c>
      <c r="J13" s="1" t="s">
        <v>156</v>
      </c>
      <c r="K13" s="1" t="s">
        <v>206</v>
      </c>
      <c r="L13" s="1" t="s">
        <v>206</v>
      </c>
      <c r="M13" s="1" t="s">
        <v>157</v>
      </c>
      <c r="N13" s="1" t="s">
        <v>157</v>
      </c>
      <c r="O13" s="1" t="s">
        <v>158</v>
      </c>
      <c r="P13" s="1" t="s">
        <v>159</v>
      </c>
      <c r="Q13" s="1" t="s">
        <v>160</v>
      </c>
      <c r="R13" s="1" t="s">
        <v>207</v>
      </c>
      <c r="S13" s="1" t="s">
        <v>162</v>
      </c>
      <c r="T13" s="1" t="s">
        <v>163</v>
      </c>
      <c r="U13" s="1" t="s">
        <v>164</v>
      </c>
    </row>
    <row r="14" s="1" customFormat="1" spans="1:21">
      <c r="A14" s="3">
        <v>17844545095</v>
      </c>
      <c r="B14" s="1" t="s">
        <v>150</v>
      </c>
      <c r="C14" s="1" t="s">
        <v>208</v>
      </c>
      <c r="D14" s="1" t="s">
        <v>209</v>
      </c>
      <c r="E14" s="1" t="s">
        <v>75</v>
      </c>
      <c r="F14" s="1" t="s">
        <v>150</v>
      </c>
      <c r="G14" s="1" t="s">
        <v>153</v>
      </c>
      <c r="H14" s="1" t="s">
        <v>154</v>
      </c>
      <c r="I14" s="1" t="s">
        <v>210</v>
      </c>
      <c r="J14" s="1" t="s">
        <v>156</v>
      </c>
      <c r="K14" s="1" t="s">
        <v>210</v>
      </c>
      <c r="L14" s="1" t="s">
        <v>210</v>
      </c>
      <c r="M14" s="1" t="s">
        <v>157</v>
      </c>
      <c r="N14" s="1" t="s">
        <v>157</v>
      </c>
      <c r="O14" s="1" t="s">
        <v>158</v>
      </c>
      <c r="P14" s="1" t="s">
        <v>159</v>
      </c>
      <c r="Q14" s="1" t="s">
        <v>160</v>
      </c>
      <c r="R14" s="1" t="s">
        <v>211</v>
      </c>
      <c r="S14" s="1" t="s">
        <v>162</v>
      </c>
      <c r="T14" s="1" t="s">
        <v>163</v>
      </c>
      <c r="U14" s="1" t="s">
        <v>164</v>
      </c>
    </row>
    <row r="15" s="1" customFormat="1" spans="1:21">
      <c r="A15" s="3">
        <v>17844516237</v>
      </c>
      <c r="B15" s="1" t="s">
        <v>150</v>
      </c>
      <c r="C15" s="1" t="s">
        <v>212</v>
      </c>
      <c r="D15" s="1" t="s">
        <v>183</v>
      </c>
      <c r="E15" s="1" t="s">
        <v>71</v>
      </c>
      <c r="F15" s="1" t="s">
        <v>150</v>
      </c>
      <c r="G15" s="1" t="s">
        <v>153</v>
      </c>
      <c r="H15" s="1" t="s">
        <v>154</v>
      </c>
      <c r="I15" s="1" t="s">
        <v>184</v>
      </c>
      <c r="J15" s="1" t="s">
        <v>156</v>
      </c>
      <c r="K15" s="1" t="s">
        <v>184</v>
      </c>
      <c r="L15" s="1" t="s">
        <v>184</v>
      </c>
      <c r="M15" s="1" t="s">
        <v>157</v>
      </c>
      <c r="N15" s="1" t="s">
        <v>157</v>
      </c>
      <c r="O15" s="1" t="s">
        <v>158</v>
      </c>
      <c r="P15" s="1" t="s">
        <v>159</v>
      </c>
      <c r="Q15" s="1" t="s">
        <v>160</v>
      </c>
      <c r="R15" s="1" t="s">
        <v>213</v>
      </c>
      <c r="S15" s="1" t="s">
        <v>162</v>
      </c>
      <c r="T15" s="1" t="s">
        <v>163</v>
      </c>
      <c r="U15" s="1" t="s">
        <v>164</v>
      </c>
    </row>
    <row r="16" s="1" customFormat="1" spans="1:21">
      <c r="A16" s="3">
        <v>17844381863</v>
      </c>
      <c r="B16" s="1" t="s">
        <v>150</v>
      </c>
      <c r="C16" s="1" t="s">
        <v>214</v>
      </c>
      <c r="D16" s="1" t="s">
        <v>215</v>
      </c>
      <c r="E16" s="1" t="s">
        <v>67</v>
      </c>
      <c r="F16" s="1" t="s">
        <v>150</v>
      </c>
      <c r="G16" s="1" t="s">
        <v>153</v>
      </c>
      <c r="H16" s="1" t="s">
        <v>154</v>
      </c>
      <c r="I16" s="1" t="s">
        <v>155</v>
      </c>
      <c r="J16" s="1" t="s">
        <v>156</v>
      </c>
      <c r="K16" s="1" t="s">
        <v>155</v>
      </c>
      <c r="L16" s="1" t="s">
        <v>155</v>
      </c>
      <c r="M16" s="1" t="s">
        <v>157</v>
      </c>
      <c r="N16" s="1" t="s">
        <v>157</v>
      </c>
      <c r="O16" s="1" t="s">
        <v>158</v>
      </c>
      <c r="P16" s="1" t="s">
        <v>159</v>
      </c>
      <c r="Q16" s="1" t="s">
        <v>160</v>
      </c>
      <c r="R16" s="1" t="s">
        <v>216</v>
      </c>
      <c r="S16" s="1" t="s">
        <v>162</v>
      </c>
      <c r="T16" s="1" t="s">
        <v>163</v>
      </c>
      <c r="U16" s="1" t="s">
        <v>164</v>
      </c>
    </row>
    <row r="17" s="1" customFormat="1" spans="1:21">
      <c r="A17" s="3">
        <v>17844366532</v>
      </c>
      <c r="B17" s="1" t="s">
        <v>150</v>
      </c>
      <c r="C17" s="1" t="s">
        <v>217</v>
      </c>
      <c r="D17" s="1" t="s">
        <v>218</v>
      </c>
      <c r="E17" s="1" t="s">
        <v>62</v>
      </c>
      <c r="F17" s="1" t="s">
        <v>150</v>
      </c>
      <c r="G17" s="1" t="s">
        <v>153</v>
      </c>
      <c r="H17" s="1" t="s">
        <v>154</v>
      </c>
      <c r="I17" s="1" t="s">
        <v>219</v>
      </c>
      <c r="J17" s="1" t="s">
        <v>156</v>
      </c>
      <c r="K17" s="1" t="s">
        <v>219</v>
      </c>
      <c r="L17" s="1" t="s">
        <v>219</v>
      </c>
      <c r="M17" s="1" t="s">
        <v>157</v>
      </c>
      <c r="N17" s="1" t="s">
        <v>157</v>
      </c>
      <c r="O17" s="1" t="s">
        <v>158</v>
      </c>
      <c r="P17" s="1" t="s">
        <v>159</v>
      </c>
      <c r="Q17" s="1" t="s">
        <v>160</v>
      </c>
      <c r="R17" s="1" t="s">
        <v>220</v>
      </c>
      <c r="S17" s="1" t="s">
        <v>162</v>
      </c>
      <c r="T17" s="1" t="s">
        <v>163</v>
      </c>
      <c r="U17" s="1" t="s">
        <v>164</v>
      </c>
    </row>
    <row r="18" s="1" customFormat="1" spans="1:21">
      <c r="A18" s="3">
        <v>17830776648</v>
      </c>
      <c r="B18" s="1" t="s">
        <v>221</v>
      </c>
      <c r="C18" s="1" t="s">
        <v>222</v>
      </c>
      <c r="D18" s="1" t="s">
        <v>223</v>
      </c>
      <c r="E18" s="1" t="s">
        <v>57</v>
      </c>
      <c r="F18" s="1" t="s">
        <v>150</v>
      </c>
      <c r="G18" s="1" t="s">
        <v>153</v>
      </c>
      <c r="H18" s="1" t="s">
        <v>154</v>
      </c>
      <c r="I18" s="1" t="s">
        <v>224</v>
      </c>
      <c r="J18" s="1" t="s">
        <v>156</v>
      </c>
      <c r="K18" s="1" t="s">
        <v>224</v>
      </c>
      <c r="L18" s="1" t="s">
        <v>224</v>
      </c>
      <c r="M18" s="1" t="s">
        <v>157</v>
      </c>
      <c r="N18" s="1" t="s">
        <v>157</v>
      </c>
      <c r="O18" s="1" t="s">
        <v>158</v>
      </c>
      <c r="P18" s="1" t="s">
        <v>159</v>
      </c>
      <c r="Q18" s="1" t="s">
        <v>160</v>
      </c>
      <c r="R18" s="1" t="s">
        <v>225</v>
      </c>
      <c r="S18" s="1" t="s">
        <v>162</v>
      </c>
      <c r="T18" s="1" t="s">
        <v>163</v>
      </c>
      <c r="U18" s="1" t="s">
        <v>164</v>
      </c>
    </row>
    <row r="19" s="1" customFormat="1" spans="1:21">
      <c r="A19" s="3">
        <v>17806418388</v>
      </c>
      <c r="B19" s="1" t="s">
        <v>226</v>
      </c>
      <c r="C19" s="1" t="s">
        <v>227</v>
      </c>
      <c r="D19" s="1" t="s">
        <v>228</v>
      </c>
      <c r="E19" s="1" t="s">
        <v>52</v>
      </c>
      <c r="F19" s="1" t="s">
        <v>150</v>
      </c>
      <c r="G19" s="1" t="s">
        <v>153</v>
      </c>
      <c r="H19" s="1" t="s">
        <v>154</v>
      </c>
      <c r="I19" s="1" t="s">
        <v>229</v>
      </c>
      <c r="J19" s="1" t="s">
        <v>156</v>
      </c>
      <c r="K19" s="1" t="s">
        <v>229</v>
      </c>
      <c r="L19" s="1" t="s">
        <v>229</v>
      </c>
      <c r="M19" s="1" t="s">
        <v>157</v>
      </c>
      <c r="N19" s="1" t="s">
        <v>157</v>
      </c>
      <c r="O19" s="1" t="s">
        <v>158</v>
      </c>
      <c r="P19" s="1" t="s">
        <v>159</v>
      </c>
      <c r="Q19" s="1" t="s">
        <v>160</v>
      </c>
      <c r="R19" s="1" t="s">
        <v>230</v>
      </c>
      <c r="S19" s="1" t="s">
        <v>162</v>
      </c>
      <c r="T19" s="1" t="s">
        <v>163</v>
      </c>
      <c r="U19" s="1" t="s">
        <v>164</v>
      </c>
    </row>
    <row r="20" s="1" customFormat="1" spans="1:21">
      <c r="A20" s="3">
        <v>17805929241</v>
      </c>
      <c r="B20" s="1" t="s">
        <v>231</v>
      </c>
      <c r="C20" s="1" t="s">
        <v>232</v>
      </c>
      <c r="D20" s="1" t="s">
        <v>233</v>
      </c>
      <c r="E20" s="1" t="s">
        <v>234</v>
      </c>
      <c r="F20" s="1" t="s">
        <v>235</v>
      </c>
      <c r="G20" s="1" t="s">
        <v>153</v>
      </c>
      <c r="H20" s="1" t="s">
        <v>154</v>
      </c>
      <c r="I20" s="1" t="s">
        <v>236</v>
      </c>
      <c r="J20" s="1" t="s">
        <v>156</v>
      </c>
      <c r="K20" s="1" t="s">
        <v>236</v>
      </c>
      <c r="L20" s="1" t="s">
        <v>236</v>
      </c>
      <c r="M20" s="1" t="s">
        <v>157</v>
      </c>
      <c r="N20" s="1" t="s">
        <v>157</v>
      </c>
      <c r="O20" s="1" t="s">
        <v>158</v>
      </c>
      <c r="P20" s="1" t="s">
        <v>159</v>
      </c>
      <c r="Q20" s="1" t="s">
        <v>160</v>
      </c>
      <c r="R20" s="1" t="s">
        <v>237</v>
      </c>
      <c r="S20" s="1" t="s">
        <v>162</v>
      </c>
      <c r="T20" s="1" t="s">
        <v>163</v>
      </c>
      <c r="U20" s="1" t="s">
        <v>164</v>
      </c>
    </row>
    <row r="21" s="1" customFormat="1" spans="1:21">
      <c r="A21" s="3">
        <v>17783414275</v>
      </c>
      <c r="B21" s="1" t="s">
        <v>238</v>
      </c>
      <c r="C21" s="1" t="s">
        <v>239</v>
      </c>
      <c r="D21" s="1" t="s">
        <v>240</v>
      </c>
      <c r="E21" s="1" t="s">
        <v>241</v>
      </c>
      <c r="F21" s="1" t="s">
        <v>235</v>
      </c>
      <c r="G21" s="1" t="s">
        <v>153</v>
      </c>
      <c r="H21" s="1" t="s">
        <v>154</v>
      </c>
      <c r="I21" s="1" t="s">
        <v>242</v>
      </c>
      <c r="J21" s="1" t="s">
        <v>156</v>
      </c>
      <c r="K21" s="1" t="s">
        <v>242</v>
      </c>
      <c r="L21" s="1" t="s">
        <v>242</v>
      </c>
      <c r="M21" s="1" t="s">
        <v>157</v>
      </c>
      <c r="N21" s="1" t="s">
        <v>157</v>
      </c>
      <c r="O21" s="1" t="s">
        <v>158</v>
      </c>
      <c r="P21" s="1" t="s">
        <v>159</v>
      </c>
      <c r="Q21" s="1" t="s">
        <v>160</v>
      </c>
      <c r="R21" s="1" t="s">
        <v>243</v>
      </c>
      <c r="S21" s="1" t="s">
        <v>162</v>
      </c>
      <c r="T21" s="1" t="s">
        <v>163</v>
      </c>
      <c r="U21" s="1" t="s">
        <v>164</v>
      </c>
    </row>
    <row r="22" s="1" customFormat="1" spans="1:21">
      <c r="A22" s="3">
        <v>17773474429</v>
      </c>
      <c r="B22" s="1" t="s">
        <v>244</v>
      </c>
      <c r="C22" s="1" t="s">
        <v>245</v>
      </c>
      <c r="D22" s="1" t="s">
        <v>246</v>
      </c>
      <c r="E22" s="1" t="s">
        <v>247</v>
      </c>
      <c r="F22" s="1" t="s">
        <v>150</v>
      </c>
      <c r="G22" s="1" t="s">
        <v>153</v>
      </c>
      <c r="H22" s="1" t="s">
        <v>154</v>
      </c>
      <c r="I22" s="1" t="s">
        <v>248</v>
      </c>
      <c r="J22" s="1" t="s">
        <v>156</v>
      </c>
      <c r="K22" s="1" t="s">
        <v>248</v>
      </c>
      <c r="L22" s="1" t="s">
        <v>248</v>
      </c>
      <c r="M22" s="1" t="s">
        <v>157</v>
      </c>
      <c r="N22" s="1" t="s">
        <v>157</v>
      </c>
      <c r="O22" s="1" t="s">
        <v>158</v>
      </c>
      <c r="P22" s="1" t="s">
        <v>159</v>
      </c>
      <c r="Q22" s="1" t="s">
        <v>160</v>
      </c>
      <c r="R22" s="1" t="s">
        <v>249</v>
      </c>
      <c r="S22" s="1" t="s">
        <v>162</v>
      </c>
      <c r="T22" s="1" t="s">
        <v>163</v>
      </c>
      <c r="U22" s="1" t="s">
        <v>164</v>
      </c>
    </row>
    <row r="23" s="1" customFormat="1" spans="1:21">
      <c r="A23" s="3">
        <v>17751032810</v>
      </c>
      <c r="B23" s="1" t="s">
        <v>250</v>
      </c>
      <c r="C23" s="1" t="s">
        <v>251</v>
      </c>
      <c r="D23" s="1" t="s">
        <v>252</v>
      </c>
      <c r="E23" s="1" t="s">
        <v>253</v>
      </c>
      <c r="F23" s="1" t="s">
        <v>235</v>
      </c>
      <c r="G23" s="1" t="s">
        <v>153</v>
      </c>
      <c r="H23" s="1" t="s">
        <v>154</v>
      </c>
      <c r="I23" s="1" t="s">
        <v>254</v>
      </c>
      <c r="J23" s="1" t="s">
        <v>156</v>
      </c>
      <c r="K23" s="1" t="s">
        <v>254</v>
      </c>
      <c r="L23" s="1" t="s">
        <v>254</v>
      </c>
      <c r="M23" s="1" t="s">
        <v>157</v>
      </c>
      <c r="N23" s="1" t="s">
        <v>157</v>
      </c>
      <c r="O23" s="1" t="s">
        <v>158</v>
      </c>
      <c r="P23" s="1" t="s">
        <v>159</v>
      </c>
      <c r="Q23" s="1" t="s">
        <v>160</v>
      </c>
      <c r="R23" s="1" t="s">
        <v>255</v>
      </c>
      <c r="S23" s="1" t="s">
        <v>162</v>
      </c>
      <c r="T23" s="1" t="s">
        <v>163</v>
      </c>
      <c r="U23" s="1" t="s">
        <v>164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2022-05-11T01:49:05Z</dcterms:created>
  <dcterms:modified xsi:type="dcterms:W3CDTF">2022-05-11T02:03:44Z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07C487DDDF964C248E70234F84772EF7</vt:lpwstr>
  </property>
  <property fmtid="{D5CDD505-2E9C-101B-9397-08002B2CF9AE}" pid="3" name="KSOProductBuildVer">
    <vt:lpwstr>2052-11.1.0.11636</vt:lpwstr>
  </property>
</Properties>
</file>