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对账!$A$1:$X$59</definedName>
  </definedNames>
  <calcPr calcId="144525"/>
</workbook>
</file>

<file path=xl/sharedStrings.xml><?xml version="1.0" encoding="utf-8"?>
<sst xmlns="http://schemas.openxmlformats.org/spreadsheetml/2006/main" count="1891" uniqueCount="673">
  <si>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</si>
  <si>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</si>
  <si>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</si>
  <si>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</si>
  <si>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</si>
  <si>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</si>
  <si>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</si>
  <si>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</si>
  <si>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</si>
  <si>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</si>
  <si>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</si>
  <si>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</si>
  <si>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</si>
  <si>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</si>
  <si>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</si>
  <si>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</si>
  <si>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</si>
  <si>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</si>
  <si>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</si>
  <si>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</si>
  <si>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</si>
  <si>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</si>
  <si>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</si>
  <si>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</si>
  <si>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</si>
  <si>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17698462807	</t>
  </si>
  <si>
    <t>Ctrip</t>
  </si>
  <si>
    <t>正常</t>
  </si>
  <si>
    <t>[斯德哥尔摩]里瓦尔酒店(Hotel Rival)(90201490)</t>
  </si>
  <si>
    <t>标准双人房/双床房&lt;2人入住&gt;&lt;不退款&gt;&lt;早餐&gt;</t>
  </si>
  <si>
    <t>HKD</t>
  </si>
  <si>
    <t>Sandberg/Jesper</t>
  </si>
  <si>
    <t>CA13030220511HKD</t>
  </si>
  <si>
    <t>未提现</t>
  </si>
  <si>
    <t>携程开票</t>
  </si>
  <si>
    <t xml:space="preserve">2478487	</t>
  </si>
  <si>
    <t xml:space="preserve">EXP-1912950763	</t>
  </si>
  <si>
    <t>取消</t>
  </si>
  <si>
    <t xml:space="preserve">17726845884	</t>
  </si>
  <si>
    <t>[圣何塞]瓦伦西亚桑塔纳洛酒店(Hotel Valencia Santana Row)(55653103)</t>
  </si>
  <si>
    <t>传统客房, 1 张特大床&lt;2人入住&gt;&lt;不退款&gt;</t>
  </si>
  <si>
    <t>Favela/Eduardo</t>
  </si>
  <si>
    <t xml:space="preserve">	</t>
  </si>
  <si>
    <t xml:space="preserve">Acknowledged	</t>
  </si>
  <si>
    <t xml:space="preserve">17745661158	</t>
  </si>
  <si>
    <t>[莱恩费尔登埃希特登]斯图加特机场展览中心温德姆酒店(Wyndham Stuttgart Airport Messe)(55895734)</t>
  </si>
  <si>
    <t>双床房&lt;早餐&gt;&lt;不退款&gt;&lt;2人入住&gt;</t>
  </si>
  <si>
    <t>Congost Vandamme/EVA,Arocha/Alicia</t>
  </si>
  <si>
    <t xml:space="preserve">acknowledge	</t>
  </si>
  <si>
    <t xml:space="preserve">17745708083	</t>
  </si>
  <si>
    <t>标准双人房&lt;2人入住&gt;&lt;不退款&gt;&lt;早餐&gt;</t>
  </si>
  <si>
    <t>SANCHEZ/Maria Elena</t>
  </si>
  <si>
    <t xml:space="preserve">2493629	</t>
  </si>
  <si>
    <t xml:space="preserve">17763856275	</t>
  </si>
  <si>
    <t>[勒泰克]乐特巴森爱瑞科全套房酒店(All Suites le Teich – Bassin D’Arcachon)(80332651)</t>
  </si>
  <si>
    <t>大号床房&lt;2人入住&gt;&lt;不退款&gt;</t>
  </si>
  <si>
    <t>Mayaud/Harold Mayaud</t>
  </si>
  <si>
    <t xml:space="preserve">1920580224	</t>
  </si>
  <si>
    <t xml:space="preserve">17791143728	</t>
  </si>
  <si>
    <t>[卡塔赫纳]博卡格兰德智选假日酒店(Holiday Inn Express - Cartagena Bocagrande, an Ihg Hotel)(55707777)</t>
  </si>
  <si>
    <t>标准房&lt;2人入住&gt;&lt;不退款&gt;</t>
  </si>
  <si>
    <t>ESPITIA BRANGO/YAMID</t>
  </si>
  <si>
    <t xml:space="preserve">43943543	</t>
  </si>
  <si>
    <t xml:space="preserve">17792653076	</t>
  </si>
  <si>
    <t>[贝尔格莱德]贝尔格莱德法肯斯特诺酒店(Falkensteiner Hotel Belgrade)(55799091)</t>
  </si>
  <si>
    <t>豪华房&lt;2人入住&gt;&lt;不退款&gt;&lt;早餐&gt;</t>
  </si>
  <si>
    <t>FAZLI/ZELMIRA,Fazli/Jasmin</t>
  </si>
  <si>
    <t xml:space="preserve">2507818	</t>
  </si>
  <si>
    <t xml:space="preserve">107708359	</t>
  </si>
  <si>
    <t xml:space="preserve">17819193430	</t>
  </si>
  <si>
    <t>[旧金山]旧金山斯坦福庭院酒店(Stanford Court Hotel San Francisco)(55861995)</t>
  </si>
  <si>
    <t>城景尊贵房（2张双人床，新翻建）&lt;不退款&gt;&lt;2人入住&gt;</t>
  </si>
  <si>
    <t>NG/SHI YUAN SALLY</t>
  </si>
  <si>
    <t xml:space="preserve">2517127	</t>
  </si>
  <si>
    <t xml:space="preserve">EXP-1927654963	</t>
  </si>
  <si>
    <t xml:space="preserve">17823853537	</t>
  </si>
  <si>
    <t>[多伦多]多伦多香格里拉大酒店(Shangri-La Toronto)(56185710)</t>
  </si>
  <si>
    <t>行政特大床房&lt;不退款&gt;&lt;2人入住&gt;</t>
  </si>
  <si>
    <t>Syan/Raveen</t>
  </si>
  <si>
    <t xml:space="preserve">56837SC019309	</t>
  </si>
  <si>
    <t xml:space="preserve">17835582250	</t>
  </si>
  <si>
    <t>[罗托鲁瓦]罗托鲁瓦铂尔曼酒店(Pullman Rotorua)(77366672)</t>
  </si>
  <si>
    <t>城景高级特大床房&lt;不退款&gt;&lt;2人入住&gt;</t>
  </si>
  <si>
    <t>ZHAO/ZHENG,CHAN/CHEUNG LING</t>
  </si>
  <si>
    <t xml:space="preserve">A7W3WE6518	</t>
  </si>
  <si>
    <t xml:space="preserve">17838079865	</t>
  </si>
  <si>
    <t>[棕榈泉]玛格丽特维尔棕榈泉酒店度假村(Margaritaville Resort Palm Springs)(55290198)</t>
  </si>
  <si>
    <t>2张大床房&lt;不退款&gt;&lt;2人入住&gt;</t>
  </si>
  <si>
    <t>johnson/kara</t>
  </si>
  <si>
    <t xml:space="preserve">31766SD167665	</t>
  </si>
  <si>
    <t xml:space="preserve">17843856309	</t>
  </si>
  <si>
    <t>[圣朱利安斯]马耳他智选假日酒店(Holiday Inn Express - Malta, an Ihg Hotel)(55426370)</t>
  </si>
  <si>
    <t>双人房（双人床）&lt;2人入住&gt;&lt;不退款&gt;&lt;早餐&gt;</t>
  </si>
  <si>
    <t>ZHAO/HONGJI,MA/RONG</t>
  </si>
  <si>
    <t xml:space="preserve">24767511	</t>
  </si>
  <si>
    <t xml:space="preserve">17846586760	</t>
  </si>
  <si>
    <t>[瓦伦西亚]瓦伦西亚什弗洛拉札酒店(Flag Hotel Valencia Florazar)(55733536)</t>
  </si>
  <si>
    <t>标准双人床房&lt;2人入住&gt;&lt;不退款&gt;</t>
  </si>
  <si>
    <t>Villegas Roman/Ernesto Antonio</t>
  </si>
  <si>
    <t xml:space="preserve">17856631674	</t>
  </si>
  <si>
    <t>[爱丁堡]爱丁堡-利斯海滨智选假日酒店(Holiday Inn Express Edinburgh - Leith Waterfront, an Ihg Hotel)(91595431)</t>
  </si>
  <si>
    <t>标准房&lt;2人入住&gt;&lt;不退款&gt;&lt;早餐&gt;</t>
  </si>
  <si>
    <t>Man/Haoyue,Zhao/Yuanyuan</t>
  </si>
  <si>
    <t xml:space="preserve">2527371	</t>
  </si>
  <si>
    <t xml:space="preserve">17862858809	</t>
  </si>
  <si>
    <t>[南普莱恩菲尔德]南普莱恩菲尔德-皮斯卡塔韦假日酒店(Holiday Inn South Plainfield-Piscataway, an Ihg Hotel)(55733227)</t>
  </si>
  <si>
    <t>2张双人床房&lt;不退款&gt;&lt;2人入住&gt;</t>
  </si>
  <si>
    <t>Rawson/Jennifer Marie</t>
  </si>
  <si>
    <t xml:space="preserve">17864127069	</t>
  </si>
  <si>
    <t>[巴黎]朗东堡10号巴黎北站宜必思酒店(Ibis Paris Gare du Nord Château Landon 10ème)(60467311)</t>
  </si>
  <si>
    <t>双人床房&lt;2人入住&gt;&lt;不退款&gt;&lt;早餐&gt;</t>
  </si>
  <si>
    <t>Avargues/Matthieu,Avargues/Matthieu</t>
  </si>
  <si>
    <t xml:space="preserve">2529162	</t>
  </si>
  <si>
    <t xml:space="preserve">17870887700	</t>
  </si>
  <si>
    <t>[布鲁日]诺富特布鲁日中心酒店(Novotel Brugge Centrum)(55402616)</t>
  </si>
  <si>
    <t>双人床房(带沙发床)&lt;2人入住&gt;&lt;不退款&gt;</t>
  </si>
  <si>
    <t>Van de Walle/Robby,Van der Vurst/Cynthia</t>
  </si>
  <si>
    <t xml:space="preserve">2531100	</t>
  </si>
  <si>
    <t xml:space="preserve">ALJBDCQGG	</t>
  </si>
  <si>
    <t xml:space="preserve">17871668628	</t>
  </si>
  <si>
    <t>[洛桑]洛桑瑞享酒店(Mövenpick Hotel Lausanne)(55465343)</t>
  </si>
  <si>
    <t>高级双人房&lt;2人入住&gt;&lt;不退款&gt;&lt;早餐&gt;</t>
  </si>
  <si>
    <t>Jabas /Jean Louis et Elda</t>
  </si>
  <si>
    <t xml:space="preserve">150335426	</t>
  </si>
  <si>
    <t xml:space="preserve">17872424738	</t>
  </si>
  <si>
    <t>[纽约]纽约中央凯悦大酒店(Hyatt Grand Central New York)(55862047)</t>
  </si>
  <si>
    <t>客房, 1 张大床, 无障碍, 浴缸&lt;2人入住&gt;&lt;不退款&gt;</t>
  </si>
  <si>
    <t>ZHOU/CHENFEI</t>
  </si>
  <si>
    <t xml:space="preserve">7762238	</t>
  </si>
  <si>
    <t xml:space="preserve">17876605106	</t>
  </si>
  <si>
    <t>[伊斯坦布尔]伊斯坦布尔亚洲西瓦希尔科酒店(Cevahir Hotel Istanbul Asia)(55290297)</t>
  </si>
  <si>
    <t>部分海景高级双床房&lt;2人入住&gt;&lt;不退款&gt;</t>
  </si>
  <si>
    <t>CANDAR/YIGIT,CANDAR/SIVE,BAGDINLI/HALIL,BAGDINLI/DERYA</t>
  </si>
  <si>
    <t xml:space="preserve">648961253	</t>
  </si>
  <si>
    <t xml:space="preserve">17878285629	</t>
  </si>
  <si>
    <t>[伯明翰]阿斯顿会议中心酒店(Hotel at Conference Aston)(55402836)</t>
  </si>
  <si>
    <t>城景大床房&lt;2人入住&gt;&lt;不退款&gt;</t>
  </si>
  <si>
    <t>Cornley/Katherine</t>
  </si>
  <si>
    <t xml:space="preserve">17878970499	</t>
  </si>
  <si>
    <t>[旌善郡]棕榈林(Pine Forest)(92031157)</t>
  </si>
  <si>
    <t>高级双床房 (Resort Random Assignment)&lt;2人入住&gt;&lt;不退款&gt;</t>
  </si>
  <si>
    <t>CHAE/YOONMEE</t>
  </si>
  <si>
    <t xml:space="preserve">20220502464492682	</t>
  </si>
  <si>
    <t xml:space="preserve">17884294884	</t>
  </si>
  <si>
    <t>[拉斯维加斯]拉斯维加斯康士登酒店(The Cosmopolitan of Las Vegas)(55346196)</t>
  </si>
  <si>
    <t>城景两张大号床房&lt;2人入住&gt;&lt;不退款&gt;</t>
  </si>
  <si>
    <t>Grady/Madison</t>
  </si>
  <si>
    <t xml:space="preserve">17884596078	</t>
  </si>
  <si>
    <t>[芝加哥]芝加哥瑞士酒店(Swissôtel Chicago)(60513972)</t>
  </si>
  <si>
    <t>城景经典特大床房&lt;2人入住&gt;&lt;不退款&gt;</t>
  </si>
  <si>
    <t>Wanzek/Robert James,Qin/Evelyn</t>
  </si>
  <si>
    <t xml:space="preserve">17885061465	</t>
  </si>
  <si>
    <t>[null](92028851)</t>
  </si>
  <si>
    <t xml:space="preserve">17885457635	</t>
  </si>
  <si>
    <t>[null](89918517)</t>
  </si>
  <si>
    <t xml:space="preserve">17889698103	</t>
  </si>
  <si>
    <t>[塔科马]穆拉诺酒店(Hotel Murano)(55801100)</t>
  </si>
  <si>
    <t>豪华特大床房&lt;2人入住&gt;&lt;不退款&gt;</t>
  </si>
  <si>
    <t>Fuentes /Ruben ,Pineda /Alma</t>
  </si>
  <si>
    <t xml:space="preserve">76784SD087212	</t>
  </si>
  <si>
    <t xml:space="preserve">17891936244	</t>
  </si>
  <si>
    <t>[柏林]柏林检查站查理精选酒店(Select Hotel Berlin Checkpoint Charlie)(91545650)</t>
  </si>
  <si>
    <t>双人房&lt;2人入住&gt;&lt;不退款&gt;</t>
  </si>
  <si>
    <t>Neuberger/Julia</t>
  </si>
  <si>
    <t xml:space="preserve">2537572	</t>
  </si>
  <si>
    <t xml:space="preserve">EXPEDIA_1936590519	</t>
  </si>
  <si>
    <t xml:space="preserve">17892021155	</t>
  </si>
  <si>
    <t>[莱比锡]维也纳之家简单莱比锡酒店(Vienna House Easy Leipzig)(55757288)</t>
  </si>
  <si>
    <t>套房&lt;2人入住&gt;&lt;不退款&gt;</t>
  </si>
  <si>
    <t>Dolokov/Alexander</t>
  </si>
  <si>
    <t xml:space="preserve">79634SD046590	</t>
  </si>
  <si>
    <t xml:space="preserve">17892063927	</t>
  </si>
  <si>
    <t>[布拉格]布拉格科林西亚酒店(Corinthia Hotel Prague)(55707671)</t>
  </si>
  <si>
    <t>城景高级大号床房&lt;2人入住&gt;&lt;不退款&gt;&lt;早餐&gt;</t>
  </si>
  <si>
    <t>MA/ZEHUI</t>
  </si>
  <si>
    <t xml:space="preserve">17892440718	</t>
  </si>
  <si>
    <t>[圣西蒙]圣西蒙小屋汽车旅馆(San Simeon Lodge)(55380762)</t>
  </si>
  <si>
    <t>豪华双大床房&lt;2人入住&gt;&lt;不退款&gt;</t>
  </si>
  <si>
    <t>Flores/Anthony James</t>
  </si>
  <si>
    <t xml:space="preserve">17892434747	</t>
  </si>
  <si>
    <t>[Lebak Gede]万隆尼欧蒂帕迪优库尔酒店(Hotel Neo Dipatiukur Bandung)(60514391)</t>
  </si>
  <si>
    <t>尼欧房&lt;2人入住&gt;&lt;不退款&gt;&lt;早餐&gt;</t>
  </si>
  <si>
    <t>Shafira/Alya</t>
  </si>
  <si>
    <t xml:space="preserve">17892726073	</t>
  </si>
  <si>
    <t>[奥斯陆]安克尔酒店(Anker Hotel)(55505475)</t>
  </si>
  <si>
    <t>大床房&lt;不退款&gt;&lt;2人入住&gt;</t>
  </si>
  <si>
    <t>WANG/JIANZHI</t>
  </si>
  <si>
    <t xml:space="preserve">17895329791	</t>
  </si>
  <si>
    <t>[柏林]柏林施柏阁酒店(Steigenberger Hotel am Kanzleramt)(55822293)</t>
  </si>
  <si>
    <t>高级房&lt;2人入住&gt;&lt;不退款&gt;</t>
  </si>
  <si>
    <t>Heider/Anja,Heider/Thomas</t>
  </si>
  <si>
    <t xml:space="preserve">2538809	</t>
  </si>
  <si>
    <t xml:space="preserve">4637SD091368	</t>
  </si>
  <si>
    <t xml:space="preserve">17895512147	</t>
  </si>
  <si>
    <t>[巴塞罗那]巴塞罗那巴莫斯酒店(Hotel Balmes Barcelona)(55414427)</t>
  </si>
  <si>
    <t>行政双人房&lt;不退款&gt;&lt;2人入住&gt;</t>
  </si>
  <si>
    <t>jordan pisa/silver</t>
  </si>
  <si>
    <t xml:space="preserve">HBL0641752	</t>
  </si>
  <si>
    <t xml:space="preserve">17895679650	</t>
  </si>
  <si>
    <t>[南派恩斯]南派恩斯派恩胡斯特贝斯特韦斯特修尔住宿普拉斯酒店(SureStay Plus Hotel by Best Western Southern Pines Pinehurst)(70394717)</t>
  </si>
  <si>
    <t>标准房, 1 张特大床,冰箱和微波炉&lt;2人入住&gt;&lt;不退款&gt;&lt;早餐&gt;</t>
  </si>
  <si>
    <t>Hopkins/Mekayla Anitra</t>
  </si>
  <si>
    <t xml:space="preserve">625839248	</t>
  </si>
  <si>
    <t xml:space="preserve">17895760053	</t>
  </si>
  <si>
    <t>[马德里]阿拉瓦卡村酒店(Hotel Aravaca Village)(55861882)</t>
  </si>
  <si>
    <t>双人房&lt;不退款&gt;&lt;2人入住&gt;</t>
  </si>
  <si>
    <t>NAGORE JUNCADELLA/MANSUETO</t>
  </si>
  <si>
    <t xml:space="preserve">EXP-1937055375	</t>
  </si>
  <si>
    <t xml:space="preserve">17895848629	</t>
  </si>
  <si>
    <t>[法兰克福]法兰克福展览中心帝国诺富姆酒店(Novum Hotel Imperial Frankfurt Messe)(55599112)</t>
  </si>
  <si>
    <t>Johnson/Michael</t>
  </si>
  <si>
    <t xml:space="preserve">EXPEDIA_1937071646	</t>
  </si>
  <si>
    <t xml:space="preserve">17896196487	</t>
  </si>
  <si>
    <t>[孟买]索菲特孟买BKC酒店(Sofitel Mumbai BKC)(88999834)</t>
  </si>
  <si>
    <t>奢华双床房&lt;2人入住&gt;&lt;不退款&gt;&lt;早餐&gt;</t>
  </si>
  <si>
    <t>Gudur/Vijay</t>
  </si>
  <si>
    <t xml:space="preserve">7055379	</t>
  </si>
  <si>
    <t xml:space="preserve">17896243193	</t>
  </si>
  <si>
    <t>[牛津]假日牛津酒店(Holiday Inn Oxford)(55414286)</t>
  </si>
  <si>
    <t>Bentley/Louise</t>
  </si>
  <si>
    <t xml:space="preserve">17896273359	</t>
  </si>
  <si>
    <t>[伊斯坦布尔]伊斯坦布尔克孜亚塔吉希尔顿酒店(Hilton Istanbul Kozyatagi)(55281395)</t>
  </si>
  <si>
    <t>MA/CHENGYAN</t>
  </si>
  <si>
    <t xml:space="preserve">17896530468	</t>
  </si>
  <si>
    <t>[惠斯勒]惠斯勒李斯特尔酒店(The Listel Hotel Whistler)(55290008)</t>
  </si>
  <si>
    <t>豪华两张大床房&lt;2人入住&gt;&lt;不退款&gt;</t>
  </si>
  <si>
    <t>CHAN/PUI YIN</t>
  </si>
  <si>
    <t>EXP-1937424631</t>
  </si>
  <si>
    <t xml:space="preserve"> EXP-1937424634	</t>
  </si>
  <si>
    <t xml:space="preserve">17897311411	</t>
  </si>
  <si>
    <t>Faida/Samir</t>
  </si>
  <si>
    <t xml:space="preserve">2539936	</t>
  </si>
  <si>
    <t xml:space="preserve">4637SD091522	</t>
  </si>
  <si>
    <t xml:space="preserve">17897982501	</t>
  </si>
  <si>
    <t>[马德里]马德里公主美利亚酒店(Melia Madrid Princesa)(55598880)</t>
  </si>
  <si>
    <t>美利亚大床房&lt;不退款&gt;&lt;2人入住&gt;</t>
  </si>
  <si>
    <t>ben brahim/mehdi</t>
  </si>
  <si>
    <t xml:space="preserve">17898160638	</t>
  </si>
  <si>
    <t>豪华房&lt;2人入住&gt;&lt;不退款&gt;</t>
  </si>
  <si>
    <t>nanecik/mustafa goker,nanecik/mine</t>
  </si>
  <si>
    <t xml:space="preserve">17900718857	</t>
  </si>
  <si>
    <t>[曼谷]曼谷康莱德酒店 - SHA Extra Plus(Conrad Bangkok - Sha Extra Plus)(55312447)</t>
  </si>
  <si>
    <t>豪华大床房&lt;2人入住&gt;&lt;不退款&gt;&lt;早餐&gt;</t>
  </si>
  <si>
    <t>DENG/XUE</t>
  </si>
  <si>
    <t xml:space="preserve">3255670774;255283926	</t>
  </si>
  <si>
    <t xml:space="preserve">17900849870	</t>
  </si>
  <si>
    <t>[拉斯维加斯]拉斯维加斯纽约纽约酒店(New York-New York Hotel &amp; Casino)(60493886)</t>
  </si>
  <si>
    <t>公园大道间&lt;不退款&gt;&lt;2人入住&gt;</t>
  </si>
  <si>
    <t>campos/Matty</t>
  </si>
  <si>
    <t xml:space="preserve">2540757	</t>
  </si>
  <si>
    <t xml:space="preserve">13879328257	</t>
  </si>
  <si>
    <t xml:space="preserve">17900960592	</t>
  </si>
  <si>
    <t>[瓜达拉哈拉]菲尼克斯酒店(Hotel Fenix)(55680512)</t>
  </si>
  <si>
    <t>标准间&lt;2人入住&gt;&lt;不退款&gt;</t>
  </si>
  <si>
    <t>wang/Lei</t>
  </si>
  <si>
    <t xml:space="preserve">2540814	</t>
  </si>
  <si>
    <t xml:space="preserve">17901250299	</t>
  </si>
  <si>
    <t>[圣地亚哥]圣迭戈迷踪谷希尔顿逸林酒店(DoubleTree by Hilton San Diego-Mission Valley)(55354600)</t>
  </si>
  <si>
    <t>标准客房&lt;不退款&gt;&lt;2人入住&gt;</t>
  </si>
  <si>
    <t>Bartosh/Robert</t>
  </si>
  <si>
    <t xml:space="preserve">17901643776	</t>
  </si>
  <si>
    <t>[首尔]千禧希尔顿首尔酒店(Millennium Hilton Seoul)(55402698)</t>
  </si>
  <si>
    <t>市景特大号床间&lt;2人入住&gt;&lt;不退款&gt;</t>
  </si>
  <si>
    <t>lee/yeonok</t>
  </si>
  <si>
    <t xml:space="preserve">3247422645;255450354	</t>
  </si>
  <si>
    <t xml:space="preserve">17901989351	</t>
  </si>
  <si>
    <t>[Mulyaharja]阿斯顿博戈尔霍特尔&amp;雷索特(ASTON Bogor Hotel &amp; Resort)(60467078)</t>
  </si>
  <si>
    <t>单卧室房&lt;2人入住&gt;&lt;不退款&gt;&lt;早餐&gt;</t>
  </si>
  <si>
    <t>Yanti/ida</t>
  </si>
  <si>
    <t xml:space="preserve">17901993483	</t>
  </si>
  <si>
    <t>[哥打京那巴鲁]西岭城市广场酒店(Celyn City Hotel)(56196540)</t>
  </si>
  <si>
    <t>Mohamad Farhan bin Mohamad khairi/Fazila binti auzahar</t>
  </si>
  <si>
    <t xml:space="preserve">2541375	</t>
  </si>
  <si>
    <t xml:space="preserve">17902248007	</t>
  </si>
  <si>
    <t>[塞维利亚]塞维利亚顶点酒店(Vértice Sevilla)(55543045)</t>
  </si>
  <si>
    <t>标准双床房&lt;不退款&gt;&lt;2人入住&gt;</t>
  </si>
  <si>
    <t>Torrado Del Puerto/Beatriz</t>
  </si>
  <si>
    <t xml:space="preserve">17902590891	</t>
  </si>
  <si>
    <t>[科伦坡]科伦坡香格里拉(Shangri-La Colombo)(56467115)</t>
  </si>
  <si>
    <t>海景豪华特大床房&lt;不退款&gt;&lt;2人入住&gt;</t>
  </si>
  <si>
    <t>WU/SHAOKAI</t>
  </si>
  <si>
    <t xml:space="preserve">78300SD012565;XM	</t>
  </si>
  <si>
    <t xml:space="preserve">17902622395	</t>
  </si>
  <si>
    <t>舒适精致套房&lt;2人入住&gt;&lt;不退款&gt;&lt;早餐&gt;</t>
  </si>
  <si>
    <t>Claraco Montero/Ismael</t>
  </si>
  <si>
    <t xml:space="preserve">17902736033	</t>
  </si>
  <si>
    <t>[Ninh Thang]宁平隐秘魅力度假酒店(Ninh Binh Hidden Charm Hotel &amp; Resort)(55543090)</t>
  </si>
  <si>
    <t>高级房&lt;2人入住&gt;&lt;不退款&gt;&lt;早餐&gt;</t>
  </si>
  <si>
    <t>trung thanh/nguyen,trung thanh/nguyen,trung thanh/nguyen,trung thanh/nguyen,trung thanh/nguyen,trung thanh/nguyen</t>
  </si>
  <si>
    <t xml:space="preserve">17902752443	</t>
  </si>
  <si>
    <t>[柏林]铂尔曼柏林施维泽霍夫酒店(Pullman Berlin Schweizerhof)(55337046)</t>
  </si>
  <si>
    <t>Bohman/Jared</t>
  </si>
  <si>
    <t xml:space="preserve">2541797	</t>
  </si>
  <si>
    <t xml:space="preserve">17903025257	</t>
  </si>
  <si>
    <t>Gu/Guoming</t>
  </si>
  <si>
    <t xml:space="preserve">2541936	</t>
  </si>
  <si>
    <t>，</t>
  </si>
  <si>
    <t xml:space="preserve"> 89751 HKD</t>
  </si>
  <si>
    <t xml:space="preserve">A220511101855481 </t>
  </si>
  <si>
    <t>总计：89751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</si>
  <si>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</si>
  <si>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</si>
  <si>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</si>
  <si>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</si>
  <si>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</si>
  <si>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</si>
  <si>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</si>
  <si>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</si>
  <si>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</si>
  <si>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</si>
  <si>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</si>
  <si>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</si>
  <si>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</si>
  <si>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</si>
  <si>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</si>
  <si>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</si>
  <si>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</si>
  <si>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</si>
  <si>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2022-05-07</t>
  </si>
  <si>
    <t>2541936</t>
  </si>
  <si>
    <t>铂尔曼柏林施维泽霍夫酒店</t>
  </si>
  <si>
    <t>Gu Guoming</t>
  </si>
  <si>
    <t>2022-05-08</t>
  </si>
  <si>
    <t>退房日周结</t>
  </si>
  <si>
    <t>650.01</t>
  </si>
  <si>
    <t>764.00</t>
  </si>
  <si>
    <t>0</t>
  </si>
  <si>
    <t>0.00</t>
  </si>
  <si>
    <t>携程汇智国际直连</t>
  </si>
  <si>
    <t>925</t>
  </si>
  <si>
    <t>2022-05-07 21:53:40</t>
  </si>
  <si>
    <t>否</t>
  </si>
  <si>
    <t>汇智国际旅游发展有限公司</t>
  </si>
  <si>
    <t>直连</t>
  </si>
  <si>
    <t>2541797</t>
  </si>
  <si>
    <t>Bohman Jared</t>
  </si>
  <si>
    <t>2022-05-07 20:23:03</t>
  </si>
  <si>
    <t>2541780</t>
  </si>
  <si>
    <t>宁平隐世魅力酒店</t>
  </si>
  <si>
    <t>trung thanh nguyen,trung thanh nguyen,trung thanh nguyen,trung thanh nguyen,trung thanh nguyen,trung thanh nguyen</t>
  </si>
  <si>
    <t>1138.37</t>
  </si>
  <si>
    <t>1338.00</t>
  </si>
  <si>
    <t>2022-05-07 20:15:05</t>
  </si>
  <si>
    <t>2541735</t>
  </si>
  <si>
    <t>塞维利亚顶点酒店</t>
  </si>
  <si>
    <t>Claraco Montero Ismael</t>
  </si>
  <si>
    <t>697.66</t>
  </si>
  <si>
    <t>820.00</t>
  </si>
  <si>
    <t>2022-05-07 19:40:01</t>
  </si>
  <si>
    <t>2541714</t>
  </si>
  <si>
    <t>科伦坡香格里拉</t>
  </si>
  <si>
    <t>WU SHAOKAI</t>
  </si>
  <si>
    <t>1340.01</t>
  </si>
  <si>
    <t>1575.00</t>
  </si>
  <si>
    <t>2022-05-07 19:25:09</t>
  </si>
  <si>
    <t>2541541</t>
  </si>
  <si>
    <t>Torrado Del Puerto Beatriz</t>
  </si>
  <si>
    <t>510.48</t>
  </si>
  <si>
    <t>600.00</t>
  </si>
  <si>
    <t>2022-05-07 17:27:48</t>
  </si>
  <si>
    <t>2541377</t>
  </si>
  <si>
    <t>阿斯顿博戈尔霍特尔&amp;雷索特</t>
  </si>
  <si>
    <t>Yanti ida</t>
  </si>
  <si>
    <t>751.26</t>
  </si>
  <si>
    <t>883.00</t>
  </si>
  <si>
    <t>2022-05-07 15:49:19</t>
  </si>
  <si>
    <t>2541375</t>
  </si>
  <si>
    <t>西岭城市酒店</t>
  </si>
  <si>
    <t>Mohamad Farhan bin Mohamad khairi Fazila binti auzahar</t>
  </si>
  <si>
    <t>231.42</t>
  </si>
  <si>
    <t>272.00</t>
  </si>
  <si>
    <t>2022-05-07 15:51:59</t>
  </si>
  <si>
    <t>2541185</t>
  </si>
  <si>
    <t>千禧首尔希尔顿酒店</t>
  </si>
  <si>
    <t>lee yeonok</t>
  </si>
  <si>
    <t>1269.39</t>
  </si>
  <si>
    <t>1492.00</t>
  </si>
  <si>
    <t>2022-05-07 13:32:39</t>
  </si>
  <si>
    <t>2540969</t>
  </si>
  <si>
    <t>圣迭戈迷踪谷希尔顿逸林酒店</t>
  </si>
  <si>
    <t>Bartosh Robert</t>
  </si>
  <si>
    <t>1240.47</t>
  </si>
  <si>
    <t>1458.00</t>
  </si>
  <si>
    <t>2022-05-07 11:19:02</t>
  </si>
  <si>
    <t>2540814</t>
  </si>
  <si>
    <t>菲尼克斯酒店</t>
  </si>
  <si>
    <t>wang Lei</t>
  </si>
  <si>
    <t>256.94</t>
  </si>
  <si>
    <t>302.00</t>
  </si>
  <si>
    <t>2022-05-07 08:53:00</t>
  </si>
  <si>
    <t>2540757</t>
  </si>
  <si>
    <t>拉斯维加斯纽约赌场酒店</t>
  </si>
  <si>
    <t>campos Matty</t>
  </si>
  <si>
    <t>615.98</t>
  </si>
  <si>
    <t>724.00</t>
  </si>
  <si>
    <t>2022-05-07 06:43:25</t>
  </si>
  <si>
    <t>2540659</t>
  </si>
  <si>
    <t>曼谷康莱德酒店 - SHA Extra Plus</t>
  </si>
  <si>
    <t>DENG XUE</t>
  </si>
  <si>
    <t>667.03</t>
  </si>
  <si>
    <t>784.00</t>
  </si>
  <si>
    <t>2022-05-07 01:34:49</t>
  </si>
  <si>
    <t>2022-05-06</t>
  </si>
  <si>
    <t>2540399</t>
  </si>
  <si>
    <t>伊斯坦布尔克孜亚塔吉希尔顿酒店</t>
  </si>
  <si>
    <t>nanecik mustafa goker,nanecik mine</t>
  </si>
  <si>
    <t>511.28</t>
  </si>
  <si>
    <t>602.00</t>
  </si>
  <si>
    <t>2022-05-06 21:05:21</t>
  </si>
  <si>
    <t>2540282</t>
  </si>
  <si>
    <t>马德里公主美利亚酒店</t>
  </si>
  <si>
    <t>ben brahim mehdi</t>
  </si>
  <si>
    <t>3508.46</t>
  </si>
  <si>
    <t>4131.00</t>
  </si>
  <si>
    <t>2022-05-06 19:56:29</t>
  </si>
  <si>
    <t>2539936</t>
  </si>
  <si>
    <t>施泰根贝格尔酒店</t>
  </si>
  <si>
    <t>Faida Samir</t>
  </si>
  <si>
    <t>1895.64</t>
  </si>
  <si>
    <t>2232.00</t>
  </si>
  <si>
    <t>2022-05-06 15:45:38</t>
  </si>
  <si>
    <t>2539449</t>
  </si>
  <si>
    <t>惠斯勒李斯特尔酒店</t>
  </si>
  <si>
    <t>CHAN PUI YIN</t>
  </si>
  <si>
    <t>2099.47</t>
  </si>
  <si>
    <t>2472.00</t>
  </si>
  <si>
    <t>2022-05-06 10:31:29</t>
  </si>
  <si>
    <t>2539319</t>
  </si>
  <si>
    <t>MA CHENGYAN</t>
  </si>
  <si>
    <t>862.89</t>
  </si>
  <si>
    <t>1016.00</t>
  </si>
  <si>
    <t>2022-05-06 06:47:41</t>
  </si>
  <si>
    <t>2539293</t>
  </si>
  <si>
    <t>假日牛津酒店</t>
  </si>
  <si>
    <t>Bentley Louise</t>
  </si>
  <si>
    <t>1068.42</t>
  </si>
  <si>
    <t>1258.00</t>
  </si>
  <si>
    <t>2022-05-06 04:55:14</t>
  </si>
  <si>
    <t>2539246</t>
  </si>
  <si>
    <t>索菲特孟买BKC酒店</t>
  </si>
  <si>
    <t>Gudur Vijay</t>
  </si>
  <si>
    <t>1776.74</t>
  </si>
  <si>
    <t>2092.00</t>
  </si>
  <si>
    <t>2022-05-06 02:46:37</t>
  </si>
  <si>
    <t>2022-05-05</t>
  </si>
  <si>
    <t>2539086</t>
  </si>
  <si>
    <t>法兰克福展览中心帝国诺富姆酒店</t>
  </si>
  <si>
    <t>Johnson Michael</t>
  </si>
  <si>
    <t>698.67</t>
  </si>
  <si>
    <t>828.00</t>
  </si>
  <si>
    <t>2022-05-05 22:36:27</t>
  </si>
  <si>
    <t>2539026</t>
  </si>
  <si>
    <t>阿拉瓦卡村酒店</t>
  </si>
  <si>
    <t>NAGORE JUNCADELLA MANSUETO</t>
  </si>
  <si>
    <t>756.89</t>
  </si>
  <si>
    <t>897.00</t>
  </si>
  <si>
    <t>2022-05-05 22:04:49</t>
  </si>
  <si>
    <t>2538989</t>
  </si>
  <si>
    <t>贝斯特韦斯特派恩赫斯特酒店</t>
  </si>
  <si>
    <t>Hopkins Mekayla Anitra</t>
  </si>
  <si>
    <t>1904.46</t>
  </si>
  <si>
    <t>2257.00</t>
  </si>
  <si>
    <t>2022-05-05 21:31:07</t>
  </si>
  <si>
    <t>2538915</t>
  </si>
  <si>
    <t>巴塞罗那巴莫斯酒店</t>
  </si>
  <si>
    <t>jordan pisa silver</t>
  </si>
  <si>
    <t>1439.52</t>
  </si>
  <si>
    <t>1706.00</t>
  </si>
  <si>
    <t>2022-05-05 20:32:03</t>
  </si>
  <si>
    <t>2538809</t>
  </si>
  <si>
    <t>Heider Anja,Heider Thomas</t>
  </si>
  <si>
    <t>2171.94</t>
  </si>
  <si>
    <t>2574.00</t>
  </si>
  <si>
    <t>2022-05-05 19:17:15</t>
  </si>
  <si>
    <t>2538069</t>
  </si>
  <si>
    <t>万隆尼欧蒂帕迪优库尔酒店</t>
  </si>
  <si>
    <t>Shafira Alya</t>
  </si>
  <si>
    <t>389.84</t>
  </si>
  <si>
    <t>462.00</t>
  </si>
  <si>
    <t>2022-05-05 12:07:20</t>
  </si>
  <si>
    <t>2538056</t>
  </si>
  <si>
    <t>圣西蒙小屋汽车旅馆</t>
  </si>
  <si>
    <t>Flores Anthony James</t>
  </si>
  <si>
    <t>2370.23</t>
  </si>
  <si>
    <t>2809.00</t>
  </si>
  <si>
    <t>2022-05-05 12:19:17</t>
  </si>
  <si>
    <t>2537704</t>
  </si>
  <si>
    <t>布拉格科林西亚酒店</t>
  </si>
  <si>
    <t>MA ZEHUI</t>
  </si>
  <si>
    <t>988.93</t>
  </si>
  <si>
    <t>1172.00</t>
  </si>
  <si>
    <t>2022-05-05 07:23:10</t>
  </si>
  <si>
    <t>2537660</t>
  </si>
  <si>
    <t>维也纳之家简单莱比锡酒店</t>
  </si>
  <si>
    <t>Dolokov Alexander</t>
  </si>
  <si>
    <t>967.84</t>
  </si>
  <si>
    <t>1147.00</t>
  </si>
  <si>
    <t>2022-05-05 05:34:11</t>
  </si>
  <si>
    <t>2537572</t>
  </si>
  <si>
    <t>柏林检查站查理精选酒店</t>
  </si>
  <si>
    <t>Neuberger Julia</t>
  </si>
  <si>
    <t>696.98</t>
  </si>
  <si>
    <t>826.00</t>
  </si>
  <si>
    <t>2022-05-05 02:14:49</t>
  </si>
  <si>
    <t>2022-05-04</t>
  </si>
  <si>
    <t>2536030</t>
  </si>
  <si>
    <t>穆拉诺酒店</t>
  </si>
  <si>
    <t>Fuentes Ruben,Pineda Alma</t>
  </si>
  <si>
    <t>1252.89</t>
  </si>
  <si>
    <t>1485.00</t>
  </si>
  <si>
    <t>2022-05-04 04:10:25</t>
  </si>
  <si>
    <t>2022-05-03</t>
  </si>
  <si>
    <t>2535454</t>
  </si>
  <si>
    <t>本斯伯格城堡阿尔索夫酒店</t>
  </si>
  <si>
    <t>Neatu Alina,Neatu Florina</t>
  </si>
  <si>
    <t>1371.01</t>
  </si>
  <si>
    <t>1625.00</t>
  </si>
  <si>
    <t>2022-05-03 16:08:45</t>
  </si>
  <si>
    <t>2535265</t>
  </si>
  <si>
    <t>罗利舒适酒店</t>
  </si>
  <si>
    <t>Way Keith</t>
  </si>
  <si>
    <t>2006.32</t>
  </si>
  <si>
    <t>2378.00</t>
  </si>
  <si>
    <t>2022-05-04 20:44:34</t>
  </si>
  <si>
    <t>2535073</t>
  </si>
  <si>
    <t>芝加哥瑞士酒店</t>
  </si>
  <si>
    <t>Wanzek Robert James,Qin Evelyn</t>
  </si>
  <si>
    <t>1215.77</t>
  </si>
  <si>
    <t>1441.00</t>
  </si>
  <si>
    <t>2022-05-03 10:40:58</t>
  </si>
  <si>
    <t>2534849</t>
  </si>
  <si>
    <t>拉斯维加斯大都会酒店</t>
  </si>
  <si>
    <t>Grady Madison</t>
  </si>
  <si>
    <t>1788.64</t>
  </si>
  <si>
    <t>2120.00</t>
  </si>
  <si>
    <t>2022-05-03 05:43:21</t>
  </si>
  <si>
    <t>2022-05-02</t>
  </si>
  <si>
    <t>2533683</t>
  </si>
  <si>
    <t>松林酒店</t>
  </si>
  <si>
    <t>CHAE YOONMEE</t>
  </si>
  <si>
    <t>597.27</t>
  </si>
  <si>
    <t>708.00</t>
  </si>
  <si>
    <t>2022-05-02 13:20:16</t>
  </si>
  <si>
    <t>2533089</t>
  </si>
  <si>
    <t>阿斯顿会议中心酒店</t>
  </si>
  <si>
    <t>Cornley Katherine</t>
  </si>
  <si>
    <t>755.02</t>
  </si>
  <si>
    <t>895.00</t>
  </si>
  <si>
    <t>2022-05-02 02:24:58</t>
  </si>
  <si>
    <t>2022-05-01</t>
  </si>
  <si>
    <t>2532488</t>
  </si>
  <si>
    <t>伊斯坦布尔亚洲西瓦希尔科酒店</t>
  </si>
  <si>
    <t>CANDAR YIGIT,CANDAR SIVE,BAGDINLI HALIL,BAGDINLI DERYA</t>
  </si>
  <si>
    <t>1386.88</t>
  </si>
  <si>
    <t>1644.00</t>
  </si>
  <si>
    <t>2022-05-01 16:53:21</t>
  </si>
  <si>
    <t>2531753</t>
  </si>
  <si>
    <t>纽约君悦酒店</t>
  </si>
  <si>
    <t>ZHOU CHENFEI</t>
  </si>
  <si>
    <t>1514.26</t>
  </si>
  <si>
    <t>1795.00</t>
  </si>
  <si>
    <t>2022-05-01 06:26:20</t>
  </si>
  <si>
    <t>2022-04-30</t>
  </si>
  <si>
    <t>2531391</t>
  </si>
  <si>
    <t>洛桑瑞享酒店</t>
  </si>
  <si>
    <t>Jabas Jean Louis et Elda</t>
  </si>
  <si>
    <t>1128.74</t>
  </si>
  <si>
    <t>2022-04-30 21:03:05</t>
  </si>
  <si>
    <t>2531100</t>
  </si>
  <si>
    <t>诺富特布鲁日中心酒店</t>
  </si>
  <si>
    <t>Van de Walle Robby,Van der Vurst Cynthia</t>
  </si>
  <si>
    <t>817.45</t>
  </si>
  <si>
    <t>969.00</t>
  </si>
  <si>
    <t>2022-04-30 17:20:11</t>
  </si>
  <si>
    <t>2022-04-29</t>
  </si>
  <si>
    <t>2529162</t>
  </si>
  <si>
    <t>朗东堡10号巴黎北站宜必思酒店</t>
  </si>
  <si>
    <t>Avargues Matthieu,Avargues Matthieu</t>
  </si>
  <si>
    <t>723.16</t>
  </si>
  <si>
    <t>855.00</t>
  </si>
  <si>
    <t>2022-04-29 14:29:31</t>
  </si>
  <si>
    <t>2528672</t>
  </si>
  <si>
    <t>南普莱恩菲尔德-皮斯卡塔韦假日酒店</t>
  </si>
  <si>
    <t>Rawson Jennifer Marie</t>
  </si>
  <si>
    <t>1275.13</t>
  </si>
  <si>
    <t>1522.00</t>
  </si>
  <si>
    <t>2022-04-29 01:09:33</t>
  </si>
  <si>
    <t>2022-04-27</t>
  </si>
  <si>
    <t>2527371</t>
  </si>
  <si>
    <t>爱丁堡-利斯海滨智选假日酒店</t>
  </si>
  <si>
    <t>Man Haoyue,Zhao Yuanyuan</t>
  </si>
  <si>
    <t>1843.29</t>
  </si>
  <si>
    <t>2202.00</t>
  </si>
  <si>
    <t>2022-04-27 22:46:50</t>
  </si>
  <si>
    <t>2022-04-26</t>
  </si>
  <si>
    <t>2525035</t>
  </si>
  <si>
    <t>瓦伦西亚佛罗拉扎尔酒店</t>
  </si>
  <si>
    <t>Villegas Roman Ernesto Antonio</t>
  </si>
  <si>
    <t>602.78</t>
  </si>
  <si>
    <t>720.00</t>
  </si>
  <si>
    <t>2022-04-26 08:15:20</t>
  </si>
  <si>
    <t>2022-04-25</t>
  </si>
  <si>
    <t>2523661</t>
  </si>
  <si>
    <t>马耳他智选假日酒店</t>
  </si>
  <si>
    <t>ZHAO HONGJI,MA RONG</t>
  </si>
  <si>
    <t>3437.88</t>
  </si>
  <si>
    <t>4144.02</t>
  </si>
  <si>
    <t>2022-04-25 05:44:53</t>
  </si>
  <si>
    <t>2022-04-24</t>
  </si>
  <si>
    <t>2522449</t>
  </si>
  <si>
    <t>玛格丽特维尔棕榈泉酒店度假村</t>
  </si>
  <si>
    <t>johnson kara</t>
  </si>
  <si>
    <t>3561.13</t>
  </si>
  <si>
    <t>4290.00</t>
  </si>
  <si>
    <t>2022-04-24 05:48:29</t>
  </si>
  <si>
    <t>2022-04-23</t>
  </si>
  <si>
    <t>2521152</t>
  </si>
  <si>
    <t>罗托鲁瓦铂尔曼酒店</t>
  </si>
  <si>
    <t>ZHAO ZHENG,CHAN CHEUNG LING</t>
  </si>
  <si>
    <t>684.08</t>
  </si>
  <si>
    <t>824.00</t>
  </si>
  <si>
    <t>2022-04-23 07:22:41</t>
  </si>
  <si>
    <t>2022-04-20</t>
  </si>
  <si>
    <t>2519113</t>
  </si>
  <si>
    <t>多伦多香格里拉大酒店</t>
  </si>
  <si>
    <t>Syan Raveen</t>
  </si>
  <si>
    <t>5547.71</t>
  </si>
  <si>
    <t>6792.00</t>
  </si>
  <si>
    <t>2022-04-20 21:59:56</t>
  </si>
  <si>
    <t>2022-04-19</t>
  </si>
  <si>
    <t>2517127</t>
  </si>
  <si>
    <t>旧金山斯坦福庭院酒店</t>
  </si>
  <si>
    <t>NG SHI YUAN SALLY</t>
  </si>
  <si>
    <t>2711.88</t>
  </si>
  <si>
    <t>3334.00</t>
  </si>
  <si>
    <t>2022-04-19 02:54:34</t>
  </si>
  <si>
    <t>2022-04-12</t>
  </si>
  <si>
    <t>2507818</t>
  </si>
  <si>
    <t>贝尔格莱德法肯斯特诺酒店</t>
  </si>
  <si>
    <t>FAZLI ZELMIRA,Fazli Jasmin</t>
  </si>
  <si>
    <t>2197.26</t>
  </si>
  <si>
    <t>2699.00</t>
  </si>
  <si>
    <t>2022-04-12 20:17:37</t>
  </si>
  <si>
    <t>2506814</t>
  </si>
  <si>
    <t>博卡格兰德智选假日酒店</t>
  </si>
  <si>
    <t>ESPITIA BRANGO YAMID</t>
  </si>
  <si>
    <t>1020.88</t>
  </si>
  <si>
    <t>1254.00</t>
  </si>
  <si>
    <t>2022-04-12 03:31:02</t>
  </si>
  <si>
    <t>2022-04-05</t>
  </si>
  <si>
    <t>2498798</t>
  </si>
  <si>
    <t>全套房酒店</t>
  </si>
  <si>
    <t>Mayaud Harold Mayaud</t>
  </si>
  <si>
    <t>367.79</t>
  </si>
  <si>
    <t>452.00</t>
  </si>
  <si>
    <t>2022-04-05 19:38:50</t>
  </si>
  <si>
    <t>2022-04-01</t>
  </si>
  <si>
    <t>2493629</t>
  </si>
  <si>
    <t>斯图加特机场展览中心温德姆酒店</t>
  </si>
  <si>
    <t>SANCHEZ Maria Elena</t>
  </si>
  <si>
    <t>638.18</t>
  </si>
  <si>
    <t>787.00</t>
  </si>
  <si>
    <t>2022-04-01 18:28:45</t>
  </si>
  <si>
    <t>2493602</t>
  </si>
  <si>
    <t>Congost Vandamme EVA,Arocha Alicia</t>
  </si>
  <si>
    <t>2022-04-01 18:16:46</t>
  </si>
  <si>
    <t>2022-03-28</t>
  </si>
  <si>
    <t>2486428</t>
  </si>
  <si>
    <t>瓦伦西亚桑塔纳洛酒店</t>
  </si>
  <si>
    <t>Favela Eduardo</t>
  </si>
  <si>
    <t>1982.74</t>
  </si>
  <si>
    <t>2434.00</t>
  </si>
  <si>
    <t>2022-03-28 12:41:45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</si>
</sst>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" borderId="6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44688</v>
      </c>
      <c r="G2" s="6">
        <v>44689</v>
      </c>
      <c r="H2" s="4">
        <v>1</v>
      </c>
      <c r="I2" s="4">
        <v>1</v>
      </c>
      <c r="J2" s="4">
        <v>1</v>
      </c>
      <c r="K2" s="4" t="s">
        <v>30</v>
      </c>
      <c r="L2" s="4">
        <v>1710</v>
      </c>
      <c r="M2" s="4">
        <v>1710</v>
      </c>
      <c r="N2" s="4" t="s">
        <v>31</v>
      </c>
      <c r="O2" s="4" t="s">
        <v>32</v>
      </c>
      <c r="P2" s="4" t="s">
        <v>33</v>
      </c>
      <c r="Q2" s="4">
        <v>0</v>
      </c>
      <c r="R2" s="7">
        <v>44642</v>
      </c>
      <c r="S2" s="6">
        <v>44692</v>
      </c>
      <c r="T2" s="4" t="s">
        <v>34</v>
      </c>
      <c r="U2" s="4">
        <v>1710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44688</v>
      </c>
      <c r="G3" s="6">
        <v>44689</v>
      </c>
      <c r="H3" s="4">
        <v>1</v>
      </c>
      <c r="I3" s="4">
        <v>1</v>
      </c>
      <c r="J3" s="4">
        <v>1</v>
      </c>
      <c r="K3" s="4" t="s">
        <v>30</v>
      </c>
      <c r="L3" s="4">
        <v>-1710</v>
      </c>
      <c r="M3" s="4">
        <v>-1710</v>
      </c>
      <c r="N3" s="4" t="s">
        <v>31</v>
      </c>
      <c r="O3" s="4" t="s">
        <v>32</v>
      </c>
      <c r="P3" s="4" t="s">
        <v>33</v>
      </c>
      <c r="Q3" s="4">
        <v>0</v>
      </c>
      <c r="R3" s="7">
        <v>44642</v>
      </c>
      <c r="S3" s="6">
        <v>44692</v>
      </c>
      <c r="T3" s="4" t="s">
        <v>34</v>
      </c>
      <c r="U3" s="4">
        <v>-1710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44688</v>
      </c>
      <c r="G4" s="6">
        <v>44689</v>
      </c>
      <c r="H4" s="4">
        <v>1</v>
      </c>
      <c r="I4" s="4">
        <v>1</v>
      </c>
      <c r="J4" s="4">
        <v>1</v>
      </c>
      <c r="K4" s="4" t="s">
        <v>30</v>
      </c>
      <c r="L4" s="4">
        <v>2434</v>
      </c>
      <c r="M4" s="4">
        <v>2434</v>
      </c>
      <c r="N4" s="4" t="s">
        <v>41</v>
      </c>
      <c r="O4" s="4" t="s">
        <v>32</v>
      </c>
      <c r="P4" s="4" t="s">
        <v>33</v>
      </c>
      <c r="Q4" s="4">
        <v>0</v>
      </c>
      <c r="R4" s="7">
        <v>44648</v>
      </c>
      <c r="S4" s="6">
        <v>44692</v>
      </c>
      <c r="T4" s="4" t="s">
        <v>34</v>
      </c>
      <c r="U4" s="4">
        <v>2434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44688</v>
      </c>
      <c r="G5" s="6">
        <v>44689</v>
      </c>
      <c r="H5" s="4">
        <v>1</v>
      </c>
      <c r="I5" s="4">
        <v>1</v>
      </c>
      <c r="J5" s="4">
        <v>1</v>
      </c>
      <c r="K5" s="4" t="s">
        <v>30</v>
      </c>
      <c r="L5" s="4">
        <v>787</v>
      </c>
      <c r="M5" s="4">
        <v>787</v>
      </c>
      <c r="N5" s="4" t="s">
        <v>47</v>
      </c>
      <c r="O5" s="4" t="s">
        <v>32</v>
      </c>
      <c r="P5" s="4" t="s">
        <v>33</v>
      </c>
      <c r="Q5" s="4">
        <v>0</v>
      </c>
      <c r="R5" s="7">
        <v>44652</v>
      </c>
      <c r="S5" s="6">
        <v>44692</v>
      </c>
      <c r="T5" s="4" t="s">
        <v>34</v>
      </c>
      <c r="U5" s="4">
        <v>787</v>
      </c>
      <c r="V5" s="4">
        <v>0</v>
      </c>
      <c r="W5" s="4">
        <v>0</v>
      </c>
      <c r="X5" s="4" t="s">
        <v>42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45</v>
      </c>
      <c r="E6" s="4" t="s">
        <v>50</v>
      </c>
      <c r="F6" s="6">
        <v>44688</v>
      </c>
      <c r="G6" s="6">
        <v>44689</v>
      </c>
      <c r="H6" s="4">
        <v>1</v>
      </c>
      <c r="I6" s="4">
        <v>1</v>
      </c>
      <c r="J6" s="4">
        <v>1</v>
      </c>
      <c r="K6" s="4" t="s">
        <v>30</v>
      </c>
      <c r="L6" s="4">
        <v>787</v>
      </c>
      <c r="M6" s="4">
        <v>787</v>
      </c>
      <c r="N6" s="4" t="s">
        <v>51</v>
      </c>
      <c r="O6" s="4" t="s">
        <v>32</v>
      </c>
      <c r="P6" s="4" t="s">
        <v>33</v>
      </c>
      <c r="Q6" s="4">
        <v>0</v>
      </c>
      <c r="R6" s="7">
        <v>44652</v>
      </c>
      <c r="S6" s="6">
        <v>44692</v>
      </c>
      <c r="T6" s="4" t="s">
        <v>34</v>
      </c>
      <c r="U6" s="4">
        <v>787</v>
      </c>
      <c r="V6" s="4">
        <v>0</v>
      </c>
      <c r="W6" s="4">
        <v>0</v>
      </c>
      <c r="X6" s="4" t="s">
        <v>52</v>
      </c>
      <c r="Y6" s="4" t="s">
        <v>42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44688</v>
      </c>
      <c r="G7" s="6">
        <v>44689</v>
      </c>
      <c r="H7" s="4">
        <v>1</v>
      </c>
      <c r="I7" s="4">
        <v>1</v>
      </c>
      <c r="J7" s="4">
        <v>1</v>
      </c>
      <c r="K7" s="4" t="s">
        <v>30</v>
      </c>
      <c r="L7" s="4">
        <v>452</v>
      </c>
      <c r="M7" s="4">
        <v>452</v>
      </c>
      <c r="N7" s="4" t="s">
        <v>56</v>
      </c>
      <c r="O7" s="4" t="s">
        <v>32</v>
      </c>
      <c r="P7" s="4" t="s">
        <v>33</v>
      </c>
      <c r="Q7" s="4">
        <v>0</v>
      </c>
      <c r="R7" s="7">
        <v>44656</v>
      </c>
      <c r="S7" s="6">
        <v>44692</v>
      </c>
      <c r="T7" s="4" t="s">
        <v>34</v>
      </c>
      <c r="U7" s="4">
        <v>452</v>
      </c>
      <c r="V7" s="4">
        <v>0</v>
      </c>
      <c r="W7" s="4">
        <v>0</v>
      </c>
      <c r="X7" s="4" t="s">
        <v>42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44687</v>
      </c>
      <c r="G8" s="6">
        <v>44689</v>
      </c>
      <c r="H8" s="4">
        <v>1</v>
      </c>
      <c r="I8" s="4">
        <v>2</v>
      </c>
      <c r="J8" s="4">
        <v>2</v>
      </c>
      <c r="K8" s="4" t="s">
        <v>30</v>
      </c>
      <c r="L8" s="4">
        <v>1254</v>
      </c>
      <c r="M8" s="4">
        <v>1254</v>
      </c>
      <c r="N8" s="4" t="s">
        <v>61</v>
      </c>
      <c r="O8" s="4" t="s">
        <v>32</v>
      </c>
      <c r="P8" s="4" t="s">
        <v>33</v>
      </c>
      <c r="Q8" s="4">
        <v>0</v>
      </c>
      <c r="R8" s="7">
        <v>44663</v>
      </c>
      <c r="S8" s="6">
        <v>44692</v>
      </c>
      <c r="T8" s="4" t="s">
        <v>34</v>
      </c>
      <c r="U8" s="4">
        <v>1254</v>
      </c>
      <c r="V8" s="4">
        <v>0</v>
      </c>
      <c r="W8" s="4">
        <v>0</v>
      </c>
      <c r="X8" s="4" t="s">
        <v>42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44687</v>
      </c>
      <c r="G9" s="6">
        <v>44689</v>
      </c>
      <c r="H9" s="4">
        <v>1</v>
      </c>
      <c r="I9" s="4">
        <v>2</v>
      </c>
      <c r="J9" s="4">
        <v>2</v>
      </c>
      <c r="K9" s="4" t="s">
        <v>30</v>
      </c>
      <c r="L9" s="4">
        <v>2699</v>
      </c>
      <c r="M9" s="4">
        <v>2699</v>
      </c>
      <c r="N9" s="4" t="s">
        <v>66</v>
      </c>
      <c r="O9" s="4" t="s">
        <v>32</v>
      </c>
      <c r="P9" s="4" t="s">
        <v>33</v>
      </c>
      <c r="Q9" s="4">
        <v>0</v>
      </c>
      <c r="R9" s="7">
        <v>44663</v>
      </c>
      <c r="S9" s="6">
        <v>44692</v>
      </c>
      <c r="T9" s="4" t="s">
        <v>34</v>
      </c>
      <c r="U9" s="4">
        <v>2699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44687</v>
      </c>
      <c r="G10" s="6">
        <v>44689</v>
      </c>
      <c r="H10" s="4">
        <v>1</v>
      </c>
      <c r="I10" s="4">
        <v>2</v>
      </c>
      <c r="J10" s="4">
        <v>2</v>
      </c>
      <c r="K10" s="4" t="s">
        <v>30</v>
      </c>
      <c r="L10" s="4">
        <v>3334</v>
      </c>
      <c r="M10" s="4">
        <v>3334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44670</v>
      </c>
      <c r="S10" s="6">
        <v>44692</v>
      </c>
      <c r="T10" s="4" t="s">
        <v>34</v>
      </c>
      <c r="U10" s="4">
        <v>3334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44687</v>
      </c>
      <c r="G11" s="6">
        <v>44689</v>
      </c>
      <c r="H11" s="4">
        <v>1</v>
      </c>
      <c r="I11" s="4">
        <v>2</v>
      </c>
      <c r="J11" s="4">
        <v>2</v>
      </c>
      <c r="K11" s="4" t="s">
        <v>30</v>
      </c>
      <c r="L11" s="4">
        <v>6792</v>
      </c>
      <c r="M11" s="4">
        <v>6792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44671</v>
      </c>
      <c r="S11" s="6">
        <v>44692</v>
      </c>
      <c r="T11" s="4" t="s">
        <v>34</v>
      </c>
      <c r="U11" s="4">
        <v>6792</v>
      </c>
      <c r="V11" s="4">
        <v>0</v>
      </c>
      <c r="W11" s="4">
        <v>0</v>
      </c>
      <c r="X11" s="4" t="s">
        <v>42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44688</v>
      </c>
      <c r="G12" s="6">
        <v>44689</v>
      </c>
      <c r="H12" s="4">
        <v>1</v>
      </c>
      <c r="I12" s="4">
        <v>1</v>
      </c>
      <c r="J12" s="4">
        <v>1</v>
      </c>
      <c r="K12" s="4" t="s">
        <v>30</v>
      </c>
      <c r="L12" s="4">
        <v>824</v>
      </c>
      <c r="M12" s="4">
        <v>824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44674</v>
      </c>
      <c r="S12" s="6">
        <v>44692</v>
      </c>
      <c r="T12" s="4" t="s">
        <v>34</v>
      </c>
      <c r="U12" s="4">
        <v>824</v>
      </c>
      <c r="V12" s="4">
        <v>0</v>
      </c>
      <c r="W12" s="4">
        <v>0</v>
      </c>
      <c r="X12" s="4" t="s">
        <v>42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44687</v>
      </c>
      <c r="G13" s="6">
        <v>44689</v>
      </c>
      <c r="H13" s="4">
        <v>1</v>
      </c>
      <c r="I13" s="4">
        <v>2</v>
      </c>
      <c r="J13" s="4">
        <v>2</v>
      </c>
      <c r="K13" s="4" t="s">
        <v>30</v>
      </c>
      <c r="L13" s="4">
        <v>4290</v>
      </c>
      <c r="M13" s="4">
        <v>4290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44675</v>
      </c>
      <c r="S13" s="6">
        <v>44692</v>
      </c>
      <c r="T13" s="4" t="s">
        <v>34</v>
      </c>
      <c r="U13" s="4">
        <v>4290</v>
      </c>
      <c r="V13" s="4">
        <v>0</v>
      </c>
      <c r="W13" s="4">
        <v>0</v>
      </c>
      <c r="X13" s="4" t="s">
        <v>42</v>
      </c>
      <c r="Y13" s="4" t="s">
        <v>89</v>
      </c>
    </row>
    <row r="14" s="4" customFormat="1" spans="1:26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44686</v>
      </c>
      <c r="G14" s="6">
        <v>44689</v>
      </c>
      <c r="H14" s="4">
        <v>2</v>
      </c>
      <c r="I14" s="4">
        <v>3</v>
      </c>
      <c r="J14" s="4">
        <v>6</v>
      </c>
      <c r="K14" s="4" t="s">
        <v>30</v>
      </c>
      <c r="L14" s="4">
        <v>4144</v>
      </c>
      <c r="M14" s="4">
        <v>4144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44676</v>
      </c>
      <c r="S14" s="6">
        <v>44692</v>
      </c>
      <c r="T14" s="4" t="s">
        <v>34</v>
      </c>
      <c r="U14" s="4">
        <v>4144</v>
      </c>
      <c r="V14" s="4">
        <v>0</v>
      </c>
      <c r="W14" s="4">
        <v>0</v>
      </c>
      <c r="X14" s="4" t="s">
        <v>42</v>
      </c>
      <c r="Y14" s="4">
        <v>45357991</v>
      </c>
      <c r="Z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44687</v>
      </c>
      <c r="G15" s="6">
        <v>44689</v>
      </c>
      <c r="H15" s="4">
        <v>1</v>
      </c>
      <c r="I15" s="4">
        <v>2</v>
      </c>
      <c r="J15" s="4">
        <v>2</v>
      </c>
      <c r="K15" s="4" t="s">
        <v>30</v>
      </c>
      <c r="L15" s="4">
        <v>720</v>
      </c>
      <c r="M15" s="4">
        <v>720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44677</v>
      </c>
      <c r="S15" s="6">
        <v>44692</v>
      </c>
      <c r="T15" s="4" t="s">
        <v>34</v>
      </c>
      <c r="U15" s="4">
        <v>720</v>
      </c>
      <c r="V15" s="4">
        <v>0</v>
      </c>
      <c r="W15" s="4">
        <v>0</v>
      </c>
      <c r="X15" s="4" t="s">
        <v>42</v>
      </c>
      <c r="Y15" s="4" t="s">
        <v>42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44687</v>
      </c>
      <c r="G16" s="6">
        <v>44689</v>
      </c>
      <c r="H16" s="4">
        <v>1</v>
      </c>
      <c r="I16" s="4">
        <v>2</v>
      </c>
      <c r="J16" s="4">
        <v>2</v>
      </c>
      <c r="K16" s="4" t="s">
        <v>30</v>
      </c>
      <c r="L16" s="4">
        <v>2202</v>
      </c>
      <c r="M16" s="4">
        <v>2202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44678</v>
      </c>
      <c r="S16" s="6">
        <v>44692</v>
      </c>
      <c r="T16" s="4" t="s">
        <v>34</v>
      </c>
      <c r="U16" s="4">
        <v>2202</v>
      </c>
      <c r="V16" s="4">
        <v>0</v>
      </c>
      <c r="W16" s="4">
        <v>0</v>
      </c>
      <c r="X16" s="4" t="s">
        <v>103</v>
      </c>
      <c r="Y16" s="4" t="s">
        <v>42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44687</v>
      </c>
      <c r="G17" s="6">
        <v>44689</v>
      </c>
      <c r="H17" s="4">
        <v>1</v>
      </c>
      <c r="I17" s="4">
        <v>2</v>
      </c>
      <c r="J17" s="4">
        <v>2</v>
      </c>
      <c r="K17" s="4" t="s">
        <v>30</v>
      </c>
      <c r="L17" s="4">
        <v>1522</v>
      </c>
      <c r="M17" s="4">
        <v>1522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44680</v>
      </c>
      <c r="S17" s="6">
        <v>44692</v>
      </c>
      <c r="T17" s="4" t="s">
        <v>34</v>
      </c>
      <c r="U17" s="4">
        <v>1522</v>
      </c>
      <c r="V17" s="4">
        <v>0</v>
      </c>
      <c r="W17" s="4">
        <v>0</v>
      </c>
      <c r="X17" s="4" t="s">
        <v>42</v>
      </c>
      <c r="Y17" s="4" t="s">
        <v>42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44688</v>
      </c>
      <c r="G18" s="6">
        <v>44689</v>
      </c>
      <c r="H18" s="4">
        <v>1</v>
      </c>
      <c r="I18" s="4">
        <v>1</v>
      </c>
      <c r="J18" s="4">
        <v>1</v>
      </c>
      <c r="K18" s="4" t="s">
        <v>30</v>
      </c>
      <c r="L18" s="4">
        <v>855</v>
      </c>
      <c r="M18" s="4">
        <v>855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44680</v>
      </c>
      <c r="S18" s="6">
        <v>44692</v>
      </c>
      <c r="T18" s="4" t="s">
        <v>34</v>
      </c>
      <c r="U18" s="4">
        <v>855</v>
      </c>
      <c r="V18" s="4">
        <v>0</v>
      </c>
      <c r="W18" s="4">
        <v>0</v>
      </c>
      <c r="X18" s="4" t="s">
        <v>112</v>
      </c>
      <c r="Y18" s="4" t="s">
        <v>42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44688</v>
      </c>
      <c r="G19" s="6">
        <v>44689</v>
      </c>
      <c r="H19" s="4">
        <v>1</v>
      </c>
      <c r="I19" s="4">
        <v>1</v>
      </c>
      <c r="J19" s="4">
        <v>1</v>
      </c>
      <c r="K19" s="4" t="s">
        <v>30</v>
      </c>
      <c r="L19" s="4">
        <v>969</v>
      </c>
      <c r="M19" s="4">
        <v>969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44681</v>
      </c>
      <c r="S19" s="6">
        <v>44692</v>
      </c>
      <c r="T19" s="4" t="s">
        <v>34</v>
      </c>
      <c r="U19" s="4">
        <v>969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44688</v>
      </c>
      <c r="G20" s="6">
        <v>44689</v>
      </c>
      <c r="H20" s="4">
        <v>1</v>
      </c>
      <c r="I20" s="4">
        <v>1</v>
      </c>
      <c r="J20" s="4">
        <v>1</v>
      </c>
      <c r="K20" s="4" t="s">
        <v>30</v>
      </c>
      <c r="L20" s="4">
        <v>1338</v>
      </c>
      <c r="M20" s="4">
        <v>1338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44681</v>
      </c>
      <c r="S20" s="6">
        <v>44692</v>
      </c>
      <c r="T20" s="4" t="s">
        <v>34</v>
      </c>
      <c r="U20" s="4">
        <v>1338</v>
      </c>
      <c r="V20" s="4">
        <v>0</v>
      </c>
      <c r="W20" s="4">
        <v>0</v>
      </c>
      <c r="X20" s="4" t="s">
        <v>42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44688</v>
      </c>
      <c r="G21" s="6">
        <v>44689</v>
      </c>
      <c r="H21" s="4">
        <v>1</v>
      </c>
      <c r="I21" s="4">
        <v>1</v>
      </c>
      <c r="J21" s="4">
        <v>1</v>
      </c>
      <c r="K21" s="4" t="s">
        <v>30</v>
      </c>
      <c r="L21" s="4">
        <v>1795</v>
      </c>
      <c r="M21" s="4">
        <v>1795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44682</v>
      </c>
      <c r="S21" s="6">
        <v>44692</v>
      </c>
      <c r="T21" s="4" t="s">
        <v>34</v>
      </c>
      <c r="U21" s="4">
        <v>1795</v>
      </c>
      <c r="V21" s="4">
        <v>0</v>
      </c>
      <c r="W21" s="4">
        <v>0</v>
      </c>
      <c r="X21" s="4" t="s">
        <v>42</v>
      </c>
      <c r="Y21" s="4" t="s">
        <v>128</v>
      </c>
    </row>
    <row r="22" s="4" customFormat="1" spans="1:26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44687</v>
      </c>
      <c r="G22" s="6">
        <v>44689</v>
      </c>
      <c r="H22" s="4">
        <v>2</v>
      </c>
      <c r="I22" s="4">
        <v>2</v>
      </c>
      <c r="J22" s="4">
        <v>4</v>
      </c>
      <c r="K22" s="4" t="s">
        <v>30</v>
      </c>
      <c r="L22" s="4">
        <v>1644</v>
      </c>
      <c r="M22" s="4">
        <v>1644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44682</v>
      </c>
      <c r="S22" s="6">
        <v>44692</v>
      </c>
      <c r="T22" s="4" t="s">
        <v>34</v>
      </c>
      <c r="U22" s="4">
        <v>1644</v>
      </c>
      <c r="V22" s="4">
        <v>0</v>
      </c>
      <c r="W22" s="4">
        <v>0</v>
      </c>
      <c r="X22" s="4" t="s">
        <v>42</v>
      </c>
      <c r="Y22" s="4">
        <v>648961257</v>
      </c>
      <c r="Z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44688</v>
      </c>
      <c r="G23" s="6">
        <v>44689</v>
      </c>
      <c r="H23" s="4">
        <v>1</v>
      </c>
      <c r="I23" s="4">
        <v>1</v>
      </c>
      <c r="J23" s="4">
        <v>1</v>
      </c>
      <c r="K23" s="4" t="s">
        <v>30</v>
      </c>
      <c r="L23" s="4">
        <v>895</v>
      </c>
      <c r="M23" s="4">
        <v>895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44683</v>
      </c>
      <c r="S23" s="6">
        <v>44692</v>
      </c>
      <c r="T23" s="4" t="s">
        <v>34</v>
      </c>
      <c r="U23" s="4">
        <v>895</v>
      </c>
      <c r="V23" s="4">
        <v>0</v>
      </c>
      <c r="W23" s="4">
        <v>0</v>
      </c>
      <c r="X23" s="4" t="s">
        <v>42</v>
      </c>
      <c r="Y23" s="4" t="s">
        <v>42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44688</v>
      </c>
      <c r="G24" s="6">
        <v>44689</v>
      </c>
      <c r="H24" s="4">
        <v>1</v>
      </c>
      <c r="I24" s="4">
        <v>1</v>
      </c>
      <c r="J24" s="4">
        <v>1</v>
      </c>
      <c r="K24" s="4" t="s">
        <v>30</v>
      </c>
      <c r="L24" s="4">
        <v>708</v>
      </c>
      <c r="M24" s="4">
        <v>708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44683</v>
      </c>
      <c r="S24" s="6">
        <v>44692</v>
      </c>
      <c r="T24" s="4" t="s">
        <v>34</v>
      </c>
      <c r="U24" s="4">
        <v>708</v>
      </c>
      <c r="V24" s="4">
        <v>0</v>
      </c>
      <c r="W24" s="4">
        <v>0</v>
      </c>
      <c r="X24" s="4" t="s">
        <v>42</v>
      </c>
      <c r="Y24" s="4" t="s">
        <v>142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44688</v>
      </c>
      <c r="G25" s="6">
        <v>44689</v>
      </c>
      <c r="H25" s="4">
        <v>1</v>
      </c>
      <c r="I25" s="4">
        <v>1</v>
      </c>
      <c r="J25" s="4">
        <v>1</v>
      </c>
      <c r="K25" s="4" t="s">
        <v>30</v>
      </c>
      <c r="L25" s="4">
        <v>2120</v>
      </c>
      <c r="M25" s="4">
        <v>2120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44684</v>
      </c>
      <c r="S25" s="6">
        <v>44692</v>
      </c>
      <c r="T25" s="4" t="s">
        <v>34</v>
      </c>
      <c r="U25" s="4">
        <v>2120</v>
      </c>
      <c r="V25" s="4">
        <v>0</v>
      </c>
      <c r="W25" s="4">
        <v>0</v>
      </c>
      <c r="X25" s="4" t="s">
        <v>42</v>
      </c>
      <c r="Y25" s="4" t="s">
        <v>42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44688</v>
      </c>
      <c r="G26" s="6">
        <v>44689</v>
      </c>
      <c r="H26" s="4">
        <v>1</v>
      </c>
      <c r="I26" s="4">
        <v>1</v>
      </c>
      <c r="J26" s="4">
        <v>1</v>
      </c>
      <c r="K26" s="4" t="s">
        <v>30</v>
      </c>
      <c r="L26" s="4">
        <v>1441</v>
      </c>
      <c r="M26" s="4">
        <v>1441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44684</v>
      </c>
      <c r="S26" s="6">
        <v>44692</v>
      </c>
      <c r="T26" s="4" t="s">
        <v>34</v>
      </c>
      <c r="U26" s="4">
        <v>1441</v>
      </c>
      <c r="V26" s="4">
        <v>0</v>
      </c>
      <c r="W26" s="4">
        <v>0</v>
      </c>
      <c r="X26" s="4" t="s">
        <v>42</v>
      </c>
      <c r="Y26" s="4" t="s">
        <v>42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/>
      <c r="F27" s="6">
        <v>44687</v>
      </c>
      <c r="G27" s="6">
        <v>44689</v>
      </c>
      <c r="H27" s="4">
        <v>0</v>
      </c>
      <c r="I27" s="4">
        <v>2</v>
      </c>
      <c r="J27" s="4">
        <v>0</v>
      </c>
      <c r="K27" s="4" t="s">
        <v>30</v>
      </c>
      <c r="L27" s="4">
        <v>2378</v>
      </c>
      <c r="M27" s="4">
        <v>2378</v>
      </c>
      <c r="N27" s="4"/>
      <c r="O27" s="4" t="s">
        <v>32</v>
      </c>
      <c r="P27" s="4" t="s">
        <v>33</v>
      </c>
      <c r="Q27" s="4">
        <v>0</v>
      </c>
      <c r="R27" s="7">
        <v>44684</v>
      </c>
      <c r="S27" s="6">
        <v>44692</v>
      </c>
      <c r="T27" s="4" t="s">
        <v>34</v>
      </c>
      <c r="U27" s="4">
        <v>2378</v>
      </c>
      <c r="V27" s="4">
        <v>0</v>
      </c>
      <c r="W27" s="4">
        <v>0</v>
      </c>
      <c r="X27" s="4" t="s">
        <v>42</v>
      </c>
      <c r="Y27" s="4" t="s">
        <v>42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/>
      <c r="F28" s="6">
        <v>44688</v>
      </c>
      <c r="G28" s="6">
        <v>44689</v>
      </c>
      <c r="H28" s="4">
        <v>0</v>
      </c>
      <c r="I28" s="4">
        <v>1</v>
      </c>
      <c r="J28" s="4">
        <v>0</v>
      </c>
      <c r="K28" s="4" t="s">
        <v>30</v>
      </c>
      <c r="L28" s="4">
        <v>1625</v>
      </c>
      <c r="M28" s="4">
        <v>1625</v>
      </c>
      <c r="N28" s="4"/>
      <c r="O28" s="4" t="s">
        <v>32</v>
      </c>
      <c r="P28" s="4" t="s">
        <v>33</v>
      </c>
      <c r="Q28" s="4">
        <v>0</v>
      </c>
      <c r="R28" s="7">
        <v>44684</v>
      </c>
      <c r="S28" s="6">
        <v>44692</v>
      </c>
      <c r="T28" s="4" t="s">
        <v>34</v>
      </c>
      <c r="U28" s="4">
        <v>1625</v>
      </c>
      <c r="V28" s="4">
        <v>0</v>
      </c>
      <c r="W28" s="4">
        <v>0</v>
      </c>
      <c r="X28" s="4" t="s">
        <v>42</v>
      </c>
      <c r="Y28" s="4" t="s">
        <v>42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44688</v>
      </c>
      <c r="G29" s="6">
        <v>44689</v>
      </c>
      <c r="H29" s="4">
        <v>1</v>
      </c>
      <c r="I29" s="4">
        <v>1</v>
      </c>
      <c r="J29" s="4">
        <v>1</v>
      </c>
      <c r="K29" s="4" t="s">
        <v>30</v>
      </c>
      <c r="L29" s="4">
        <v>1485</v>
      </c>
      <c r="M29" s="4">
        <v>1485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44685</v>
      </c>
      <c r="S29" s="6">
        <v>44692</v>
      </c>
      <c r="T29" s="4" t="s">
        <v>34</v>
      </c>
      <c r="U29" s="4">
        <v>1485</v>
      </c>
      <c r="V29" s="4">
        <v>0</v>
      </c>
      <c r="W29" s="4">
        <v>0</v>
      </c>
      <c r="X29" s="4" t="s">
        <v>42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44688</v>
      </c>
      <c r="G30" s="6">
        <v>44689</v>
      </c>
      <c r="H30" s="4">
        <v>1</v>
      </c>
      <c r="I30" s="4">
        <v>1</v>
      </c>
      <c r="J30" s="4">
        <v>1</v>
      </c>
      <c r="K30" s="4" t="s">
        <v>30</v>
      </c>
      <c r="L30" s="4">
        <v>826</v>
      </c>
      <c r="M30" s="4">
        <v>826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44686</v>
      </c>
      <c r="S30" s="6">
        <v>44692</v>
      </c>
      <c r="T30" s="4" t="s">
        <v>34</v>
      </c>
      <c r="U30" s="4">
        <v>826</v>
      </c>
      <c r="V30" s="4">
        <v>0</v>
      </c>
      <c r="W30" s="4">
        <v>0</v>
      </c>
      <c r="X30" s="4" t="s">
        <v>164</v>
      </c>
      <c r="Y30" s="4" t="s">
        <v>165</v>
      </c>
    </row>
    <row r="31" s="4" customFormat="1" spans="1:25">
      <c r="A31" s="4" t="s">
        <v>166</v>
      </c>
      <c r="B31" s="4" t="s">
        <v>26</v>
      </c>
      <c r="C31" s="4" t="s">
        <v>27</v>
      </c>
      <c r="D31" s="4" t="s">
        <v>167</v>
      </c>
      <c r="E31" s="4" t="s">
        <v>168</v>
      </c>
      <c r="F31" s="6">
        <v>44688</v>
      </c>
      <c r="G31" s="6">
        <v>44689</v>
      </c>
      <c r="H31" s="4">
        <v>1</v>
      </c>
      <c r="I31" s="4">
        <v>1</v>
      </c>
      <c r="J31" s="4">
        <v>1</v>
      </c>
      <c r="K31" s="4" t="s">
        <v>30</v>
      </c>
      <c r="L31" s="4">
        <v>1147</v>
      </c>
      <c r="M31" s="4">
        <v>1147</v>
      </c>
      <c r="N31" s="4" t="s">
        <v>169</v>
      </c>
      <c r="O31" s="4" t="s">
        <v>32</v>
      </c>
      <c r="P31" s="4" t="s">
        <v>33</v>
      </c>
      <c r="Q31" s="4">
        <v>0</v>
      </c>
      <c r="R31" s="7">
        <v>44686</v>
      </c>
      <c r="S31" s="6">
        <v>44692</v>
      </c>
      <c r="T31" s="4" t="s">
        <v>34</v>
      </c>
      <c r="U31" s="4">
        <v>1147</v>
      </c>
      <c r="V31" s="4">
        <v>0</v>
      </c>
      <c r="W31" s="4">
        <v>0</v>
      </c>
      <c r="X31" s="4" t="s">
        <v>42</v>
      </c>
      <c r="Y31" s="4" t="s">
        <v>170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173</v>
      </c>
      <c r="F32" s="6">
        <v>44687</v>
      </c>
      <c r="G32" s="6">
        <v>44689</v>
      </c>
      <c r="H32" s="4">
        <v>1</v>
      </c>
      <c r="I32" s="4">
        <v>2</v>
      </c>
      <c r="J32" s="4">
        <v>2</v>
      </c>
      <c r="K32" s="4" t="s">
        <v>30</v>
      </c>
      <c r="L32" s="4">
        <v>1172</v>
      </c>
      <c r="M32" s="4">
        <v>1172</v>
      </c>
      <c r="N32" s="4" t="s">
        <v>174</v>
      </c>
      <c r="O32" s="4" t="s">
        <v>32</v>
      </c>
      <c r="P32" s="4" t="s">
        <v>33</v>
      </c>
      <c r="Q32" s="4">
        <v>0</v>
      </c>
      <c r="R32" s="7">
        <v>44686</v>
      </c>
      <c r="S32" s="6">
        <v>44692</v>
      </c>
      <c r="T32" s="4" t="s">
        <v>34</v>
      </c>
      <c r="U32" s="4">
        <v>1172</v>
      </c>
      <c r="V32" s="4">
        <v>0</v>
      </c>
      <c r="W32" s="4">
        <v>0</v>
      </c>
      <c r="X32" s="4" t="s">
        <v>42</v>
      </c>
      <c r="Y32" s="4" t="s">
        <v>42</v>
      </c>
    </row>
    <row r="33" s="4" customFormat="1" spans="1:25">
      <c r="A33" s="4" t="s">
        <v>175</v>
      </c>
      <c r="B33" s="4" t="s">
        <v>26</v>
      </c>
      <c r="C33" s="4" t="s">
        <v>27</v>
      </c>
      <c r="D33" s="4" t="s">
        <v>176</v>
      </c>
      <c r="E33" s="4" t="s">
        <v>177</v>
      </c>
      <c r="F33" s="6">
        <v>44687</v>
      </c>
      <c r="G33" s="6">
        <v>44689</v>
      </c>
      <c r="H33" s="4">
        <v>1</v>
      </c>
      <c r="I33" s="4">
        <v>2</v>
      </c>
      <c r="J33" s="4">
        <v>2</v>
      </c>
      <c r="K33" s="4" t="s">
        <v>30</v>
      </c>
      <c r="L33" s="4">
        <v>2809</v>
      </c>
      <c r="M33" s="4">
        <v>2809</v>
      </c>
      <c r="N33" s="4" t="s">
        <v>178</v>
      </c>
      <c r="O33" s="4" t="s">
        <v>32</v>
      </c>
      <c r="P33" s="4" t="s">
        <v>33</v>
      </c>
      <c r="Q33" s="4">
        <v>0</v>
      </c>
      <c r="R33" s="7">
        <v>44686</v>
      </c>
      <c r="S33" s="6">
        <v>44692</v>
      </c>
      <c r="T33" s="4" t="s">
        <v>34</v>
      </c>
      <c r="U33" s="4">
        <v>2809</v>
      </c>
      <c r="V33" s="4">
        <v>0</v>
      </c>
      <c r="W33" s="4">
        <v>0</v>
      </c>
      <c r="X33" s="4" t="s">
        <v>42</v>
      </c>
      <c r="Y33" s="4" t="s">
        <v>43</v>
      </c>
    </row>
    <row r="34" s="4" customFormat="1" spans="1:25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181</v>
      </c>
      <c r="F34" s="6">
        <v>44688</v>
      </c>
      <c r="G34" s="6">
        <v>44689</v>
      </c>
      <c r="H34" s="4">
        <v>2</v>
      </c>
      <c r="I34" s="4">
        <v>1</v>
      </c>
      <c r="J34" s="4">
        <v>2</v>
      </c>
      <c r="K34" s="4" t="s">
        <v>30</v>
      </c>
      <c r="L34" s="4">
        <v>462</v>
      </c>
      <c r="M34" s="4">
        <v>462</v>
      </c>
      <c r="N34" s="4" t="s">
        <v>182</v>
      </c>
      <c r="O34" s="4" t="s">
        <v>32</v>
      </c>
      <c r="P34" s="4" t="s">
        <v>33</v>
      </c>
      <c r="Q34" s="4">
        <v>0</v>
      </c>
      <c r="R34" s="7">
        <v>44686</v>
      </c>
      <c r="S34" s="6">
        <v>44692</v>
      </c>
      <c r="T34" s="4" t="s">
        <v>34</v>
      </c>
      <c r="U34" s="4">
        <v>462</v>
      </c>
      <c r="V34" s="4">
        <v>0</v>
      </c>
      <c r="W34" s="4">
        <v>0</v>
      </c>
      <c r="X34" s="4" t="s">
        <v>42</v>
      </c>
      <c r="Y34" s="4" t="s">
        <v>42</v>
      </c>
    </row>
    <row r="35" s="4" customFormat="1" spans="1:25">
      <c r="A35" s="4" t="s">
        <v>183</v>
      </c>
      <c r="B35" s="4" t="s">
        <v>26</v>
      </c>
      <c r="C35" s="4" t="s">
        <v>27</v>
      </c>
      <c r="D35" s="4" t="s">
        <v>184</v>
      </c>
      <c r="E35" s="4" t="s">
        <v>185</v>
      </c>
      <c r="F35" s="6">
        <v>44686</v>
      </c>
      <c r="G35" s="6">
        <v>44689</v>
      </c>
      <c r="H35" s="4">
        <v>1</v>
      </c>
      <c r="I35" s="4">
        <v>3</v>
      </c>
      <c r="J35" s="4">
        <v>3</v>
      </c>
      <c r="K35" s="4" t="s">
        <v>30</v>
      </c>
      <c r="L35" s="4">
        <v>4691</v>
      </c>
      <c r="M35" s="4">
        <v>4691</v>
      </c>
      <c r="N35" s="4" t="s">
        <v>186</v>
      </c>
      <c r="O35" s="4" t="s">
        <v>32</v>
      </c>
      <c r="P35" s="4" t="s">
        <v>33</v>
      </c>
      <c r="Q35" s="4">
        <v>0</v>
      </c>
      <c r="R35" s="7">
        <v>44686</v>
      </c>
      <c r="S35" s="6">
        <v>44692</v>
      </c>
      <c r="T35" s="4" t="s">
        <v>34</v>
      </c>
      <c r="U35" s="4">
        <v>4691</v>
      </c>
      <c r="V35" s="4">
        <v>0</v>
      </c>
      <c r="W35" s="4">
        <v>0</v>
      </c>
      <c r="X35" s="4" t="s">
        <v>42</v>
      </c>
      <c r="Y35" s="4" t="s">
        <v>42</v>
      </c>
    </row>
    <row r="36" s="4" customFormat="1" spans="1:25">
      <c r="A36" s="4" t="s">
        <v>183</v>
      </c>
      <c r="B36" s="4" t="s">
        <v>26</v>
      </c>
      <c r="C36" s="4" t="s">
        <v>37</v>
      </c>
      <c r="D36" s="4" t="s">
        <v>184</v>
      </c>
      <c r="E36" s="4" t="s">
        <v>185</v>
      </c>
      <c r="F36" s="6">
        <v>44686</v>
      </c>
      <c r="G36" s="6">
        <v>44689</v>
      </c>
      <c r="H36" s="4">
        <v>1</v>
      </c>
      <c r="I36" s="4">
        <v>3</v>
      </c>
      <c r="J36" s="4">
        <v>3</v>
      </c>
      <c r="K36" s="4" t="s">
        <v>30</v>
      </c>
      <c r="L36" s="4">
        <v>-4691</v>
      </c>
      <c r="M36" s="4">
        <v>-4691</v>
      </c>
      <c r="N36" s="4" t="s">
        <v>186</v>
      </c>
      <c r="O36" s="4" t="s">
        <v>32</v>
      </c>
      <c r="P36" s="4" t="s">
        <v>33</v>
      </c>
      <c r="Q36" s="4">
        <v>0</v>
      </c>
      <c r="R36" s="7">
        <v>44686</v>
      </c>
      <c r="S36" s="6">
        <v>44692</v>
      </c>
      <c r="T36" s="4" t="s">
        <v>34</v>
      </c>
      <c r="U36" s="4">
        <v>-4691</v>
      </c>
      <c r="V36" s="4">
        <v>0</v>
      </c>
      <c r="W36" s="4">
        <v>0</v>
      </c>
      <c r="X36" s="4" t="s">
        <v>42</v>
      </c>
      <c r="Y36" s="4" t="s">
        <v>42</v>
      </c>
    </row>
    <row r="37" s="4" customFormat="1" spans="1:25">
      <c r="A37" s="4" t="s">
        <v>187</v>
      </c>
      <c r="B37" s="4" t="s">
        <v>26</v>
      </c>
      <c r="C37" s="4" t="s">
        <v>27</v>
      </c>
      <c r="D37" s="4" t="s">
        <v>188</v>
      </c>
      <c r="E37" s="4" t="s">
        <v>189</v>
      </c>
      <c r="F37" s="6">
        <v>44687</v>
      </c>
      <c r="G37" s="6">
        <v>44689</v>
      </c>
      <c r="H37" s="4">
        <v>1</v>
      </c>
      <c r="I37" s="4">
        <v>2</v>
      </c>
      <c r="J37" s="4">
        <v>2</v>
      </c>
      <c r="K37" s="4" t="s">
        <v>30</v>
      </c>
      <c r="L37" s="4">
        <v>2574</v>
      </c>
      <c r="M37" s="4">
        <v>2574</v>
      </c>
      <c r="N37" s="4" t="s">
        <v>190</v>
      </c>
      <c r="O37" s="4" t="s">
        <v>32</v>
      </c>
      <c r="P37" s="4" t="s">
        <v>33</v>
      </c>
      <c r="Q37" s="4">
        <v>0</v>
      </c>
      <c r="R37" s="7">
        <v>44686</v>
      </c>
      <c r="S37" s="6">
        <v>44692</v>
      </c>
      <c r="T37" s="4" t="s">
        <v>34</v>
      </c>
      <c r="U37" s="4">
        <v>2574</v>
      </c>
      <c r="V37" s="4">
        <v>0</v>
      </c>
      <c r="W37" s="4">
        <v>0</v>
      </c>
      <c r="X37" s="4" t="s">
        <v>191</v>
      </c>
      <c r="Y37" s="4" t="s">
        <v>192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6">
        <v>44688</v>
      </c>
      <c r="G38" s="6">
        <v>44689</v>
      </c>
      <c r="H38" s="4">
        <v>1</v>
      </c>
      <c r="I38" s="4">
        <v>1</v>
      </c>
      <c r="J38" s="4">
        <v>1</v>
      </c>
      <c r="K38" s="4" t="s">
        <v>30</v>
      </c>
      <c r="L38" s="4">
        <v>1706</v>
      </c>
      <c r="M38" s="4">
        <v>1706</v>
      </c>
      <c r="N38" s="4" t="s">
        <v>196</v>
      </c>
      <c r="O38" s="4" t="s">
        <v>32</v>
      </c>
      <c r="P38" s="4" t="s">
        <v>33</v>
      </c>
      <c r="Q38" s="4">
        <v>0</v>
      </c>
      <c r="R38" s="7">
        <v>44686</v>
      </c>
      <c r="S38" s="6">
        <v>44692</v>
      </c>
      <c r="T38" s="4" t="s">
        <v>34</v>
      </c>
      <c r="U38" s="4">
        <v>1706</v>
      </c>
      <c r="V38" s="4">
        <v>0</v>
      </c>
      <c r="W38" s="4">
        <v>0</v>
      </c>
      <c r="X38" s="4" t="s">
        <v>42</v>
      </c>
      <c r="Y38" s="4" t="s">
        <v>197</v>
      </c>
    </row>
    <row r="39" s="4" customFormat="1" spans="1:25">
      <c r="A39" s="4" t="s">
        <v>198</v>
      </c>
      <c r="B39" s="4" t="s">
        <v>26</v>
      </c>
      <c r="C39" s="4" t="s">
        <v>27</v>
      </c>
      <c r="D39" s="4" t="s">
        <v>199</v>
      </c>
      <c r="E39" s="4" t="s">
        <v>200</v>
      </c>
      <c r="F39" s="6">
        <v>44687</v>
      </c>
      <c r="G39" s="6">
        <v>44689</v>
      </c>
      <c r="H39" s="4">
        <v>1</v>
      </c>
      <c r="I39" s="4">
        <v>2</v>
      </c>
      <c r="J39" s="4">
        <v>2</v>
      </c>
      <c r="K39" s="4" t="s">
        <v>30</v>
      </c>
      <c r="L39" s="4">
        <v>2257</v>
      </c>
      <c r="M39" s="4">
        <v>2257</v>
      </c>
      <c r="N39" s="4" t="s">
        <v>201</v>
      </c>
      <c r="O39" s="4" t="s">
        <v>32</v>
      </c>
      <c r="P39" s="4" t="s">
        <v>33</v>
      </c>
      <c r="Q39" s="4">
        <v>0</v>
      </c>
      <c r="R39" s="7">
        <v>44686</v>
      </c>
      <c r="S39" s="6">
        <v>44692</v>
      </c>
      <c r="T39" s="4" t="s">
        <v>34</v>
      </c>
      <c r="U39" s="4">
        <v>2257</v>
      </c>
      <c r="V39" s="4">
        <v>0</v>
      </c>
      <c r="W39" s="4">
        <v>0</v>
      </c>
      <c r="X39" s="4" t="s">
        <v>42</v>
      </c>
      <c r="Y39" s="4" t="s">
        <v>202</v>
      </c>
    </row>
    <row r="40" s="4" customFormat="1" spans="1:25">
      <c r="A40" s="4" t="s">
        <v>203</v>
      </c>
      <c r="B40" s="4" t="s">
        <v>26</v>
      </c>
      <c r="C40" s="4" t="s">
        <v>27</v>
      </c>
      <c r="D40" s="4" t="s">
        <v>204</v>
      </c>
      <c r="E40" s="4" t="s">
        <v>205</v>
      </c>
      <c r="F40" s="6">
        <v>44688</v>
      </c>
      <c r="G40" s="6">
        <v>44689</v>
      </c>
      <c r="H40" s="4">
        <v>1</v>
      </c>
      <c r="I40" s="4">
        <v>1</v>
      </c>
      <c r="J40" s="4">
        <v>1</v>
      </c>
      <c r="K40" s="4" t="s">
        <v>30</v>
      </c>
      <c r="L40" s="4">
        <v>897</v>
      </c>
      <c r="M40" s="4">
        <v>897</v>
      </c>
      <c r="N40" s="4" t="s">
        <v>206</v>
      </c>
      <c r="O40" s="4" t="s">
        <v>32</v>
      </c>
      <c r="P40" s="4" t="s">
        <v>33</v>
      </c>
      <c r="Q40" s="4">
        <v>0</v>
      </c>
      <c r="R40" s="7">
        <v>44686</v>
      </c>
      <c r="S40" s="6">
        <v>44692</v>
      </c>
      <c r="T40" s="4" t="s">
        <v>34</v>
      </c>
      <c r="U40" s="4">
        <v>897</v>
      </c>
      <c r="V40" s="4">
        <v>0</v>
      </c>
      <c r="W40" s="4">
        <v>0</v>
      </c>
      <c r="X40" s="4" t="s">
        <v>42</v>
      </c>
      <c r="Y40" s="4" t="s">
        <v>207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209</v>
      </c>
      <c r="E41" s="4" t="s">
        <v>55</v>
      </c>
      <c r="F41" s="6">
        <v>44687</v>
      </c>
      <c r="G41" s="6">
        <v>44689</v>
      </c>
      <c r="H41" s="4">
        <v>1</v>
      </c>
      <c r="I41" s="4">
        <v>2</v>
      </c>
      <c r="J41" s="4">
        <v>2</v>
      </c>
      <c r="K41" s="4" t="s">
        <v>30</v>
      </c>
      <c r="L41" s="4">
        <v>828</v>
      </c>
      <c r="M41" s="4">
        <v>828</v>
      </c>
      <c r="N41" s="4" t="s">
        <v>210</v>
      </c>
      <c r="O41" s="4" t="s">
        <v>32</v>
      </c>
      <c r="P41" s="4" t="s">
        <v>33</v>
      </c>
      <c r="Q41" s="4">
        <v>0</v>
      </c>
      <c r="R41" s="7">
        <v>44686</v>
      </c>
      <c r="S41" s="6">
        <v>44692</v>
      </c>
      <c r="T41" s="4" t="s">
        <v>34</v>
      </c>
      <c r="U41" s="4">
        <v>828</v>
      </c>
      <c r="V41" s="4">
        <v>0</v>
      </c>
      <c r="W41" s="4">
        <v>0</v>
      </c>
      <c r="X41" s="4" t="s">
        <v>42</v>
      </c>
      <c r="Y41" s="4" t="s">
        <v>211</v>
      </c>
    </row>
    <row r="42" s="4" customFormat="1" spans="1:25">
      <c r="A42" s="4" t="s">
        <v>212</v>
      </c>
      <c r="B42" s="4" t="s">
        <v>26</v>
      </c>
      <c r="C42" s="4" t="s">
        <v>27</v>
      </c>
      <c r="D42" s="4" t="s">
        <v>213</v>
      </c>
      <c r="E42" s="4" t="s">
        <v>214</v>
      </c>
      <c r="F42" s="6">
        <v>44687</v>
      </c>
      <c r="G42" s="6">
        <v>44689</v>
      </c>
      <c r="H42" s="4">
        <v>1</v>
      </c>
      <c r="I42" s="4">
        <v>2</v>
      </c>
      <c r="J42" s="4">
        <v>2</v>
      </c>
      <c r="K42" s="4" t="s">
        <v>30</v>
      </c>
      <c r="L42" s="4">
        <v>2092</v>
      </c>
      <c r="M42" s="4">
        <v>2092</v>
      </c>
      <c r="N42" s="4" t="s">
        <v>215</v>
      </c>
      <c r="O42" s="4" t="s">
        <v>32</v>
      </c>
      <c r="P42" s="4" t="s">
        <v>33</v>
      </c>
      <c r="Q42" s="4">
        <v>0</v>
      </c>
      <c r="R42" s="7">
        <v>44687</v>
      </c>
      <c r="S42" s="6">
        <v>44692</v>
      </c>
      <c r="T42" s="4" t="s">
        <v>34</v>
      </c>
      <c r="U42" s="4">
        <v>2092</v>
      </c>
      <c r="V42" s="4">
        <v>0</v>
      </c>
      <c r="W42" s="4">
        <v>0</v>
      </c>
      <c r="X42" s="4" t="s">
        <v>42</v>
      </c>
      <c r="Y42" s="4" t="s">
        <v>216</v>
      </c>
    </row>
    <row r="43" s="4" customFormat="1" spans="1:25">
      <c r="A43" s="4" t="s">
        <v>217</v>
      </c>
      <c r="B43" s="4" t="s">
        <v>26</v>
      </c>
      <c r="C43" s="4" t="s">
        <v>27</v>
      </c>
      <c r="D43" s="4" t="s">
        <v>218</v>
      </c>
      <c r="E43" s="4" t="s">
        <v>60</v>
      </c>
      <c r="F43" s="6">
        <v>44688</v>
      </c>
      <c r="G43" s="6">
        <v>44689</v>
      </c>
      <c r="H43" s="4">
        <v>1</v>
      </c>
      <c r="I43" s="4">
        <v>1</v>
      </c>
      <c r="J43" s="4">
        <v>1</v>
      </c>
      <c r="K43" s="4" t="s">
        <v>30</v>
      </c>
      <c r="L43" s="4">
        <v>1258</v>
      </c>
      <c r="M43" s="4">
        <v>1258</v>
      </c>
      <c r="N43" s="4" t="s">
        <v>219</v>
      </c>
      <c r="O43" s="4" t="s">
        <v>32</v>
      </c>
      <c r="P43" s="4" t="s">
        <v>33</v>
      </c>
      <c r="Q43" s="4">
        <v>0</v>
      </c>
      <c r="R43" s="7">
        <v>44687</v>
      </c>
      <c r="S43" s="6">
        <v>44692</v>
      </c>
      <c r="T43" s="4" t="s">
        <v>34</v>
      </c>
      <c r="U43" s="4">
        <v>1258</v>
      </c>
      <c r="V43" s="4">
        <v>0</v>
      </c>
      <c r="W43" s="4">
        <v>0</v>
      </c>
      <c r="X43" s="4" t="s">
        <v>42</v>
      </c>
      <c r="Y43" s="4" t="s">
        <v>42</v>
      </c>
    </row>
    <row r="44" s="4" customFormat="1" spans="1:25">
      <c r="A44" s="4" t="s">
        <v>220</v>
      </c>
      <c r="B44" s="4" t="s">
        <v>26</v>
      </c>
      <c r="C44" s="4" t="s">
        <v>27</v>
      </c>
      <c r="D44" s="4" t="s">
        <v>221</v>
      </c>
      <c r="E44" s="4" t="s">
        <v>60</v>
      </c>
      <c r="F44" s="6">
        <v>44687</v>
      </c>
      <c r="G44" s="6">
        <v>44689</v>
      </c>
      <c r="H44" s="4">
        <v>1</v>
      </c>
      <c r="I44" s="4">
        <v>2</v>
      </c>
      <c r="J44" s="4">
        <v>2</v>
      </c>
      <c r="K44" s="4" t="s">
        <v>30</v>
      </c>
      <c r="L44" s="4">
        <v>1016</v>
      </c>
      <c r="M44" s="4">
        <v>1016</v>
      </c>
      <c r="N44" s="4" t="s">
        <v>222</v>
      </c>
      <c r="O44" s="4" t="s">
        <v>32</v>
      </c>
      <c r="P44" s="4" t="s">
        <v>33</v>
      </c>
      <c r="Q44" s="4">
        <v>0</v>
      </c>
      <c r="R44" s="7">
        <v>44687</v>
      </c>
      <c r="S44" s="6">
        <v>44692</v>
      </c>
      <c r="T44" s="4" t="s">
        <v>34</v>
      </c>
      <c r="U44" s="4">
        <v>1016</v>
      </c>
      <c r="V44" s="4">
        <v>0</v>
      </c>
      <c r="W44" s="4">
        <v>0</v>
      </c>
      <c r="X44" s="4" t="s">
        <v>42</v>
      </c>
      <c r="Y44" s="4" t="s">
        <v>42</v>
      </c>
    </row>
    <row r="45" s="4" customFormat="1" spans="1:26">
      <c r="A45" s="4" t="s">
        <v>223</v>
      </c>
      <c r="B45" s="4" t="s">
        <v>26</v>
      </c>
      <c r="C45" s="4" t="s">
        <v>27</v>
      </c>
      <c r="D45" s="4" t="s">
        <v>224</v>
      </c>
      <c r="E45" s="4" t="s">
        <v>225</v>
      </c>
      <c r="F45" s="6">
        <v>44688</v>
      </c>
      <c r="G45" s="6">
        <v>44689</v>
      </c>
      <c r="H45" s="4">
        <v>2</v>
      </c>
      <c r="I45" s="4">
        <v>1</v>
      </c>
      <c r="J45" s="4">
        <v>2</v>
      </c>
      <c r="K45" s="4" t="s">
        <v>30</v>
      </c>
      <c r="L45" s="4">
        <v>2472</v>
      </c>
      <c r="M45" s="4">
        <v>2472</v>
      </c>
      <c r="N45" s="4" t="s">
        <v>226</v>
      </c>
      <c r="O45" s="4" t="s">
        <v>32</v>
      </c>
      <c r="P45" s="4" t="s">
        <v>33</v>
      </c>
      <c r="Q45" s="4">
        <v>0</v>
      </c>
      <c r="R45" s="7">
        <v>44687</v>
      </c>
      <c r="S45" s="6">
        <v>44692</v>
      </c>
      <c r="T45" s="4" t="s">
        <v>34</v>
      </c>
      <c r="U45" s="4">
        <v>2472</v>
      </c>
      <c r="V45" s="4">
        <v>0</v>
      </c>
      <c r="W45" s="4">
        <v>0</v>
      </c>
      <c r="X45" s="4" t="s">
        <v>42</v>
      </c>
      <c r="Y45" s="4" t="s">
        <v>227</v>
      </c>
      <c r="Z45" s="4" t="s">
        <v>228</v>
      </c>
    </row>
    <row r="46" s="4" customFormat="1" spans="1:25">
      <c r="A46" s="4" t="s">
        <v>229</v>
      </c>
      <c r="B46" s="4" t="s">
        <v>26</v>
      </c>
      <c r="C46" s="4" t="s">
        <v>27</v>
      </c>
      <c r="D46" s="4" t="s">
        <v>188</v>
      </c>
      <c r="E46" s="4" t="s">
        <v>189</v>
      </c>
      <c r="F46" s="6">
        <v>44687</v>
      </c>
      <c r="G46" s="6">
        <v>44689</v>
      </c>
      <c r="H46" s="4">
        <v>1</v>
      </c>
      <c r="I46" s="4">
        <v>2</v>
      </c>
      <c r="J46" s="4">
        <v>2</v>
      </c>
      <c r="K46" s="4" t="s">
        <v>30</v>
      </c>
      <c r="L46" s="4">
        <v>2232</v>
      </c>
      <c r="M46" s="4">
        <v>2232</v>
      </c>
      <c r="N46" s="4" t="s">
        <v>230</v>
      </c>
      <c r="O46" s="4" t="s">
        <v>32</v>
      </c>
      <c r="P46" s="4" t="s">
        <v>33</v>
      </c>
      <c r="Q46" s="4">
        <v>0</v>
      </c>
      <c r="R46" s="7">
        <v>44687</v>
      </c>
      <c r="S46" s="6">
        <v>44692</v>
      </c>
      <c r="T46" s="4" t="s">
        <v>34</v>
      </c>
      <c r="U46" s="4">
        <v>2232</v>
      </c>
      <c r="V46" s="4">
        <v>0</v>
      </c>
      <c r="W46" s="4">
        <v>0</v>
      </c>
      <c r="X46" s="4" t="s">
        <v>231</v>
      </c>
      <c r="Y46" s="4" t="s">
        <v>232</v>
      </c>
    </row>
    <row r="47" s="4" customFormat="1" spans="1:25">
      <c r="A47" s="4" t="s">
        <v>233</v>
      </c>
      <c r="B47" s="4" t="s">
        <v>26</v>
      </c>
      <c r="C47" s="4" t="s">
        <v>27</v>
      </c>
      <c r="D47" s="4" t="s">
        <v>234</v>
      </c>
      <c r="E47" s="4" t="s">
        <v>235</v>
      </c>
      <c r="F47" s="6">
        <v>44687</v>
      </c>
      <c r="G47" s="6">
        <v>44689</v>
      </c>
      <c r="H47" s="4">
        <v>1</v>
      </c>
      <c r="I47" s="4">
        <v>2</v>
      </c>
      <c r="J47" s="4">
        <v>2</v>
      </c>
      <c r="K47" s="4" t="s">
        <v>30</v>
      </c>
      <c r="L47" s="4">
        <v>4131</v>
      </c>
      <c r="M47" s="4">
        <v>4131</v>
      </c>
      <c r="N47" s="4" t="s">
        <v>236</v>
      </c>
      <c r="O47" s="4" t="s">
        <v>32</v>
      </c>
      <c r="P47" s="4" t="s">
        <v>33</v>
      </c>
      <c r="Q47" s="4">
        <v>0</v>
      </c>
      <c r="R47" s="7">
        <v>44687</v>
      </c>
      <c r="S47" s="6">
        <v>44692</v>
      </c>
      <c r="T47" s="4" t="s">
        <v>34</v>
      </c>
      <c r="U47" s="4">
        <v>4131</v>
      </c>
      <c r="V47" s="4">
        <v>0</v>
      </c>
      <c r="W47" s="4">
        <v>0</v>
      </c>
      <c r="X47" s="4" t="s">
        <v>42</v>
      </c>
      <c r="Y47" s="4" t="s">
        <v>42</v>
      </c>
    </row>
    <row r="48" s="4" customFormat="1" spans="1:25">
      <c r="A48" s="4" t="s">
        <v>237</v>
      </c>
      <c r="B48" s="4" t="s">
        <v>26</v>
      </c>
      <c r="C48" s="4" t="s">
        <v>27</v>
      </c>
      <c r="D48" s="4" t="s">
        <v>221</v>
      </c>
      <c r="E48" s="4" t="s">
        <v>238</v>
      </c>
      <c r="F48" s="6">
        <v>44688</v>
      </c>
      <c r="G48" s="6">
        <v>44689</v>
      </c>
      <c r="H48" s="4">
        <v>1</v>
      </c>
      <c r="I48" s="4">
        <v>1</v>
      </c>
      <c r="J48" s="4">
        <v>1</v>
      </c>
      <c r="K48" s="4" t="s">
        <v>30</v>
      </c>
      <c r="L48" s="4">
        <v>602</v>
      </c>
      <c r="M48" s="4">
        <v>602</v>
      </c>
      <c r="N48" s="4" t="s">
        <v>239</v>
      </c>
      <c r="O48" s="4" t="s">
        <v>32</v>
      </c>
      <c r="P48" s="4" t="s">
        <v>33</v>
      </c>
      <c r="Q48" s="4">
        <v>0</v>
      </c>
      <c r="R48" s="7">
        <v>44687</v>
      </c>
      <c r="S48" s="6">
        <v>44692</v>
      </c>
      <c r="T48" s="4" t="s">
        <v>34</v>
      </c>
      <c r="U48" s="4">
        <v>602</v>
      </c>
      <c r="V48" s="4">
        <v>0</v>
      </c>
      <c r="W48" s="4">
        <v>0</v>
      </c>
      <c r="X48" s="4" t="s">
        <v>42</v>
      </c>
      <c r="Y48" s="4" t="s">
        <v>42</v>
      </c>
    </row>
    <row r="49" s="4" customFormat="1" spans="1:25">
      <c r="A49" s="4" t="s">
        <v>240</v>
      </c>
      <c r="B49" s="4" t="s">
        <v>26</v>
      </c>
      <c r="C49" s="4" t="s">
        <v>27</v>
      </c>
      <c r="D49" s="4" t="s">
        <v>241</v>
      </c>
      <c r="E49" s="4" t="s">
        <v>242</v>
      </c>
      <c r="F49" s="6">
        <v>44688</v>
      </c>
      <c r="G49" s="6">
        <v>44689</v>
      </c>
      <c r="H49" s="4">
        <v>1</v>
      </c>
      <c r="I49" s="4">
        <v>1</v>
      </c>
      <c r="J49" s="4">
        <v>1</v>
      </c>
      <c r="K49" s="4" t="s">
        <v>30</v>
      </c>
      <c r="L49" s="4">
        <v>784</v>
      </c>
      <c r="M49" s="4">
        <v>784</v>
      </c>
      <c r="N49" s="4" t="s">
        <v>243</v>
      </c>
      <c r="O49" s="4" t="s">
        <v>32</v>
      </c>
      <c r="P49" s="4" t="s">
        <v>33</v>
      </c>
      <c r="Q49" s="4">
        <v>0</v>
      </c>
      <c r="R49" s="7">
        <v>44688</v>
      </c>
      <c r="S49" s="6">
        <v>44692</v>
      </c>
      <c r="T49" s="4" t="s">
        <v>34</v>
      </c>
      <c r="U49" s="4">
        <v>784</v>
      </c>
      <c r="V49" s="4">
        <v>0</v>
      </c>
      <c r="W49" s="4">
        <v>0</v>
      </c>
      <c r="X49" s="4" t="s">
        <v>42</v>
      </c>
      <c r="Y49" s="4" t="s">
        <v>244</v>
      </c>
    </row>
    <row r="50" s="4" customFormat="1" spans="1:25">
      <c r="A50" s="4" t="s">
        <v>245</v>
      </c>
      <c r="B50" s="4" t="s">
        <v>26</v>
      </c>
      <c r="C50" s="4" t="s">
        <v>27</v>
      </c>
      <c r="D50" s="4" t="s">
        <v>246</v>
      </c>
      <c r="E50" s="4" t="s">
        <v>247</v>
      </c>
      <c r="F50" s="6">
        <v>44688</v>
      </c>
      <c r="G50" s="6">
        <v>44689</v>
      </c>
      <c r="H50" s="4">
        <v>1</v>
      </c>
      <c r="I50" s="4">
        <v>1</v>
      </c>
      <c r="J50" s="4">
        <v>1</v>
      </c>
      <c r="K50" s="4" t="s">
        <v>30</v>
      </c>
      <c r="L50" s="4">
        <v>724</v>
      </c>
      <c r="M50" s="4">
        <v>724</v>
      </c>
      <c r="N50" s="4" t="s">
        <v>248</v>
      </c>
      <c r="O50" s="4" t="s">
        <v>32</v>
      </c>
      <c r="P50" s="4" t="s">
        <v>33</v>
      </c>
      <c r="Q50" s="4">
        <v>0</v>
      </c>
      <c r="R50" s="7">
        <v>44688</v>
      </c>
      <c r="S50" s="6">
        <v>44692</v>
      </c>
      <c r="T50" s="4" t="s">
        <v>34</v>
      </c>
      <c r="U50" s="4">
        <v>724</v>
      </c>
      <c r="V50" s="4">
        <v>0</v>
      </c>
      <c r="W50" s="4">
        <v>0</v>
      </c>
      <c r="X50" s="4" t="s">
        <v>249</v>
      </c>
      <c r="Y50" s="4" t="s">
        <v>250</v>
      </c>
    </row>
    <row r="51" s="4" customFormat="1" spans="1:25">
      <c r="A51" s="4" t="s">
        <v>251</v>
      </c>
      <c r="B51" s="4" t="s">
        <v>26</v>
      </c>
      <c r="C51" s="4" t="s">
        <v>27</v>
      </c>
      <c r="D51" s="4" t="s">
        <v>252</v>
      </c>
      <c r="E51" s="4" t="s">
        <v>253</v>
      </c>
      <c r="F51" s="6">
        <v>44688</v>
      </c>
      <c r="G51" s="6">
        <v>44689</v>
      </c>
      <c r="H51" s="4">
        <v>1</v>
      </c>
      <c r="I51" s="4">
        <v>1</v>
      </c>
      <c r="J51" s="4">
        <v>1</v>
      </c>
      <c r="K51" s="4" t="s">
        <v>30</v>
      </c>
      <c r="L51" s="4">
        <v>302</v>
      </c>
      <c r="M51" s="4">
        <v>302</v>
      </c>
      <c r="N51" s="4" t="s">
        <v>254</v>
      </c>
      <c r="O51" s="4" t="s">
        <v>32</v>
      </c>
      <c r="P51" s="4" t="s">
        <v>33</v>
      </c>
      <c r="Q51" s="4">
        <v>0</v>
      </c>
      <c r="R51" s="7">
        <v>44688</v>
      </c>
      <c r="S51" s="6">
        <v>44692</v>
      </c>
      <c r="T51" s="4" t="s">
        <v>34</v>
      </c>
      <c r="U51" s="4">
        <v>302</v>
      </c>
      <c r="V51" s="4">
        <v>0</v>
      </c>
      <c r="W51" s="4">
        <v>0</v>
      </c>
      <c r="X51" s="4" t="s">
        <v>255</v>
      </c>
      <c r="Y51" s="4" t="s">
        <v>42</v>
      </c>
    </row>
    <row r="52" s="4" customFormat="1" spans="1:25">
      <c r="A52" s="4" t="s">
        <v>256</v>
      </c>
      <c r="B52" s="4" t="s">
        <v>26</v>
      </c>
      <c r="C52" s="4" t="s">
        <v>27</v>
      </c>
      <c r="D52" s="4" t="s">
        <v>257</v>
      </c>
      <c r="E52" s="4" t="s">
        <v>258</v>
      </c>
      <c r="F52" s="6">
        <v>44688</v>
      </c>
      <c r="G52" s="6">
        <v>44689</v>
      </c>
      <c r="H52" s="4">
        <v>1</v>
      </c>
      <c r="I52" s="4">
        <v>1</v>
      </c>
      <c r="J52" s="4">
        <v>1</v>
      </c>
      <c r="K52" s="4" t="s">
        <v>30</v>
      </c>
      <c r="L52" s="4">
        <v>1458</v>
      </c>
      <c r="M52" s="4">
        <v>1458</v>
      </c>
      <c r="N52" s="4" t="s">
        <v>259</v>
      </c>
      <c r="O52" s="4" t="s">
        <v>32</v>
      </c>
      <c r="P52" s="4" t="s">
        <v>33</v>
      </c>
      <c r="Q52" s="4">
        <v>0</v>
      </c>
      <c r="R52" s="7">
        <v>44688</v>
      </c>
      <c r="S52" s="6">
        <v>44692</v>
      </c>
      <c r="T52" s="4" t="s">
        <v>34</v>
      </c>
      <c r="U52" s="4">
        <v>1458</v>
      </c>
      <c r="V52" s="4">
        <v>0</v>
      </c>
      <c r="W52" s="4">
        <v>0</v>
      </c>
      <c r="X52" s="4" t="s">
        <v>42</v>
      </c>
      <c r="Y52" s="4" t="s">
        <v>42</v>
      </c>
    </row>
    <row r="53" s="4" customFormat="1" spans="1:25">
      <c r="A53" s="4" t="s">
        <v>260</v>
      </c>
      <c r="B53" s="4" t="s">
        <v>26</v>
      </c>
      <c r="C53" s="4" t="s">
        <v>27</v>
      </c>
      <c r="D53" s="4" t="s">
        <v>261</v>
      </c>
      <c r="E53" s="4" t="s">
        <v>262</v>
      </c>
      <c r="F53" s="6">
        <v>44688</v>
      </c>
      <c r="G53" s="6">
        <v>44689</v>
      </c>
      <c r="H53" s="4">
        <v>1</v>
      </c>
      <c r="I53" s="4">
        <v>1</v>
      </c>
      <c r="J53" s="4">
        <v>1</v>
      </c>
      <c r="K53" s="4" t="s">
        <v>30</v>
      </c>
      <c r="L53" s="4">
        <v>1492</v>
      </c>
      <c r="M53" s="4">
        <v>1492</v>
      </c>
      <c r="N53" s="4" t="s">
        <v>263</v>
      </c>
      <c r="O53" s="4" t="s">
        <v>32</v>
      </c>
      <c r="P53" s="4" t="s">
        <v>33</v>
      </c>
      <c r="Q53" s="4">
        <v>0</v>
      </c>
      <c r="R53" s="7">
        <v>44688</v>
      </c>
      <c r="S53" s="6">
        <v>44692</v>
      </c>
      <c r="T53" s="4" t="s">
        <v>34</v>
      </c>
      <c r="U53" s="4">
        <v>1492</v>
      </c>
      <c r="V53" s="4">
        <v>0</v>
      </c>
      <c r="W53" s="4">
        <v>0</v>
      </c>
      <c r="X53" s="4" t="s">
        <v>42</v>
      </c>
      <c r="Y53" s="4" t="s">
        <v>264</v>
      </c>
    </row>
    <row r="54" s="4" customFormat="1" spans="1:25">
      <c r="A54" s="4" t="s">
        <v>265</v>
      </c>
      <c r="B54" s="4" t="s">
        <v>26</v>
      </c>
      <c r="C54" s="4" t="s">
        <v>27</v>
      </c>
      <c r="D54" s="4" t="s">
        <v>266</v>
      </c>
      <c r="E54" s="4" t="s">
        <v>267</v>
      </c>
      <c r="F54" s="6">
        <v>44688</v>
      </c>
      <c r="G54" s="6">
        <v>44689</v>
      </c>
      <c r="H54" s="4">
        <v>1</v>
      </c>
      <c r="I54" s="4">
        <v>1</v>
      </c>
      <c r="J54" s="4">
        <v>1</v>
      </c>
      <c r="K54" s="4" t="s">
        <v>30</v>
      </c>
      <c r="L54" s="4">
        <v>883</v>
      </c>
      <c r="M54" s="4">
        <v>883</v>
      </c>
      <c r="N54" s="4" t="s">
        <v>268</v>
      </c>
      <c r="O54" s="4" t="s">
        <v>32</v>
      </c>
      <c r="P54" s="4" t="s">
        <v>33</v>
      </c>
      <c r="Q54" s="4">
        <v>0</v>
      </c>
      <c r="R54" s="7">
        <v>44688</v>
      </c>
      <c r="S54" s="6">
        <v>44692</v>
      </c>
      <c r="T54" s="4" t="s">
        <v>34</v>
      </c>
      <c r="U54" s="4">
        <v>883</v>
      </c>
      <c r="V54" s="4">
        <v>0</v>
      </c>
      <c r="W54" s="4">
        <v>0</v>
      </c>
      <c r="X54" s="4" t="s">
        <v>42</v>
      </c>
      <c r="Y54" s="4" t="s">
        <v>42</v>
      </c>
    </row>
    <row r="55" s="4" customFormat="1" spans="1:25">
      <c r="A55" s="4" t="s">
        <v>269</v>
      </c>
      <c r="B55" s="4" t="s">
        <v>26</v>
      </c>
      <c r="C55" s="4" t="s">
        <v>27</v>
      </c>
      <c r="D55" s="4" t="s">
        <v>270</v>
      </c>
      <c r="E55" s="4" t="s">
        <v>189</v>
      </c>
      <c r="F55" s="6">
        <v>44688</v>
      </c>
      <c r="G55" s="6">
        <v>44689</v>
      </c>
      <c r="H55" s="4">
        <v>1</v>
      </c>
      <c r="I55" s="4">
        <v>1</v>
      </c>
      <c r="J55" s="4">
        <v>1</v>
      </c>
      <c r="K55" s="4" t="s">
        <v>30</v>
      </c>
      <c r="L55" s="4">
        <v>272</v>
      </c>
      <c r="M55" s="4">
        <v>272</v>
      </c>
      <c r="N55" s="4" t="s">
        <v>271</v>
      </c>
      <c r="O55" s="4" t="s">
        <v>32</v>
      </c>
      <c r="P55" s="4" t="s">
        <v>33</v>
      </c>
      <c r="Q55" s="4">
        <v>0</v>
      </c>
      <c r="R55" s="7">
        <v>44688</v>
      </c>
      <c r="S55" s="6">
        <v>44692</v>
      </c>
      <c r="T55" s="4" t="s">
        <v>34</v>
      </c>
      <c r="U55" s="4">
        <v>272</v>
      </c>
      <c r="V55" s="4">
        <v>0</v>
      </c>
      <c r="W55" s="4">
        <v>0</v>
      </c>
      <c r="X55" s="4" t="s">
        <v>272</v>
      </c>
      <c r="Y55" s="4" t="s">
        <v>42</v>
      </c>
    </row>
    <row r="56" s="4" customFormat="1" spans="1:25">
      <c r="A56" s="4" t="s">
        <v>273</v>
      </c>
      <c r="B56" s="4" t="s">
        <v>26</v>
      </c>
      <c r="C56" s="4" t="s">
        <v>27</v>
      </c>
      <c r="D56" s="4" t="s">
        <v>274</v>
      </c>
      <c r="E56" s="4" t="s">
        <v>275</v>
      </c>
      <c r="F56" s="6">
        <v>44688</v>
      </c>
      <c r="G56" s="6">
        <v>44689</v>
      </c>
      <c r="H56" s="4">
        <v>1</v>
      </c>
      <c r="I56" s="4">
        <v>1</v>
      </c>
      <c r="J56" s="4">
        <v>1</v>
      </c>
      <c r="K56" s="4" t="s">
        <v>30</v>
      </c>
      <c r="L56" s="4">
        <v>600</v>
      </c>
      <c r="M56" s="4">
        <v>600</v>
      </c>
      <c r="N56" s="4" t="s">
        <v>276</v>
      </c>
      <c r="O56" s="4" t="s">
        <v>32</v>
      </c>
      <c r="P56" s="4" t="s">
        <v>33</v>
      </c>
      <c r="Q56" s="4">
        <v>0</v>
      </c>
      <c r="R56" s="7">
        <v>44688</v>
      </c>
      <c r="S56" s="6">
        <v>44692</v>
      </c>
      <c r="T56" s="4" t="s">
        <v>34</v>
      </c>
      <c r="U56" s="4">
        <v>600</v>
      </c>
      <c r="V56" s="4">
        <v>0</v>
      </c>
      <c r="W56" s="4">
        <v>0</v>
      </c>
      <c r="X56" s="4" t="s">
        <v>42</v>
      </c>
      <c r="Y56" s="4" t="s">
        <v>42</v>
      </c>
    </row>
    <row r="57" s="4" customFormat="1" spans="1:25">
      <c r="A57" s="4" t="s">
        <v>277</v>
      </c>
      <c r="B57" s="4" t="s">
        <v>26</v>
      </c>
      <c r="C57" s="4" t="s">
        <v>27</v>
      </c>
      <c r="D57" s="4" t="s">
        <v>278</v>
      </c>
      <c r="E57" s="4" t="s">
        <v>279</v>
      </c>
      <c r="F57" s="6">
        <v>44688</v>
      </c>
      <c r="G57" s="6">
        <v>44689</v>
      </c>
      <c r="H57" s="4">
        <v>1</v>
      </c>
      <c r="I57" s="4">
        <v>1</v>
      </c>
      <c r="J57" s="4">
        <v>1</v>
      </c>
      <c r="K57" s="4" t="s">
        <v>30</v>
      </c>
      <c r="L57" s="4">
        <v>1575</v>
      </c>
      <c r="M57" s="4">
        <v>1575</v>
      </c>
      <c r="N57" s="4" t="s">
        <v>280</v>
      </c>
      <c r="O57" s="4" t="s">
        <v>32</v>
      </c>
      <c r="P57" s="4" t="s">
        <v>33</v>
      </c>
      <c r="Q57" s="4">
        <v>0</v>
      </c>
      <c r="R57" s="7">
        <v>44688</v>
      </c>
      <c r="S57" s="6">
        <v>44692</v>
      </c>
      <c r="T57" s="4" t="s">
        <v>34</v>
      </c>
      <c r="U57" s="4">
        <v>1575</v>
      </c>
      <c r="V57" s="4">
        <v>0</v>
      </c>
      <c r="W57" s="4">
        <v>0</v>
      </c>
      <c r="X57" s="4" t="s">
        <v>42</v>
      </c>
      <c r="Y57" s="4" t="s">
        <v>281</v>
      </c>
    </row>
    <row r="58" s="4" customFormat="1" spans="1:25">
      <c r="A58" s="4" t="s">
        <v>282</v>
      </c>
      <c r="B58" s="4" t="s">
        <v>26</v>
      </c>
      <c r="C58" s="4" t="s">
        <v>27</v>
      </c>
      <c r="D58" s="4" t="s">
        <v>274</v>
      </c>
      <c r="E58" s="4" t="s">
        <v>283</v>
      </c>
      <c r="F58" s="6">
        <v>44688</v>
      </c>
      <c r="G58" s="6">
        <v>44689</v>
      </c>
      <c r="H58" s="4">
        <v>1</v>
      </c>
      <c r="I58" s="4">
        <v>1</v>
      </c>
      <c r="J58" s="4">
        <v>1</v>
      </c>
      <c r="K58" s="4" t="s">
        <v>30</v>
      </c>
      <c r="L58" s="4">
        <v>820</v>
      </c>
      <c r="M58" s="4">
        <v>820</v>
      </c>
      <c r="N58" s="4" t="s">
        <v>284</v>
      </c>
      <c r="O58" s="4" t="s">
        <v>32</v>
      </c>
      <c r="P58" s="4" t="s">
        <v>33</v>
      </c>
      <c r="Q58" s="4">
        <v>0</v>
      </c>
      <c r="R58" s="7">
        <v>44688</v>
      </c>
      <c r="S58" s="6">
        <v>44692</v>
      </c>
      <c r="T58" s="4" t="s">
        <v>34</v>
      </c>
      <c r="U58" s="4">
        <v>820</v>
      </c>
      <c r="V58" s="4">
        <v>0</v>
      </c>
      <c r="W58" s="4">
        <v>0</v>
      </c>
      <c r="X58" s="4" t="s">
        <v>42</v>
      </c>
      <c r="Y58" s="4" t="s">
        <v>42</v>
      </c>
    </row>
    <row r="59" s="4" customFormat="1" spans="1:25">
      <c r="A59" s="4" t="s">
        <v>285</v>
      </c>
      <c r="B59" s="4" t="s">
        <v>26</v>
      </c>
      <c r="C59" s="4" t="s">
        <v>27</v>
      </c>
      <c r="D59" s="4" t="s">
        <v>286</v>
      </c>
      <c r="E59" s="4" t="s">
        <v>287</v>
      </c>
      <c r="F59" s="6">
        <v>44688</v>
      </c>
      <c r="G59" s="6">
        <v>44689</v>
      </c>
      <c r="H59" s="4">
        <v>3</v>
      </c>
      <c r="I59" s="4">
        <v>1</v>
      </c>
      <c r="J59" s="4">
        <v>3</v>
      </c>
      <c r="K59" s="4" t="s">
        <v>30</v>
      </c>
      <c r="L59" s="4">
        <v>1338</v>
      </c>
      <c r="M59" s="4">
        <v>1338</v>
      </c>
      <c r="N59" s="4" t="s">
        <v>288</v>
      </c>
      <c r="O59" s="4" t="s">
        <v>32</v>
      </c>
      <c r="P59" s="4" t="s">
        <v>33</v>
      </c>
      <c r="Q59" s="4">
        <v>0</v>
      </c>
      <c r="R59" s="7">
        <v>44688</v>
      </c>
      <c r="S59" s="6">
        <v>44692</v>
      </c>
      <c r="T59" s="4" t="s">
        <v>34</v>
      </c>
      <c r="U59" s="4">
        <v>1338</v>
      </c>
      <c r="V59" s="4">
        <v>0</v>
      </c>
      <c r="W59" s="4">
        <v>0</v>
      </c>
      <c r="X59" s="4" t="s">
        <v>42</v>
      </c>
      <c r="Y59" s="4" t="s">
        <v>42</v>
      </c>
    </row>
    <row r="60" s="4" customFormat="1" spans="1:25">
      <c r="A60" s="4" t="s">
        <v>289</v>
      </c>
      <c r="B60" s="4" t="s">
        <v>26</v>
      </c>
      <c r="C60" s="4" t="s">
        <v>27</v>
      </c>
      <c r="D60" s="4" t="s">
        <v>290</v>
      </c>
      <c r="E60" s="4" t="s">
        <v>189</v>
      </c>
      <c r="F60" s="6">
        <v>44688</v>
      </c>
      <c r="G60" s="6">
        <v>44689</v>
      </c>
      <c r="H60" s="4">
        <v>1</v>
      </c>
      <c r="I60" s="4">
        <v>1</v>
      </c>
      <c r="J60" s="4">
        <v>1</v>
      </c>
      <c r="K60" s="4" t="s">
        <v>30</v>
      </c>
      <c r="L60" s="4">
        <v>764</v>
      </c>
      <c r="M60" s="4">
        <v>764</v>
      </c>
      <c r="N60" s="4" t="s">
        <v>291</v>
      </c>
      <c r="O60" s="4" t="s">
        <v>32</v>
      </c>
      <c r="P60" s="4" t="s">
        <v>33</v>
      </c>
      <c r="Q60" s="4">
        <v>0</v>
      </c>
      <c r="R60" s="7">
        <v>44688</v>
      </c>
      <c r="S60" s="6">
        <v>44692</v>
      </c>
      <c r="T60" s="4" t="s">
        <v>34</v>
      </c>
      <c r="U60" s="4">
        <v>764</v>
      </c>
      <c r="V60" s="4">
        <v>0</v>
      </c>
      <c r="W60" s="4">
        <v>0</v>
      </c>
      <c r="X60" s="4" t="s">
        <v>292</v>
      </c>
      <c r="Y60" s="4" t="s">
        <v>42</v>
      </c>
    </row>
    <row r="61" s="4" customFormat="1" spans="1:25">
      <c r="A61" s="4" t="s">
        <v>293</v>
      </c>
      <c r="B61" s="4" t="s">
        <v>26</v>
      </c>
      <c r="C61" s="4" t="s">
        <v>27</v>
      </c>
      <c r="D61" s="4" t="s">
        <v>290</v>
      </c>
      <c r="E61" s="4" t="s">
        <v>189</v>
      </c>
      <c r="F61" s="6">
        <v>44688</v>
      </c>
      <c r="G61" s="6">
        <v>44689</v>
      </c>
      <c r="H61" s="4">
        <v>1</v>
      </c>
      <c r="I61" s="4">
        <v>1</v>
      </c>
      <c r="J61" s="4">
        <v>1</v>
      </c>
      <c r="K61" s="4" t="s">
        <v>30</v>
      </c>
      <c r="L61" s="4">
        <v>764</v>
      </c>
      <c r="M61" s="4">
        <v>764</v>
      </c>
      <c r="N61" s="4" t="s">
        <v>294</v>
      </c>
      <c r="O61" s="4" t="s">
        <v>32</v>
      </c>
      <c r="P61" s="4" t="s">
        <v>33</v>
      </c>
      <c r="Q61" s="4">
        <v>0</v>
      </c>
      <c r="R61" s="7">
        <v>44688</v>
      </c>
      <c r="S61" s="6">
        <v>44692</v>
      </c>
      <c r="T61" s="4" t="s">
        <v>34</v>
      </c>
      <c r="U61" s="4">
        <v>764</v>
      </c>
      <c r="V61" s="4">
        <v>0</v>
      </c>
      <c r="W61" s="4">
        <v>0</v>
      </c>
      <c r="X61" s="4" t="s">
        <v>295</v>
      </c>
      <c r="Y61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6"/>
  <sheetViews>
    <sheetView tabSelected="1" topLeftCell="A31" workbookViewId="0">
      <selection activeCell="A65" sqref="A65:A66"/>
    </sheetView>
  </sheetViews>
  <sheetFormatPr defaultColWidth="9" defaultRowHeight="13.5"/>
  <cols>
    <col min="1" max="1" width="12.625" style="4"/>
    <col min="2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296</v>
      </c>
    </row>
    <row r="2" s="4" customFormat="1" hidden="1" spans="1:9">
      <c r="A2" s="5">
        <v>17698462807</v>
      </c>
      <c r="B2" s="6">
        <v>44688</v>
      </c>
      <c r="C2" s="6">
        <v>44689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17726845884</v>
      </c>
      <c r="B3" s="6">
        <v>44688</v>
      </c>
      <c r="C3" s="6">
        <v>44689</v>
      </c>
      <c r="D3" s="4">
        <v>2434</v>
      </c>
      <c r="E3" s="4" t="str">
        <f>VLOOKUP(A3,HOP!A:L,12,0)</f>
        <v>2434.00</v>
      </c>
      <c r="F3" s="4" t="str">
        <f>VLOOKUP(A3,HOP!A:C,3,0)</f>
        <v>2486428</v>
      </c>
      <c r="G3" s="4">
        <f t="shared" ref="G3:G34" si="0">D3-E3</f>
        <v>0</v>
      </c>
      <c r="H3" s="4" t="str">
        <f t="shared" ref="H3:H34" si="1">$H$1&amp;F3</f>
        <v>，2486428</v>
      </c>
      <c r="I3" s="4" t="str">
        <f>VLOOKUP(A3,HOP!A:U,21,0)</f>
        <v>直连</v>
      </c>
    </row>
    <row r="4" s="4" customFormat="1" spans="1:9">
      <c r="A4" s="5">
        <v>17745661158</v>
      </c>
      <c r="B4" s="6">
        <v>44688</v>
      </c>
      <c r="C4" s="6">
        <v>44689</v>
      </c>
      <c r="D4" s="4">
        <v>787</v>
      </c>
      <c r="E4" s="4" t="str">
        <f>VLOOKUP(A4,HOP!A:L,12,0)</f>
        <v>787.00</v>
      </c>
      <c r="F4" s="4" t="str">
        <f>VLOOKUP(A4,HOP!A:C,3,0)</f>
        <v>2493602</v>
      </c>
      <c r="G4" s="4">
        <f t="shared" si="0"/>
        <v>0</v>
      </c>
      <c r="H4" s="4" t="str">
        <f t="shared" si="1"/>
        <v>，2493602</v>
      </c>
      <c r="I4" s="4" t="str">
        <f>VLOOKUP(A4,HOP!A:U,21,0)</f>
        <v>直连</v>
      </c>
    </row>
    <row r="5" s="4" customFormat="1" spans="1:9">
      <c r="A5" s="5">
        <v>17745708083</v>
      </c>
      <c r="B5" s="6">
        <v>44688</v>
      </c>
      <c r="C5" s="6">
        <v>44689</v>
      </c>
      <c r="D5" s="4">
        <v>787</v>
      </c>
      <c r="E5" s="4" t="str">
        <f>VLOOKUP(A5,HOP!A:L,12,0)</f>
        <v>787.00</v>
      </c>
      <c r="F5" s="4" t="str">
        <f>VLOOKUP(A5,HOP!A:C,3,0)</f>
        <v>2493629</v>
      </c>
      <c r="G5" s="4">
        <f t="shared" si="0"/>
        <v>0</v>
      </c>
      <c r="H5" s="4" t="str">
        <f t="shared" si="1"/>
        <v>，2493629</v>
      </c>
      <c r="I5" s="4" t="str">
        <f>VLOOKUP(A5,HOP!A:U,21,0)</f>
        <v>直连</v>
      </c>
    </row>
    <row r="6" s="4" customFormat="1" spans="1:9">
      <c r="A6" s="5">
        <v>17763856275</v>
      </c>
      <c r="B6" s="6">
        <v>44688</v>
      </c>
      <c r="C6" s="6">
        <v>44689</v>
      </c>
      <c r="D6" s="4">
        <v>452</v>
      </c>
      <c r="E6" s="4" t="str">
        <f>VLOOKUP(A6,HOP!A:L,12,0)</f>
        <v>452.00</v>
      </c>
      <c r="F6" s="4" t="str">
        <f>VLOOKUP(A6,HOP!A:C,3,0)</f>
        <v>2498798</v>
      </c>
      <c r="G6" s="4">
        <f t="shared" si="0"/>
        <v>0</v>
      </c>
      <c r="H6" s="4" t="str">
        <f t="shared" si="1"/>
        <v>，2498798</v>
      </c>
      <c r="I6" s="4" t="str">
        <f>VLOOKUP(A6,HOP!A:U,21,0)</f>
        <v>直连</v>
      </c>
    </row>
    <row r="7" s="4" customFormat="1" spans="1:9">
      <c r="A7" s="5">
        <v>17791143728</v>
      </c>
      <c r="B7" s="6">
        <v>44687</v>
      </c>
      <c r="C7" s="6">
        <v>44689</v>
      </c>
      <c r="D7" s="4">
        <v>1254</v>
      </c>
      <c r="E7" s="4" t="str">
        <f>VLOOKUP(A7,HOP!A:L,12,0)</f>
        <v>1254.00</v>
      </c>
      <c r="F7" s="4" t="str">
        <f>VLOOKUP(A7,HOP!A:C,3,0)</f>
        <v>2506814</v>
      </c>
      <c r="G7" s="4">
        <f t="shared" si="0"/>
        <v>0</v>
      </c>
      <c r="H7" s="4" t="str">
        <f t="shared" si="1"/>
        <v>，2506814</v>
      </c>
      <c r="I7" s="4" t="str">
        <f>VLOOKUP(A7,HOP!A:U,21,0)</f>
        <v>直连</v>
      </c>
    </row>
    <row r="8" s="4" customFormat="1" spans="1:9">
      <c r="A8" s="5">
        <v>17792653076</v>
      </c>
      <c r="B8" s="6">
        <v>44687</v>
      </c>
      <c r="C8" s="6">
        <v>44689</v>
      </c>
      <c r="D8" s="4">
        <v>2699</v>
      </c>
      <c r="E8" s="4" t="str">
        <f>VLOOKUP(A8,HOP!A:L,12,0)</f>
        <v>2699.00</v>
      </c>
      <c r="F8" s="4" t="str">
        <f>VLOOKUP(A8,HOP!A:C,3,0)</f>
        <v>2507818</v>
      </c>
      <c r="G8" s="4">
        <f t="shared" si="0"/>
        <v>0</v>
      </c>
      <c r="H8" s="4" t="str">
        <f t="shared" si="1"/>
        <v>，2507818</v>
      </c>
      <c r="I8" s="4" t="str">
        <f>VLOOKUP(A8,HOP!A:U,21,0)</f>
        <v>直连</v>
      </c>
    </row>
    <row r="9" s="4" customFormat="1" spans="1:9">
      <c r="A9" s="5">
        <v>17819193430</v>
      </c>
      <c r="B9" s="6">
        <v>44687</v>
      </c>
      <c r="C9" s="6">
        <v>44689</v>
      </c>
      <c r="D9" s="4">
        <v>3334</v>
      </c>
      <c r="E9" s="4" t="str">
        <f>VLOOKUP(A9,HOP!A:L,12,0)</f>
        <v>3334.00</v>
      </c>
      <c r="F9" s="4" t="str">
        <f>VLOOKUP(A9,HOP!A:C,3,0)</f>
        <v>2517127</v>
      </c>
      <c r="G9" s="4">
        <f t="shared" si="0"/>
        <v>0</v>
      </c>
      <c r="H9" s="4" t="str">
        <f t="shared" si="1"/>
        <v>，2517127</v>
      </c>
      <c r="I9" s="4" t="str">
        <f>VLOOKUP(A9,HOP!A:U,21,0)</f>
        <v>直连</v>
      </c>
    </row>
    <row r="10" s="4" customFormat="1" spans="1:9">
      <c r="A10" s="5">
        <v>17823853537</v>
      </c>
      <c r="B10" s="6">
        <v>44687</v>
      </c>
      <c r="C10" s="6">
        <v>44689</v>
      </c>
      <c r="D10" s="4">
        <v>6792</v>
      </c>
      <c r="E10" s="4" t="str">
        <f>VLOOKUP(A10,HOP!A:L,12,0)</f>
        <v>6792.00</v>
      </c>
      <c r="F10" s="4" t="str">
        <f>VLOOKUP(A10,HOP!A:C,3,0)</f>
        <v>2519113</v>
      </c>
      <c r="G10" s="4">
        <f t="shared" si="0"/>
        <v>0</v>
      </c>
      <c r="H10" s="4" t="str">
        <f t="shared" si="1"/>
        <v>，2519113</v>
      </c>
      <c r="I10" s="4" t="str">
        <f>VLOOKUP(A10,HOP!A:U,21,0)</f>
        <v>直连</v>
      </c>
    </row>
    <row r="11" s="4" customFormat="1" spans="1:9">
      <c r="A11" s="5">
        <v>17835582250</v>
      </c>
      <c r="B11" s="6">
        <v>44688</v>
      </c>
      <c r="C11" s="6">
        <v>44689</v>
      </c>
      <c r="D11" s="4">
        <v>824</v>
      </c>
      <c r="E11" s="4" t="str">
        <f>VLOOKUP(A11,HOP!A:L,12,0)</f>
        <v>824.00</v>
      </c>
      <c r="F11" s="4" t="str">
        <f>VLOOKUP(A11,HOP!A:C,3,0)</f>
        <v>2521152</v>
      </c>
      <c r="G11" s="4">
        <f t="shared" si="0"/>
        <v>0</v>
      </c>
      <c r="H11" s="4" t="str">
        <f t="shared" si="1"/>
        <v>，2521152</v>
      </c>
      <c r="I11" s="4" t="str">
        <f>VLOOKUP(A11,HOP!A:U,21,0)</f>
        <v>直连</v>
      </c>
    </row>
    <row r="12" s="4" customFormat="1" spans="1:9">
      <c r="A12" s="5">
        <v>17838079865</v>
      </c>
      <c r="B12" s="6">
        <v>44687</v>
      </c>
      <c r="C12" s="6">
        <v>44689</v>
      </c>
      <c r="D12" s="4">
        <v>4290</v>
      </c>
      <c r="E12" s="4" t="str">
        <f>VLOOKUP(A12,HOP!A:L,12,0)</f>
        <v>4290.00</v>
      </c>
      <c r="F12" s="4" t="str">
        <f>VLOOKUP(A12,HOP!A:C,3,0)</f>
        <v>2522449</v>
      </c>
      <c r="G12" s="4">
        <f t="shared" si="0"/>
        <v>0</v>
      </c>
      <c r="H12" s="4" t="str">
        <f t="shared" si="1"/>
        <v>，2522449</v>
      </c>
      <c r="I12" s="4" t="str">
        <f>VLOOKUP(A12,HOP!A:U,21,0)</f>
        <v>直连</v>
      </c>
    </row>
    <row r="13" s="4" customFormat="1" spans="1:9">
      <c r="A13" s="5">
        <v>17843856309</v>
      </c>
      <c r="B13" s="6">
        <v>44686</v>
      </c>
      <c r="C13" s="6">
        <v>44689</v>
      </c>
      <c r="D13" s="4">
        <v>4144</v>
      </c>
      <c r="E13" s="4" t="str">
        <f>VLOOKUP(A13,HOP!A:L,12,0)</f>
        <v>4144.02</v>
      </c>
      <c r="F13" s="4" t="str">
        <f>VLOOKUP(A13,HOP!A:C,3,0)</f>
        <v>2523661</v>
      </c>
      <c r="G13" s="4">
        <f t="shared" si="0"/>
        <v>-0.0200000000004366</v>
      </c>
      <c r="H13" s="4" t="str">
        <f t="shared" si="1"/>
        <v>，2523661</v>
      </c>
      <c r="I13" s="4" t="str">
        <f>VLOOKUP(A13,HOP!A:U,21,0)</f>
        <v>直连</v>
      </c>
    </row>
    <row r="14" s="4" customFormat="1" spans="1:9">
      <c r="A14" s="5">
        <v>17846586760</v>
      </c>
      <c r="B14" s="6">
        <v>44687</v>
      </c>
      <c r="C14" s="6">
        <v>44689</v>
      </c>
      <c r="D14" s="4">
        <v>720</v>
      </c>
      <c r="E14" s="4" t="str">
        <f>VLOOKUP(A14,HOP!A:L,12,0)</f>
        <v>720.00</v>
      </c>
      <c r="F14" s="4" t="str">
        <f>VLOOKUP(A14,HOP!A:C,3,0)</f>
        <v>2525035</v>
      </c>
      <c r="G14" s="4">
        <f t="shared" si="0"/>
        <v>0</v>
      </c>
      <c r="H14" s="4" t="str">
        <f t="shared" si="1"/>
        <v>，2525035</v>
      </c>
      <c r="I14" s="4" t="str">
        <f>VLOOKUP(A14,HOP!A:U,21,0)</f>
        <v>直连</v>
      </c>
    </row>
    <row r="15" s="4" customFormat="1" spans="1:9">
      <c r="A15" s="5">
        <v>17856631674</v>
      </c>
      <c r="B15" s="6">
        <v>44687</v>
      </c>
      <c r="C15" s="6">
        <v>44689</v>
      </c>
      <c r="D15" s="4">
        <v>2202</v>
      </c>
      <c r="E15" s="4" t="str">
        <f>VLOOKUP(A15,HOP!A:L,12,0)</f>
        <v>2202.00</v>
      </c>
      <c r="F15" s="4" t="str">
        <f>VLOOKUP(A15,HOP!A:C,3,0)</f>
        <v>2527371</v>
      </c>
      <c r="G15" s="4">
        <f t="shared" si="0"/>
        <v>0</v>
      </c>
      <c r="H15" s="4" t="str">
        <f t="shared" si="1"/>
        <v>，2527371</v>
      </c>
      <c r="I15" s="4" t="str">
        <f>VLOOKUP(A15,HOP!A:U,21,0)</f>
        <v>直连</v>
      </c>
    </row>
    <row r="16" s="4" customFormat="1" spans="1:9">
      <c r="A16" s="5">
        <v>17862858809</v>
      </c>
      <c r="B16" s="6">
        <v>44687</v>
      </c>
      <c r="C16" s="6">
        <v>44689</v>
      </c>
      <c r="D16" s="4">
        <v>1522</v>
      </c>
      <c r="E16" s="4" t="str">
        <f>VLOOKUP(A16,HOP!A:L,12,0)</f>
        <v>1522.00</v>
      </c>
      <c r="F16" s="4" t="str">
        <f>VLOOKUP(A16,HOP!A:C,3,0)</f>
        <v>2528672</v>
      </c>
      <c r="G16" s="4">
        <f t="shared" si="0"/>
        <v>0</v>
      </c>
      <c r="H16" s="4" t="str">
        <f t="shared" si="1"/>
        <v>，2528672</v>
      </c>
      <c r="I16" s="4" t="str">
        <f>VLOOKUP(A16,HOP!A:U,21,0)</f>
        <v>直连</v>
      </c>
    </row>
    <row r="17" s="4" customFormat="1" spans="1:9">
      <c r="A17" s="5">
        <v>17864127069</v>
      </c>
      <c r="B17" s="6">
        <v>44688</v>
      </c>
      <c r="C17" s="6">
        <v>44689</v>
      </c>
      <c r="D17" s="4">
        <v>855</v>
      </c>
      <c r="E17" s="4" t="str">
        <f>VLOOKUP(A17,HOP!A:L,12,0)</f>
        <v>855.00</v>
      </c>
      <c r="F17" s="4" t="str">
        <f>VLOOKUP(A17,HOP!A:C,3,0)</f>
        <v>2529162</v>
      </c>
      <c r="G17" s="4">
        <f t="shared" si="0"/>
        <v>0</v>
      </c>
      <c r="H17" s="4" t="str">
        <f t="shared" si="1"/>
        <v>，2529162</v>
      </c>
      <c r="I17" s="4" t="str">
        <f>VLOOKUP(A17,HOP!A:U,21,0)</f>
        <v>直连</v>
      </c>
    </row>
    <row r="18" s="4" customFormat="1" spans="1:9">
      <c r="A18" s="5">
        <v>17870887700</v>
      </c>
      <c r="B18" s="6">
        <v>44688</v>
      </c>
      <c r="C18" s="6">
        <v>44689</v>
      </c>
      <c r="D18" s="4">
        <v>969</v>
      </c>
      <c r="E18" s="4" t="str">
        <f>VLOOKUP(A18,HOP!A:L,12,0)</f>
        <v>969.00</v>
      </c>
      <c r="F18" s="4" t="str">
        <f>VLOOKUP(A18,HOP!A:C,3,0)</f>
        <v>2531100</v>
      </c>
      <c r="G18" s="4">
        <f t="shared" si="0"/>
        <v>0</v>
      </c>
      <c r="H18" s="4" t="str">
        <f t="shared" si="1"/>
        <v>，2531100</v>
      </c>
      <c r="I18" s="4" t="str">
        <f>VLOOKUP(A18,HOP!A:U,21,0)</f>
        <v>直连</v>
      </c>
    </row>
    <row r="19" s="4" customFormat="1" spans="1:9">
      <c r="A19" s="5">
        <v>17871668628</v>
      </c>
      <c r="B19" s="6">
        <v>44688</v>
      </c>
      <c r="C19" s="6">
        <v>44689</v>
      </c>
      <c r="D19" s="4">
        <v>1338</v>
      </c>
      <c r="E19" s="4" t="str">
        <f>VLOOKUP(A19,HOP!A:L,12,0)</f>
        <v>1338.00</v>
      </c>
      <c r="F19" s="4" t="str">
        <f>VLOOKUP(A19,HOP!A:C,3,0)</f>
        <v>2531391</v>
      </c>
      <c r="G19" s="4">
        <f t="shared" si="0"/>
        <v>0</v>
      </c>
      <c r="H19" s="4" t="str">
        <f t="shared" si="1"/>
        <v>，2531391</v>
      </c>
      <c r="I19" s="4" t="str">
        <f>VLOOKUP(A19,HOP!A:U,21,0)</f>
        <v>直连</v>
      </c>
    </row>
    <row r="20" s="4" customFormat="1" spans="1:9">
      <c r="A20" s="5">
        <v>17872424738</v>
      </c>
      <c r="B20" s="6">
        <v>44688</v>
      </c>
      <c r="C20" s="6">
        <v>44689</v>
      </c>
      <c r="D20" s="4">
        <v>1795</v>
      </c>
      <c r="E20" s="4" t="str">
        <f>VLOOKUP(A20,HOP!A:L,12,0)</f>
        <v>1795.00</v>
      </c>
      <c r="F20" s="4" t="str">
        <f>VLOOKUP(A20,HOP!A:C,3,0)</f>
        <v>2531753</v>
      </c>
      <c r="G20" s="4">
        <f t="shared" si="0"/>
        <v>0</v>
      </c>
      <c r="H20" s="4" t="str">
        <f t="shared" si="1"/>
        <v>，2531753</v>
      </c>
      <c r="I20" s="4" t="str">
        <f>VLOOKUP(A20,HOP!A:U,21,0)</f>
        <v>直连</v>
      </c>
    </row>
    <row r="21" s="4" customFormat="1" spans="1:9">
      <c r="A21" s="5">
        <v>17876605106</v>
      </c>
      <c r="B21" s="6">
        <v>44687</v>
      </c>
      <c r="C21" s="6">
        <v>44689</v>
      </c>
      <c r="D21" s="4">
        <v>1644</v>
      </c>
      <c r="E21" s="4" t="str">
        <f>VLOOKUP(A21,HOP!A:L,12,0)</f>
        <v>1644.00</v>
      </c>
      <c r="F21" s="4" t="str">
        <f>VLOOKUP(A21,HOP!A:C,3,0)</f>
        <v>2532488</v>
      </c>
      <c r="G21" s="4">
        <f t="shared" si="0"/>
        <v>0</v>
      </c>
      <c r="H21" s="4" t="str">
        <f t="shared" si="1"/>
        <v>，2532488</v>
      </c>
      <c r="I21" s="4" t="str">
        <f>VLOOKUP(A21,HOP!A:U,21,0)</f>
        <v>直连</v>
      </c>
    </row>
    <row r="22" s="4" customFormat="1" spans="1:9">
      <c r="A22" s="5">
        <v>17878285629</v>
      </c>
      <c r="B22" s="6">
        <v>44688</v>
      </c>
      <c r="C22" s="6">
        <v>44689</v>
      </c>
      <c r="D22" s="4">
        <v>895</v>
      </c>
      <c r="E22" s="4" t="str">
        <f>VLOOKUP(A22,HOP!A:L,12,0)</f>
        <v>895.00</v>
      </c>
      <c r="F22" s="4" t="str">
        <f>VLOOKUP(A22,HOP!A:C,3,0)</f>
        <v>2533089</v>
      </c>
      <c r="G22" s="4">
        <f t="shared" si="0"/>
        <v>0</v>
      </c>
      <c r="H22" s="4" t="str">
        <f t="shared" si="1"/>
        <v>，2533089</v>
      </c>
      <c r="I22" s="4" t="str">
        <f>VLOOKUP(A22,HOP!A:U,21,0)</f>
        <v>直连</v>
      </c>
    </row>
    <row r="23" s="4" customFormat="1" spans="1:9">
      <c r="A23" s="5">
        <v>17878970499</v>
      </c>
      <c r="B23" s="6">
        <v>44688</v>
      </c>
      <c r="C23" s="6">
        <v>44689</v>
      </c>
      <c r="D23" s="4">
        <v>708</v>
      </c>
      <c r="E23" s="4" t="str">
        <f>VLOOKUP(A23,HOP!A:L,12,0)</f>
        <v>708.00</v>
      </c>
      <c r="F23" s="4" t="str">
        <f>VLOOKUP(A23,HOP!A:C,3,0)</f>
        <v>2533683</v>
      </c>
      <c r="G23" s="4">
        <f t="shared" si="0"/>
        <v>0</v>
      </c>
      <c r="H23" s="4" t="str">
        <f t="shared" si="1"/>
        <v>，2533683</v>
      </c>
      <c r="I23" s="4" t="str">
        <f>VLOOKUP(A23,HOP!A:U,21,0)</f>
        <v>直连</v>
      </c>
    </row>
    <row r="24" s="4" customFormat="1" spans="1:9">
      <c r="A24" s="5">
        <v>17884294884</v>
      </c>
      <c r="B24" s="6">
        <v>44688</v>
      </c>
      <c r="C24" s="6">
        <v>44689</v>
      </c>
      <c r="D24" s="4">
        <v>2120</v>
      </c>
      <c r="E24" s="4" t="str">
        <f>VLOOKUP(A24,HOP!A:L,12,0)</f>
        <v>2120.00</v>
      </c>
      <c r="F24" s="4" t="str">
        <f>VLOOKUP(A24,HOP!A:C,3,0)</f>
        <v>2534849</v>
      </c>
      <c r="G24" s="4">
        <f t="shared" si="0"/>
        <v>0</v>
      </c>
      <c r="H24" s="4" t="str">
        <f t="shared" si="1"/>
        <v>，2534849</v>
      </c>
      <c r="I24" s="4" t="str">
        <f>VLOOKUP(A24,HOP!A:U,21,0)</f>
        <v>直连</v>
      </c>
    </row>
    <row r="25" s="4" customFormat="1" spans="1:9">
      <c r="A25" s="5">
        <v>17884596078</v>
      </c>
      <c r="B25" s="6">
        <v>44688</v>
      </c>
      <c r="C25" s="6">
        <v>44689</v>
      </c>
      <c r="D25" s="4">
        <v>1441</v>
      </c>
      <c r="E25" s="4" t="str">
        <f>VLOOKUP(A25,HOP!A:L,12,0)</f>
        <v>1441.00</v>
      </c>
      <c r="F25" s="4" t="str">
        <f>VLOOKUP(A25,HOP!A:C,3,0)</f>
        <v>2535073</v>
      </c>
      <c r="G25" s="4">
        <f t="shared" si="0"/>
        <v>0</v>
      </c>
      <c r="H25" s="4" t="str">
        <f t="shared" si="1"/>
        <v>，2535073</v>
      </c>
      <c r="I25" s="4" t="str">
        <f>VLOOKUP(A25,HOP!A:U,21,0)</f>
        <v>直连</v>
      </c>
    </row>
    <row r="26" s="4" customFormat="1" spans="1:9">
      <c r="A26" s="5">
        <v>17885061465</v>
      </c>
      <c r="B26" s="6">
        <v>44687</v>
      </c>
      <c r="C26" s="6">
        <v>44689</v>
      </c>
      <c r="D26" s="4">
        <v>2378</v>
      </c>
      <c r="E26" s="4" t="str">
        <f>VLOOKUP(A26,HOP!A:L,12,0)</f>
        <v>2378.00</v>
      </c>
      <c r="F26" s="4" t="str">
        <f>VLOOKUP(A26,HOP!A:C,3,0)</f>
        <v>2535265</v>
      </c>
      <c r="G26" s="4">
        <f t="shared" si="0"/>
        <v>0</v>
      </c>
      <c r="H26" s="4" t="str">
        <f t="shared" si="1"/>
        <v>，2535265</v>
      </c>
      <c r="I26" s="4" t="str">
        <f>VLOOKUP(A26,HOP!A:U,21,0)</f>
        <v>直连</v>
      </c>
    </row>
    <row r="27" s="4" customFormat="1" spans="1:9">
      <c r="A27" s="5">
        <v>17885457635</v>
      </c>
      <c r="B27" s="6">
        <v>44688</v>
      </c>
      <c r="C27" s="6">
        <v>44689</v>
      </c>
      <c r="D27" s="4">
        <v>1625</v>
      </c>
      <c r="E27" s="4" t="str">
        <f>VLOOKUP(A27,HOP!A:L,12,0)</f>
        <v>1625.00</v>
      </c>
      <c r="F27" s="4" t="str">
        <f>VLOOKUP(A27,HOP!A:C,3,0)</f>
        <v>2535454</v>
      </c>
      <c r="G27" s="4">
        <f t="shared" si="0"/>
        <v>0</v>
      </c>
      <c r="H27" s="4" t="str">
        <f t="shared" si="1"/>
        <v>，2535454</v>
      </c>
      <c r="I27" s="4" t="str">
        <f>VLOOKUP(A27,HOP!A:U,21,0)</f>
        <v>直连</v>
      </c>
    </row>
    <row r="28" s="4" customFormat="1" spans="1:9">
      <c r="A28" s="5">
        <v>17889698103</v>
      </c>
      <c r="B28" s="6">
        <v>44688</v>
      </c>
      <c r="C28" s="6">
        <v>44689</v>
      </c>
      <c r="D28" s="4">
        <v>1485</v>
      </c>
      <c r="E28" s="4" t="str">
        <f>VLOOKUP(A28,HOP!A:L,12,0)</f>
        <v>1485.00</v>
      </c>
      <c r="F28" s="4" t="str">
        <f>VLOOKUP(A28,HOP!A:C,3,0)</f>
        <v>2536030</v>
      </c>
      <c r="G28" s="4">
        <f t="shared" si="0"/>
        <v>0</v>
      </c>
      <c r="H28" s="4" t="str">
        <f t="shared" si="1"/>
        <v>，2536030</v>
      </c>
      <c r="I28" s="4" t="str">
        <f>VLOOKUP(A28,HOP!A:U,21,0)</f>
        <v>直连</v>
      </c>
    </row>
    <row r="29" s="4" customFormat="1" spans="1:9">
      <c r="A29" s="5">
        <v>17891936244</v>
      </c>
      <c r="B29" s="6">
        <v>44688</v>
      </c>
      <c r="C29" s="6">
        <v>44689</v>
      </c>
      <c r="D29" s="4">
        <v>826</v>
      </c>
      <c r="E29" s="4" t="str">
        <f>VLOOKUP(A29,HOP!A:L,12,0)</f>
        <v>826.00</v>
      </c>
      <c r="F29" s="4" t="str">
        <f>VLOOKUP(A29,HOP!A:C,3,0)</f>
        <v>2537572</v>
      </c>
      <c r="G29" s="4">
        <f t="shared" si="0"/>
        <v>0</v>
      </c>
      <c r="H29" s="4" t="str">
        <f t="shared" si="1"/>
        <v>，2537572</v>
      </c>
      <c r="I29" s="4" t="str">
        <f>VLOOKUP(A29,HOP!A:U,21,0)</f>
        <v>直连</v>
      </c>
    </row>
    <row r="30" s="4" customFormat="1" spans="1:9">
      <c r="A30" s="5">
        <v>17892021155</v>
      </c>
      <c r="B30" s="6">
        <v>44688</v>
      </c>
      <c r="C30" s="6">
        <v>44689</v>
      </c>
      <c r="D30" s="4">
        <v>1147</v>
      </c>
      <c r="E30" s="4" t="str">
        <f>VLOOKUP(A30,HOP!A:L,12,0)</f>
        <v>1147.00</v>
      </c>
      <c r="F30" s="4" t="str">
        <f>VLOOKUP(A30,HOP!A:C,3,0)</f>
        <v>2537660</v>
      </c>
      <c r="G30" s="4">
        <f t="shared" si="0"/>
        <v>0</v>
      </c>
      <c r="H30" s="4" t="str">
        <f t="shared" si="1"/>
        <v>，2537660</v>
      </c>
      <c r="I30" s="4" t="str">
        <f>VLOOKUP(A30,HOP!A:U,21,0)</f>
        <v>直连</v>
      </c>
    </row>
    <row r="31" s="4" customFormat="1" spans="1:9">
      <c r="A31" s="5">
        <v>17892063927</v>
      </c>
      <c r="B31" s="6">
        <v>44687</v>
      </c>
      <c r="C31" s="6">
        <v>44689</v>
      </c>
      <c r="D31" s="4">
        <v>1172</v>
      </c>
      <c r="E31" s="4" t="str">
        <f>VLOOKUP(A31,HOP!A:L,12,0)</f>
        <v>1172.00</v>
      </c>
      <c r="F31" s="4" t="str">
        <f>VLOOKUP(A31,HOP!A:C,3,0)</f>
        <v>2537704</v>
      </c>
      <c r="G31" s="4">
        <f t="shared" si="0"/>
        <v>0</v>
      </c>
      <c r="H31" s="4" t="str">
        <f t="shared" si="1"/>
        <v>，2537704</v>
      </c>
      <c r="I31" s="4" t="str">
        <f>VLOOKUP(A31,HOP!A:U,21,0)</f>
        <v>直连</v>
      </c>
    </row>
    <row r="32" s="4" customFormat="1" spans="1:9">
      <c r="A32" s="5">
        <v>17892440718</v>
      </c>
      <c r="B32" s="6">
        <v>44687</v>
      </c>
      <c r="C32" s="6">
        <v>44689</v>
      </c>
      <c r="D32" s="4">
        <v>2809</v>
      </c>
      <c r="E32" s="4" t="str">
        <f>VLOOKUP(A32,HOP!A:L,12,0)</f>
        <v>2809.00</v>
      </c>
      <c r="F32" s="4" t="str">
        <f>VLOOKUP(A32,HOP!A:C,3,0)</f>
        <v>2538056</v>
      </c>
      <c r="G32" s="4">
        <f t="shared" si="0"/>
        <v>0</v>
      </c>
      <c r="H32" s="4" t="str">
        <f t="shared" si="1"/>
        <v>，2538056</v>
      </c>
      <c r="I32" s="4" t="str">
        <f>VLOOKUP(A32,HOP!A:U,21,0)</f>
        <v>直连</v>
      </c>
    </row>
    <row r="33" s="4" customFormat="1" spans="1:9">
      <c r="A33" s="5">
        <v>17892434747</v>
      </c>
      <c r="B33" s="6">
        <v>44688</v>
      </c>
      <c r="C33" s="6">
        <v>44689</v>
      </c>
      <c r="D33" s="4">
        <v>462</v>
      </c>
      <c r="E33" s="4" t="str">
        <f>VLOOKUP(A33,HOP!A:L,12,0)</f>
        <v>462.00</v>
      </c>
      <c r="F33" s="4" t="str">
        <f>VLOOKUP(A33,HOP!A:C,3,0)</f>
        <v>2538069</v>
      </c>
      <c r="G33" s="4">
        <f t="shared" si="0"/>
        <v>0</v>
      </c>
      <c r="H33" s="4" t="str">
        <f t="shared" si="1"/>
        <v>，2538069</v>
      </c>
      <c r="I33" s="4" t="str">
        <f>VLOOKUP(A33,HOP!A:U,21,0)</f>
        <v>直连</v>
      </c>
    </row>
    <row r="34" s="4" customFormat="1" hidden="1" spans="1:9">
      <c r="A34" s="5">
        <v>17892726073</v>
      </c>
      <c r="B34" s="6">
        <v>44686</v>
      </c>
      <c r="C34" s="6">
        <v>44689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17895329791</v>
      </c>
      <c r="B35" s="6">
        <v>44687</v>
      </c>
      <c r="C35" s="6">
        <v>44689</v>
      </c>
      <c r="D35" s="4">
        <v>2574</v>
      </c>
      <c r="E35" s="4" t="str">
        <f>VLOOKUP(A35,HOP!A:L,12,0)</f>
        <v>2574.00</v>
      </c>
      <c r="F35" s="4" t="str">
        <f>VLOOKUP(A35,HOP!A:C,3,0)</f>
        <v>2538809</v>
      </c>
      <c r="G35" s="4">
        <f t="shared" ref="G35:G59" si="2">D35-E35</f>
        <v>0</v>
      </c>
      <c r="H35" s="4" t="str">
        <f t="shared" ref="H35:H59" si="3">$H$1&amp;F35</f>
        <v>，2538809</v>
      </c>
      <c r="I35" s="4" t="str">
        <f>VLOOKUP(A35,HOP!A:U,21,0)</f>
        <v>直连</v>
      </c>
    </row>
    <row r="36" s="4" customFormat="1" spans="1:9">
      <c r="A36" s="5">
        <v>17895512147</v>
      </c>
      <c r="B36" s="6">
        <v>44688</v>
      </c>
      <c r="C36" s="6">
        <v>44689</v>
      </c>
      <c r="D36" s="4">
        <v>1706</v>
      </c>
      <c r="E36" s="4" t="str">
        <f>VLOOKUP(A36,HOP!A:L,12,0)</f>
        <v>1706.00</v>
      </c>
      <c r="F36" s="4" t="str">
        <f>VLOOKUP(A36,HOP!A:C,3,0)</f>
        <v>2538915</v>
      </c>
      <c r="G36" s="4">
        <f t="shared" si="2"/>
        <v>0</v>
      </c>
      <c r="H36" s="4" t="str">
        <f t="shared" si="3"/>
        <v>，2538915</v>
      </c>
      <c r="I36" s="4" t="str">
        <f>VLOOKUP(A36,HOP!A:U,21,0)</f>
        <v>直连</v>
      </c>
    </row>
    <row r="37" s="4" customFormat="1" spans="1:9">
      <c r="A37" s="5">
        <v>17895679650</v>
      </c>
      <c r="B37" s="6">
        <v>44687</v>
      </c>
      <c r="C37" s="6">
        <v>44689</v>
      </c>
      <c r="D37" s="4">
        <v>2257</v>
      </c>
      <c r="E37" s="4" t="str">
        <f>VLOOKUP(A37,HOP!A:L,12,0)</f>
        <v>2257.00</v>
      </c>
      <c r="F37" s="4" t="str">
        <f>VLOOKUP(A37,HOP!A:C,3,0)</f>
        <v>2538989</v>
      </c>
      <c r="G37" s="4">
        <f t="shared" si="2"/>
        <v>0</v>
      </c>
      <c r="H37" s="4" t="str">
        <f t="shared" si="3"/>
        <v>，2538989</v>
      </c>
      <c r="I37" s="4" t="str">
        <f>VLOOKUP(A37,HOP!A:U,21,0)</f>
        <v>直连</v>
      </c>
    </row>
    <row r="38" s="4" customFormat="1" spans="1:9">
      <c r="A38" s="5">
        <v>17895760053</v>
      </c>
      <c r="B38" s="6">
        <v>44688</v>
      </c>
      <c r="C38" s="6">
        <v>44689</v>
      </c>
      <c r="D38" s="4">
        <v>897</v>
      </c>
      <c r="E38" s="4" t="str">
        <f>VLOOKUP(A38,HOP!A:L,12,0)</f>
        <v>897.00</v>
      </c>
      <c r="F38" s="4" t="str">
        <f>VLOOKUP(A38,HOP!A:C,3,0)</f>
        <v>2539026</v>
      </c>
      <c r="G38" s="4">
        <f t="shared" si="2"/>
        <v>0</v>
      </c>
      <c r="H38" s="4" t="str">
        <f t="shared" si="3"/>
        <v>，2539026</v>
      </c>
      <c r="I38" s="4" t="str">
        <f>VLOOKUP(A38,HOP!A:U,21,0)</f>
        <v>直连</v>
      </c>
    </row>
    <row r="39" s="4" customFormat="1" spans="1:9">
      <c r="A39" s="5">
        <v>17895848629</v>
      </c>
      <c r="B39" s="6">
        <v>44687</v>
      </c>
      <c r="C39" s="6">
        <v>44689</v>
      </c>
      <c r="D39" s="4">
        <v>828</v>
      </c>
      <c r="E39" s="4" t="str">
        <f>VLOOKUP(A39,HOP!A:L,12,0)</f>
        <v>828.00</v>
      </c>
      <c r="F39" s="4" t="str">
        <f>VLOOKUP(A39,HOP!A:C,3,0)</f>
        <v>2539086</v>
      </c>
      <c r="G39" s="4">
        <f t="shared" si="2"/>
        <v>0</v>
      </c>
      <c r="H39" s="4" t="str">
        <f t="shared" si="3"/>
        <v>，2539086</v>
      </c>
      <c r="I39" s="4" t="str">
        <f>VLOOKUP(A39,HOP!A:U,21,0)</f>
        <v>直连</v>
      </c>
    </row>
    <row r="40" s="4" customFormat="1" spans="1:9">
      <c r="A40" s="5">
        <v>17896196487</v>
      </c>
      <c r="B40" s="6">
        <v>44687</v>
      </c>
      <c r="C40" s="6">
        <v>44689</v>
      </c>
      <c r="D40" s="4">
        <v>2092</v>
      </c>
      <c r="E40" s="4" t="str">
        <f>VLOOKUP(A40,HOP!A:L,12,0)</f>
        <v>2092.00</v>
      </c>
      <c r="F40" s="4" t="str">
        <f>VLOOKUP(A40,HOP!A:C,3,0)</f>
        <v>2539246</v>
      </c>
      <c r="G40" s="4">
        <f t="shared" si="2"/>
        <v>0</v>
      </c>
      <c r="H40" s="4" t="str">
        <f t="shared" si="3"/>
        <v>，2539246</v>
      </c>
      <c r="I40" s="4" t="str">
        <f>VLOOKUP(A40,HOP!A:U,21,0)</f>
        <v>直连</v>
      </c>
    </row>
    <row r="41" s="4" customFormat="1" spans="1:9">
      <c r="A41" s="5">
        <v>17896243193</v>
      </c>
      <c r="B41" s="6">
        <v>44688</v>
      </c>
      <c r="C41" s="6">
        <v>44689</v>
      </c>
      <c r="D41" s="4">
        <v>1258</v>
      </c>
      <c r="E41" s="4" t="str">
        <f>VLOOKUP(A41,HOP!A:L,12,0)</f>
        <v>1258.00</v>
      </c>
      <c r="F41" s="4" t="str">
        <f>VLOOKUP(A41,HOP!A:C,3,0)</f>
        <v>2539293</v>
      </c>
      <c r="G41" s="4">
        <f t="shared" si="2"/>
        <v>0</v>
      </c>
      <c r="H41" s="4" t="str">
        <f t="shared" si="3"/>
        <v>，2539293</v>
      </c>
      <c r="I41" s="4" t="str">
        <f>VLOOKUP(A41,HOP!A:U,21,0)</f>
        <v>直连</v>
      </c>
    </row>
    <row r="42" s="4" customFormat="1" spans="1:9">
      <c r="A42" s="5">
        <v>17896273359</v>
      </c>
      <c r="B42" s="6">
        <v>44687</v>
      </c>
      <c r="C42" s="6">
        <v>44689</v>
      </c>
      <c r="D42" s="4">
        <v>1016</v>
      </c>
      <c r="E42" s="4" t="str">
        <f>VLOOKUP(A42,HOP!A:L,12,0)</f>
        <v>1016.00</v>
      </c>
      <c r="F42" s="4" t="str">
        <f>VLOOKUP(A42,HOP!A:C,3,0)</f>
        <v>2539319</v>
      </c>
      <c r="G42" s="4">
        <f t="shared" si="2"/>
        <v>0</v>
      </c>
      <c r="H42" s="4" t="str">
        <f t="shared" si="3"/>
        <v>，2539319</v>
      </c>
      <c r="I42" s="4" t="str">
        <f>VLOOKUP(A42,HOP!A:U,21,0)</f>
        <v>直连</v>
      </c>
    </row>
    <row r="43" s="4" customFormat="1" spans="1:9">
      <c r="A43" s="5">
        <v>17896530468</v>
      </c>
      <c r="B43" s="6">
        <v>44688</v>
      </c>
      <c r="C43" s="6">
        <v>44689</v>
      </c>
      <c r="D43" s="4">
        <v>2472</v>
      </c>
      <c r="E43" s="4" t="str">
        <f>VLOOKUP(A43,HOP!A:L,12,0)</f>
        <v>2472.00</v>
      </c>
      <c r="F43" s="4" t="str">
        <f>VLOOKUP(A43,HOP!A:C,3,0)</f>
        <v>2539449</v>
      </c>
      <c r="G43" s="4">
        <f t="shared" si="2"/>
        <v>0</v>
      </c>
      <c r="H43" s="4" t="str">
        <f t="shared" si="3"/>
        <v>，2539449</v>
      </c>
      <c r="I43" s="4" t="str">
        <f>VLOOKUP(A43,HOP!A:U,21,0)</f>
        <v>直连</v>
      </c>
    </row>
    <row r="44" s="4" customFormat="1" spans="1:9">
      <c r="A44" s="5">
        <v>17897311411</v>
      </c>
      <c r="B44" s="6">
        <v>44687</v>
      </c>
      <c r="C44" s="6">
        <v>44689</v>
      </c>
      <c r="D44" s="4">
        <v>2232</v>
      </c>
      <c r="E44" s="4" t="str">
        <f>VLOOKUP(A44,HOP!A:L,12,0)</f>
        <v>2232.00</v>
      </c>
      <c r="F44" s="4" t="str">
        <f>VLOOKUP(A44,HOP!A:C,3,0)</f>
        <v>2539936</v>
      </c>
      <c r="G44" s="4">
        <f t="shared" si="2"/>
        <v>0</v>
      </c>
      <c r="H44" s="4" t="str">
        <f t="shared" si="3"/>
        <v>，2539936</v>
      </c>
      <c r="I44" s="4" t="str">
        <f>VLOOKUP(A44,HOP!A:U,21,0)</f>
        <v>直连</v>
      </c>
    </row>
    <row r="45" s="4" customFormat="1" spans="1:9">
      <c r="A45" s="5">
        <v>17897982501</v>
      </c>
      <c r="B45" s="6">
        <v>44687</v>
      </c>
      <c r="C45" s="6">
        <v>44689</v>
      </c>
      <c r="D45" s="4">
        <v>4131</v>
      </c>
      <c r="E45" s="4" t="str">
        <f>VLOOKUP(A45,HOP!A:L,12,0)</f>
        <v>4131.00</v>
      </c>
      <c r="F45" s="4" t="str">
        <f>VLOOKUP(A45,HOP!A:C,3,0)</f>
        <v>2540282</v>
      </c>
      <c r="G45" s="4">
        <f t="shared" si="2"/>
        <v>0</v>
      </c>
      <c r="H45" s="4" t="str">
        <f t="shared" si="3"/>
        <v>，2540282</v>
      </c>
      <c r="I45" s="4" t="str">
        <f>VLOOKUP(A45,HOP!A:U,21,0)</f>
        <v>直连</v>
      </c>
    </row>
    <row r="46" s="4" customFormat="1" spans="1:9">
      <c r="A46" s="5">
        <v>17898160638</v>
      </c>
      <c r="B46" s="6">
        <v>44688</v>
      </c>
      <c r="C46" s="6">
        <v>44689</v>
      </c>
      <c r="D46" s="4">
        <v>602</v>
      </c>
      <c r="E46" s="4" t="str">
        <f>VLOOKUP(A46,HOP!A:L,12,0)</f>
        <v>602.00</v>
      </c>
      <c r="F46" s="4" t="str">
        <f>VLOOKUP(A46,HOP!A:C,3,0)</f>
        <v>2540399</v>
      </c>
      <c r="G46" s="4">
        <f t="shared" si="2"/>
        <v>0</v>
      </c>
      <c r="H46" s="4" t="str">
        <f t="shared" si="3"/>
        <v>，2540399</v>
      </c>
      <c r="I46" s="4" t="str">
        <f>VLOOKUP(A46,HOP!A:U,21,0)</f>
        <v>直连</v>
      </c>
    </row>
    <row r="47" s="4" customFormat="1" spans="1:9">
      <c r="A47" s="5">
        <v>17900718857</v>
      </c>
      <c r="B47" s="6">
        <v>44688</v>
      </c>
      <c r="C47" s="6">
        <v>44689</v>
      </c>
      <c r="D47" s="4">
        <v>784</v>
      </c>
      <c r="E47" s="4" t="str">
        <f>VLOOKUP(A47,HOP!A:L,12,0)</f>
        <v>784.00</v>
      </c>
      <c r="F47" s="4" t="str">
        <f>VLOOKUP(A47,HOP!A:C,3,0)</f>
        <v>2540659</v>
      </c>
      <c r="G47" s="4">
        <f t="shared" si="2"/>
        <v>0</v>
      </c>
      <c r="H47" s="4" t="str">
        <f t="shared" si="3"/>
        <v>，2540659</v>
      </c>
      <c r="I47" s="4" t="str">
        <f>VLOOKUP(A47,HOP!A:U,21,0)</f>
        <v>直连</v>
      </c>
    </row>
    <row r="48" s="4" customFormat="1" spans="1:9">
      <c r="A48" s="5">
        <v>17900849870</v>
      </c>
      <c r="B48" s="6">
        <v>44688</v>
      </c>
      <c r="C48" s="6">
        <v>44689</v>
      </c>
      <c r="D48" s="4">
        <v>724</v>
      </c>
      <c r="E48" s="4" t="str">
        <f>VLOOKUP(A48,HOP!A:L,12,0)</f>
        <v>724.00</v>
      </c>
      <c r="F48" s="4" t="str">
        <f>VLOOKUP(A48,HOP!A:C,3,0)</f>
        <v>2540757</v>
      </c>
      <c r="G48" s="4">
        <f t="shared" si="2"/>
        <v>0</v>
      </c>
      <c r="H48" s="4" t="str">
        <f t="shared" si="3"/>
        <v>，2540757</v>
      </c>
      <c r="I48" s="4" t="str">
        <f>VLOOKUP(A48,HOP!A:U,21,0)</f>
        <v>直连</v>
      </c>
    </row>
    <row r="49" s="4" customFormat="1" spans="1:9">
      <c r="A49" s="5">
        <v>17900960592</v>
      </c>
      <c r="B49" s="6">
        <v>44688</v>
      </c>
      <c r="C49" s="6">
        <v>44689</v>
      </c>
      <c r="D49" s="4">
        <v>302</v>
      </c>
      <c r="E49" s="4" t="str">
        <f>VLOOKUP(A49,HOP!A:L,12,0)</f>
        <v>302.00</v>
      </c>
      <c r="F49" s="4" t="str">
        <f>VLOOKUP(A49,HOP!A:C,3,0)</f>
        <v>2540814</v>
      </c>
      <c r="G49" s="4">
        <f t="shared" si="2"/>
        <v>0</v>
      </c>
      <c r="H49" s="4" t="str">
        <f t="shared" si="3"/>
        <v>，2540814</v>
      </c>
      <c r="I49" s="4" t="str">
        <f>VLOOKUP(A49,HOP!A:U,21,0)</f>
        <v>直连</v>
      </c>
    </row>
    <row r="50" s="4" customFormat="1" spans="1:9">
      <c r="A50" s="5">
        <v>17901250299</v>
      </c>
      <c r="B50" s="6">
        <v>44688</v>
      </c>
      <c r="C50" s="6">
        <v>44689</v>
      </c>
      <c r="D50" s="4">
        <v>1458</v>
      </c>
      <c r="E50" s="4" t="str">
        <f>VLOOKUP(A50,HOP!A:L,12,0)</f>
        <v>1458.00</v>
      </c>
      <c r="F50" s="4" t="str">
        <f>VLOOKUP(A50,HOP!A:C,3,0)</f>
        <v>2540969</v>
      </c>
      <c r="G50" s="4">
        <f t="shared" si="2"/>
        <v>0</v>
      </c>
      <c r="H50" s="4" t="str">
        <f t="shared" si="3"/>
        <v>，2540969</v>
      </c>
      <c r="I50" s="4" t="str">
        <f>VLOOKUP(A50,HOP!A:U,21,0)</f>
        <v>直连</v>
      </c>
    </row>
    <row r="51" s="4" customFormat="1" spans="1:9">
      <c r="A51" s="5">
        <v>17901643776</v>
      </c>
      <c r="B51" s="6">
        <v>44688</v>
      </c>
      <c r="C51" s="6">
        <v>44689</v>
      </c>
      <c r="D51" s="4">
        <v>1492</v>
      </c>
      <c r="E51" s="4" t="str">
        <f>VLOOKUP(A51,HOP!A:L,12,0)</f>
        <v>1492.00</v>
      </c>
      <c r="F51" s="4" t="str">
        <f>VLOOKUP(A51,HOP!A:C,3,0)</f>
        <v>2541185</v>
      </c>
      <c r="G51" s="4">
        <f t="shared" si="2"/>
        <v>0</v>
      </c>
      <c r="H51" s="4" t="str">
        <f t="shared" si="3"/>
        <v>，2541185</v>
      </c>
      <c r="I51" s="4" t="str">
        <f>VLOOKUP(A51,HOP!A:U,21,0)</f>
        <v>直连</v>
      </c>
    </row>
    <row r="52" s="4" customFormat="1" spans="1:9">
      <c r="A52" s="5">
        <v>17901989351</v>
      </c>
      <c r="B52" s="6">
        <v>44688</v>
      </c>
      <c r="C52" s="6">
        <v>44689</v>
      </c>
      <c r="D52" s="4">
        <v>883</v>
      </c>
      <c r="E52" s="4" t="str">
        <f>VLOOKUP(A52,HOP!A:L,12,0)</f>
        <v>883.00</v>
      </c>
      <c r="F52" s="4" t="str">
        <f>VLOOKUP(A52,HOP!A:C,3,0)</f>
        <v>2541377</v>
      </c>
      <c r="G52" s="4">
        <f t="shared" si="2"/>
        <v>0</v>
      </c>
      <c r="H52" s="4" t="str">
        <f t="shared" si="3"/>
        <v>，2541377</v>
      </c>
      <c r="I52" s="4" t="str">
        <f>VLOOKUP(A52,HOP!A:U,21,0)</f>
        <v>直连</v>
      </c>
    </row>
    <row r="53" s="4" customFormat="1" spans="1:9">
      <c r="A53" s="5">
        <v>17901993483</v>
      </c>
      <c r="B53" s="6">
        <v>44688</v>
      </c>
      <c r="C53" s="6">
        <v>44689</v>
      </c>
      <c r="D53" s="4">
        <v>272</v>
      </c>
      <c r="E53" s="4" t="str">
        <f>VLOOKUP(A53,HOP!A:L,12,0)</f>
        <v>272.00</v>
      </c>
      <c r="F53" s="4" t="str">
        <f>VLOOKUP(A53,HOP!A:C,3,0)</f>
        <v>2541375</v>
      </c>
      <c r="G53" s="4">
        <f t="shared" si="2"/>
        <v>0</v>
      </c>
      <c r="H53" s="4" t="str">
        <f t="shared" si="3"/>
        <v>，2541375</v>
      </c>
      <c r="I53" s="4" t="str">
        <f>VLOOKUP(A53,HOP!A:U,21,0)</f>
        <v>直连</v>
      </c>
    </row>
    <row r="54" s="4" customFormat="1" spans="1:9">
      <c r="A54" s="5">
        <v>17902248007</v>
      </c>
      <c r="B54" s="6">
        <v>44688</v>
      </c>
      <c r="C54" s="6">
        <v>44689</v>
      </c>
      <c r="D54" s="4">
        <v>600</v>
      </c>
      <c r="E54" s="4" t="str">
        <f>VLOOKUP(A54,HOP!A:L,12,0)</f>
        <v>600.00</v>
      </c>
      <c r="F54" s="4" t="str">
        <f>VLOOKUP(A54,HOP!A:C,3,0)</f>
        <v>2541541</v>
      </c>
      <c r="G54" s="4">
        <f t="shared" si="2"/>
        <v>0</v>
      </c>
      <c r="H54" s="4" t="str">
        <f t="shared" si="3"/>
        <v>，2541541</v>
      </c>
      <c r="I54" s="4" t="str">
        <f>VLOOKUP(A54,HOP!A:U,21,0)</f>
        <v>直连</v>
      </c>
    </row>
    <row r="55" s="4" customFormat="1" spans="1:9">
      <c r="A55" s="5">
        <v>17902590891</v>
      </c>
      <c r="B55" s="6">
        <v>44688</v>
      </c>
      <c r="C55" s="6">
        <v>44689</v>
      </c>
      <c r="D55" s="4">
        <v>1575</v>
      </c>
      <c r="E55" s="4" t="str">
        <f>VLOOKUP(A55,HOP!A:L,12,0)</f>
        <v>1575.00</v>
      </c>
      <c r="F55" s="4" t="str">
        <f>VLOOKUP(A55,HOP!A:C,3,0)</f>
        <v>2541714</v>
      </c>
      <c r="G55" s="4">
        <f t="shared" si="2"/>
        <v>0</v>
      </c>
      <c r="H55" s="4" t="str">
        <f t="shared" si="3"/>
        <v>，2541714</v>
      </c>
      <c r="I55" s="4" t="str">
        <f>VLOOKUP(A55,HOP!A:U,21,0)</f>
        <v>直连</v>
      </c>
    </row>
    <row r="56" s="4" customFormat="1" spans="1:9">
      <c r="A56" s="5">
        <v>17902622395</v>
      </c>
      <c r="B56" s="6">
        <v>44688</v>
      </c>
      <c r="C56" s="6">
        <v>44689</v>
      </c>
      <c r="D56" s="4">
        <v>820</v>
      </c>
      <c r="E56" s="4" t="str">
        <f>VLOOKUP(A56,HOP!A:L,12,0)</f>
        <v>820.00</v>
      </c>
      <c r="F56" s="4" t="str">
        <f>VLOOKUP(A56,HOP!A:C,3,0)</f>
        <v>2541735</v>
      </c>
      <c r="G56" s="4">
        <f t="shared" si="2"/>
        <v>0</v>
      </c>
      <c r="H56" s="4" t="str">
        <f t="shared" si="3"/>
        <v>，2541735</v>
      </c>
      <c r="I56" s="4" t="str">
        <f>VLOOKUP(A56,HOP!A:U,21,0)</f>
        <v>直连</v>
      </c>
    </row>
    <row r="57" s="4" customFormat="1" spans="1:9">
      <c r="A57" s="5">
        <v>17902736033</v>
      </c>
      <c r="B57" s="6">
        <v>44688</v>
      </c>
      <c r="C57" s="6">
        <v>44689</v>
      </c>
      <c r="D57" s="4">
        <v>1338</v>
      </c>
      <c r="E57" s="4" t="str">
        <f>VLOOKUP(A57,HOP!A:L,12,0)</f>
        <v>1338.00</v>
      </c>
      <c r="F57" s="4" t="str">
        <f>VLOOKUP(A57,HOP!A:C,3,0)</f>
        <v>2541780</v>
      </c>
      <c r="G57" s="4">
        <f t="shared" si="2"/>
        <v>0</v>
      </c>
      <c r="H57" s="4" t="str">
        <f t="shared" si="3"/>
        <v>，2541780</v>
      </c>
      <c r="I57" s="4" t="str">
        <f>VLOOKUP(A57,HOP!A:U,21,0)</f>
        <v>直连</v>
      </c>
    </row>
    <row r="58" s="4" customFormat="1" spans="1:9">
      <c r="A58" s="5">
        <v>17902752443</v>
      </c>
      <c r="B58" s="6">
        <v>44688</v>
      </c>
      <c r="C58" s="6">
        <v>44689</v>
      </c>
      <c r="D58" s="4">
        <v>764</v>
      </c>
      <c r="E58" s="4" t="str">
        <f>VLOOKUP(A58,HOP!A:L,12,0)</f>
        <v>764.00</v>
      </c>
      <c r="F58" s="4" t="str">
        <f>VLOOKUP(A58,HOP!A:C,3,0)</f>
        <v>2541797</v>
      </c>
      <c r="G58" s="4">
        <f t="shared" si="2"/>
        <v>0</v>
      </c>
      <c r="H58" s="4" t="str">
        <f t="shared" si="3"/>
        <v>，2541797</v>
      </c>
      <c r="I58" s="4" t="str">
        <f>VLOOKUP(A58,HOP!A:U,21,0)</f>
        <v>直连</v>
      </c>
    </row>
    <row r="59" s="4" customFormat="1" spans="1:9">
      <c r="A59" s="5">
        <v>17903025257</v>
      </c>
      <c r="B59" s="6">
        <v>44688</v>
      </c>
      <c r="C59" s="6">
        <v>44689</v>
      </c>
      <c r="D59" s="4">
        <v>764</v>
      </c>
      <c r="E59" s="4" t="str">
        <f>VLOOKUP(A59,HOP!A:L,12,0)</f>
        <v>764.00</v>
      </c>
      <c r="F59" s="4" t="str">
        <f>VLOOKUP(A59,HOP!A:C,3,0)</f>
        <v>2541936</v>
      </c>
      <c r="G59" s="4">
        <f t="shared" si="2"/>
        <v>0</v>
      </c>
      <c r="H59" s="4" t="str">
        <f t="shared" si="3"/>
        <v>，2541936</v>
      </c>
      <c r="I59" s="4" t="str">
        <f>VLOOKUP(A59,HOP!A:U,21,0)</f>
        <v>直连</v>
      </c>
    </row>
    <row r="61" spans="4:4">
      <c r="D61" s="4">
        <f>SUM(D2:D60)</f>
        <v>89751</v>
      </c>
    </row>
    <row r="62" spans="4:4">
      <c r="D62" s="4" t="s">
        <v>297</v>
      </c>
    </row>
    <row r="65" spans="1:1">
      <c r="A65" s="4" t="s">
        <v>298</v>
      </c>
    </row>
    <row r="66" spans="1:1">
      <c r="A66" s="4" t="s">
        <v>299</v>
      </c>
    </row>
  </sheetData>
  <autoFilter ref="A1:X59">
    <filterColumn colId="3">
      <filters>
        <filter val="4290"/>
        <filter val="452"/>
        <filter val="1492"/>
        <filter val="2092"/>
        <filter val="6792"/>
        <filter val="1254"/>
        <filter val="855"/>
        <filter val="895"/>
        <filter val="1795"/>
        <filter val="1016"/>
        <filter val="897"/>
        <filter val="2257"/>
        <filter val="1258"/>
        <filter val="1458"/>
        <filter val="2699"/>
        <filter val="720"/>
        <filter val="820"/>
        <filter val="2120"/>
        <filter val="462"/>
        <filter val="1522"/>
        <filter val="724"/>
        <filter val="764"/>
        <filter val="824"/>
        <filter val="1625"/>
        <filter val="826"/>
        <filter val="828"/>
        <filter val="969"/>
        <filter val="4131"/>
        <filter val="272"/>
        <filter val="1172"/>
        <filter val="2232"/>
        <filter val="2472"/>
        <filter val="2434"/>
        <filter val="2574"/>
        <filter val="3334"/>
        <filter val="1575"/>
        <filter val="1338"/>
        <filter val="2378"/>
        <filter val="600"/>
        <filter val="1441"/>
        <filter val="302"/>
        <filter val="602"/>
        <filter val="2202"/>
        <filter val="883"/>
        <filter val="784"/>
        <filter val="1644"/>
        <filter val="4144"/>
        <filter val="1485"/>
        <filter val="1706"/>
        <filter val="787"/>
        <filter val="1147"/>
        <filter val="708"/>
        <filter val="28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7"/>
  <sheetViews>
    <sheetView workbookViewId="0">
      <selection activeCell="E27" sqref="E2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300</v>
      </c>
      <c r="B1" s="2" t="s">
        <v>301</v>
      </c>
      <c r="C1" s="2" t="s">
        <v>302</v>
      </c>
      <c r="D1" s="2" t="s">
        <v>303</v>
      </c>
      <c r="E1" s="2" t="s">
        <v>13</v>
      </c>
      <c r="F1" s="2" t="s">
        <v>5</v>
      </c>
      <c r="G1" s="2" t="s">
        <v>6</v>
      </c>
      <c r="H1" s="2" t="s">
        <v>304</v>
      </c>
      <c r="I1" s="2" t="s">
        <v>305</v>
      </c>
      <c r="J1" s="2" t="s">
        <v>306</v>
      </c>
      <c r="K1" s="2" t="s">
        <v>307</v>
      </c>
      <c r="L1" s="2" t="s">
        <v>308</v>
      </c>
      <c r="M1" s="2" t="s">
        <v>309</v>
      </c>
      <c r="N1" s="2" t="s">
        <v>310</v>
      </c>
      <c r="O1" s="2" t="s">
        <v>311</v>
      </c>
      <c r="P1" s="2" t="s">
        <v>312</v>
      </c>
      <c r="Q1" s="2" t="s">
        <v>313</v>
      </c>
      <c r="R1" s="2" t="s">
        <v>314</v>
      </c>
      <c r="S1" s="2" t="s">
        <v>315</v>
      </c>
      <c r="T1" s="2" t="s">
        <v>316</v>
      </c>
      <c r="U1" s="2" t="s">
        <v>317</v>
      </c>
    </row>
    <row r="2" s="1" customFormat="1" spans="1:21">
      <c r="A2" s="3">
        <v>17903025257</v>
      </c>
      <c r="B2" s="1" t="s">
        <v>318</v>
      </c>
      <c r="C2" s="1" t="s">
        <v>319</v>
      </c>
      <c r="D2" s="1" t="s">
        <v>320</v>
      </c>
      <c r="E2" s="1" t="s">
        <v>321</v>
      </c>
      <c r="F2" s="1" t="s">
        <v>318</v>
      </c>
      <c r="G2" s="1" t="s">
        <v>322</v>
      </c>
      <c r="H2" s="1" t="s">
        <v>323</v>
      </c>
      <c r="I2" s="1" t="s">
        <v>324</v>
      </c>
      <c r="J2" s="1" t="s">
        <v>30</v>
      </c>
      <c r="K2" s="1" t="s">
        <v>325</v>
      </c>
      <c r="L2" s="1" t="s">
        <v>325</v>
      </c>
      <c r="M2" s="1" t="s">
        <v>326</v>
      </c>
      <c r="N2" s="1" t="s">
        <v>326</v>
      </c>
      <c r="O2" s="1" t="s">
        <v>327</v>
      </c>
      <c r="P2" s="1" t="s">
        <v>328</v>
      </c>
      <c r="Q2" s="1" t="s">
        <v>329</v>
      </c>
      <c r="R2" s="1" t="s">
        <v>330</v>
      </c>
      <c r="S2" s="1" t="s">
        <v>331</v>
      </c>
      <c r="T2" s="1" t="s">
        <v>332</v>
      </c>
      <c r="U2" s="1" t="s">
        <v>333</v>
      </c>
    </row>
    <row r="3" s="1" customFormat="1" spans="1:21">
      <c r="A3" s="3">
        <v>17902752443</v>
      </c>
      <c r="B3" s="1" t="s">
        <v>318</v>
      </c>
      <c r="C3" s="1" t="s">
        <v>334</v>
      </c>
      <c r="D3" s="1" t="s">
        <v>320</v>
      </c>
      <c r="E3" s="1" t="s">
        <v>335</v>
      </c>
      <c r="F3" s="1" t="s">
        <v>318</v>
      </c>
      <c r="G3" s="1" t="s">
        <v>322</v>
      </c>
      <c r="H3" s="1" t="s">
        <v>323</v>
      </c>
      <c r="I3" s="1" t="s">
        <v>324</v>
      </c>
      <c r="J3" s="1" t="s">
        <v>30</v>
      </c>
      <c r="K3" s="1" t="s">
        <v>325</v>
      </c>
      <c r="L3" s="1" t="s">
        <v>325</v>
      </c>
      <c r="M3" s="1" t="s">
        <v>326</v>
      </c>
      <c r="N3" s="1" t="s">
        <v>326</v>
      </c>
      <c r="O3" s="1" t="s">
        <v>327</v>
      </c>
      <c r="P3" s="1" t="s">
        <v>328</v>
      </c>
      <c r="Q3" s="1" t="s">
        <v>329</v>
      </c>
      <c r="R3" s="1" t="s">
        <v>336</v>
      </c>
      <c r="S3" s="1" t="s">
        <v>331</v>
      </c>
      <c r="T3" s="1" t="s">
        <v>332</v>
      </c>
      <c r="U3" s="1" t="s">
        <v>333</v>
      </c>
    </row>
    <row r="4" s="1" customFormat="1" spans="1:21">
      <c r="A4" s="3">
        <v>17902736033</v>
      </c>
      <c r="B4" s="1" t="s">
        <v>318</v>
      </c>
      <c r="C4" s="1" t="s">
        <v>337</v>
      </c>
      <c r="D4" s="1" t="s">
        <v>338</v>
      </c>
      <c r="E4" s="1" t="s">
        <v>339</v>
      </c>
      <c r="F4" s="1" t="s">
        <v>318</v>
      </c>
      <c r="G4" s="1" t="s">
        <v>322</v>
      </c>
      <c r="H4" s="1" t="s">
        <v>323</v>
      </c>
      <c r="I4" s="1" t="s">
        <v>340</v>
      </c>
      <c r="J4" s="1" t="s">
        <v>30</v>
      </c>
      <c r="K4" s="1" t="s">
        <v>341</v>
      </c>
      <c r="L4" s="1" t="s">
        <v>341</v>
      </c>
      <c r="M4" s="1" t="s">
        <v>326</v>
      </c>
      <c r="N4" s="1" t="s">
        <v>326</v>
      </c>
      <c r="O4" s="1" t="s">
        <v>327</v>
      </c>
      <c r="P4" s="1" t="s">
        <v>328</v>
      </c>
      <c r="Q4" s="1" t="s">
        <v>329</v>
      </c>
      <c r="R4" s="1" t="s">
        <v>342</v>
      </c>
      <c r="S4" s="1" t="s">
        <v>331</v>
      </c>
      <c r="T4" s="1" t="s">
        <v>332</v>
      </c>
      <c r="U4" s="1" t="s">
        <v>333</v>
      </c>
    </row>
    <row r="5" s="1" customFormat="1" spans="1:21">
      <c r="A5" s="3">
        <v>17902622395</v>
      </c>
      <c r="B5" s="1" t="s">
        <v>318</v>
      </c>
      <c r="C5" s="1" t="s">
        <v>343</v>
      </c>
      <c r="D5" s="1" t="s">
        <v>344</v>
      </c>
      <c r="E5" s="1" t="s">
        <v>345</v>
      </c>
      <c r="F5" s="1" t="s">
        <v>318</v>
      </c>
      <c r="G5" s="1" t="s">
        <v>322</v>
      </c>
      <c r="H5" s="1" t="s">
        <v>323</v>
      </c>
      <c r="I5" s="1" t="s">
        <v>346</v>
      </c>
      <c r="J5" s="1" t="s">
        <v>30</v>
      </c>
      <c r="K5" s="1" t="s">
        <v>347</v>
      </c>
      <c r="L5" s="1" t="s">
        <v>347</v>
      </c>
      <c r="M5" s="1" t="s">
        <v>326</v>
      </c>
      <c r="N5" s="1" t="s">
        <v>326</v>
      </c>
      <c r="O5" s="1" t="s">
        <v>327</v>
      </c>
      <c r="P5" s="1" t="s">
        <v>328</v>
      </c>
      <c r="Q5" s="1" t="s">
        <v>329</v>
      </c>
      <c r="R5" s="1" t="s">
        <v>348</v>
      </c>
      <c r="S5" s="1" t="s">
        <v>331</v>
      </c>
      <c r="T5" s="1" t="s">
        <v>332</v>
      </c>
      <c r="U5" s="1" t="s">
        <v>333</v>
      </c>
    </row>
    <row r="6" s="1" customFormat="1" spans="1:21">
      <c r="A6" s="3">
        <v>17902590891</v>
      </c>
      <c r="B6" s="1" t="s">
        <v>318</v>
      </c>
      <c r="C6" s="1" t="s">
        <v>349</v>
      </c>
      <c r="D6" s="1" t="s">
        <v>350</v>
      </c>
      <c r="E6" s="1" t="s">
        <v>351</v>
      </c>
      <c r="F6" s="1" t="s">
        <v>318</v>
      </c>
      <c r="G6" s="1" t="s">
        <v>322</v>
      </c>
      <c r="H6" s="1" t="s">
        <v>323</v>
      </c>
      <c r="I6" s="1" t="s">
        <v>352</v>
      </c>
      <c r="J6" s="1" t="s">
        <v>30</v>
      </c>
      <c r="K6" s="1" t="s">
        <v>353</v>
      </c>
      <c r="L6" s="1" t="s">
        <v>353</v>
      </c>
      <c r="M6" s="1" t="s">
        <v>326</v>
      </c>
      <c r="N6" s="1" t="s">
        <v>326</v>
      </c>
      <c r="O6" s="1" t="s">
        <v>327</v>
      </c>
      <c r="P6" s="1" t="s">
        <v>328</v>
      </c>
      <c r="Q6" s="1" t="s">
        <v>329</v>
      </c>
      <c r="R6" s="1" t="s">
        <v>354</v>
      </c>
      <c r="S6" s="1" t="s">
        <v>331</v>
      </c>
      <c r="T6" s="1" t="s">
        <v>332</v>
      </c>
      <c r="U6" s="1" t="s">
        <v>333</v>
      </c>
    </row>
    <row r="7" s="1" customFormat="1" spans="1:21">
      <c r="A7" s="3">
        <v>17902248007</v>
      </c>
      <c r="B7" s="1" t="s">
        <v>318</v>
      </c>
      <c r="C7" s="1" t="s">
        <v>355</v>
      </c>
      <c r="D7" s="1" t="s">
        <v>344</v>
      </c>
      <c r="E7" s="1" t="s">
        <v>356</v>
      </c>
      <c r="F7" s="1" t="s">
        <v>318</v>
      </c>
      <c r="G7" s="1" t="s">
        <v>322</v>
      </c>
      <c r="H7" s="1" t="s">
        <v>323</v>
      </c>
      <c r="I7" s="1" t="s">
        <v>357</v>
      </c>
      <c r="J7" s="1" t="s">
        <v>30</v>
      </c>
      <c r="K7" s="1" t="s">
        <v>358</v>
      </c>
      <c r="L7" s="1" t="s">
        <v>358</v>
      </c>
      <c r="M7" s="1" t="s">
        <v>326</v>
      </c>
      <c r="N7" s="1" t="s">
        <v>326</v>
      </c>
      <c r="O7" s="1" t="s">
        <v>327</v>
      </c>
      <c r="P7" s="1" t="s">
        <v>328</v>
      </c>
      <c r="Q7" s="1" t="s">
        <v>329</v>
      </c>
      <c r="R7" s="1" t="s">
        <v>359</v>
      </c>
      <c r="S7" s="1" t="s">
        <v>331</v>
      </c>
      <c r="T7" s="1" t="s">
        <v>332</v>
      </c>
      <c r="U7" s="1" t="s">
        <v>333</v>
      </c>
    </row>
    <row r="8" s="1" customFormat="1" spans="1:21">
      <c r="A8" s="3">
        <v>17901989351</v>
      </c>
      <c r="B8" s="1" t="s">
        <v>318</v>
      </c>
      <c r="C8" s="1" t="s">
        <v>360</v>
      </c>
      <c r="D8" s="1" t="s">
        <v>361</v>
      </c>
      <c r="E8" s="1" t="s">
        <v>362</v>
      </c>
      <c r="F8" s="1" t="s">
        <v>318</v>
      </c>
      <c r="G8" s="1" t="s">
        <v>322</v>
      </c>
      <c r="H8" s="1" t="s">
        <v>323</v>
      </c>
      <c r="I8" s="1" t="s">
        <v>363</v>
      </c>
      <c r="J8" s="1" t="s">
        <v>30</v>
      </c>
      <c r="K8" s="1" t="s">
        <v>364</v>
      </c>
      <c r="L8" s="1" t="s">
        <v>364</v>
      </c>
      <c r="M8" s="1" t="s">
        <v>326</v>
      </c>
      <c r="N8" s="1" t="s">
        <v>326</v>
      </c>
      <c r="O8" s="1" t="s">
        <v>327</v>
      </c>
      <c r="P8" s="1" t="s">
        <v>328</v>
      </c>
      <c r="Q8" s="1" t="s">
        <v>329</v>
      </c>
      <c r="R8" s="1" t="s">
        <v>365</v>
      </c>
      <c r="S8" s="1" t="s">
        <v>331</v>
      </c>
      <c r="T8" s="1" t="s">
        <v>332</v>
      </c>
      <c r="U8" s="1" t="s">
        <v>333</v>
      </c>
    </row>
    <row r="9" s="1" customFormat="1" spans="1:21">
      <c r="A9" s="3">
        <v>17901993483</v>
      </c>
      <c r="B9" s="1" t="s">
        <v>318</v>
      </c>
      <c r="C9" s="1" t="s">
        <v>366</v>
      </c>
      <c r="D9" s="1" t="s">
        <v>367</v>
      </c>
      <c r="E9" s="1" t="s">
        <v>368</v>
      </c>
      <c r="F9" s="1" t="s">
        <v>318</v>
      </c>
      <c r="G9" s="1" t="s">
        <v>322</v>
      </c>
      <c r="H9" s="1" t="s">
        <v>323</v>
      </c>
      <c r="I9" s="1" t="s">
        <v>369</v>
      </c>
      <c r="J9" s="1" t="s">
        <v>30</v>
      </c>
      <c r="K9" s="1" t="s">
        <v>370</v>
      </c>
      <c r="L9" s="1" t="s">
        <v>370</v>
      </c>
      <c r="M9" s="1" t="s">
        <v>326</v>
      </c>
      <c r="N9" s="1" t="s">
        <v>326</v>
      </c>
      <c r="O9" s="1" t="s">
        <v>327</v>
      </c>
      <c r="P9" s="1" t="s">
        <v>328</v>
      </c>
      <c r="Q9" s="1" t="s">
        <v>329</v>
      </c>
      <c r="R9" s="1" t="s">
        <v>371</v>
      </c>
      <c r="S9" s="1" t="s">
        <v>331</v>
      </c>
      <c r="T9" s="1" t="s">
        <v>332</v>
      </c>
      <c r="U9" s="1" t="s">
        <v>333</v>
      </c>
    </row>
    <row r="10" s="1" customFormat="1" spans="1:21">
      <c r="A10" s="3">
        <v>17901643776</v>
      </c>
      <c r="B10" s="1" t="s">
        <v>318</v>
      </c>
      <c r="C10" s="1" t="s">
        <v>372</v>
      </c>
      <c r="D10" s="1" t="s">
        <v>373</v>
      </c>
      <c r="E10" s="1" t="s">
        <v>374</v>
      </c>
      <c r="F10" s="1" t="s">
        <v>318</v>
      </c>
      <c r="G10" s="1" t="s">
        <v>322</v>
      </c>
      <c r="H10" s="1" t="s">
        <v>323</v>
      </c>
      <c r="I10" s="1" t="s">
        <v>375</v>
      </c>
      <c r="J10" s="1" t="s">
        <v>30</v>
      </c>
      <c r="K10" s="1" t="s">
        <v>376</v>
      </c>
      <c r="L10" s="1" t="s">
        <v>376</v>
      </c>
      <c r="M10" s="1" t="s">
        <v>326</v>
      </c>
      <c r="N10" s="1" t="s">
        <v>326</v>
      </c>
      <c r="O10" s="1" t="s">
        <v>327</v>
      </c>
      <c r="P10" s="1" t="s">
        <v>328</v>
      </c>
      <c r="Q10" s="1" t="s">
        <v>329</v>
      </c>
      <c r="R10" s="1" t="s">
        <v>377</v>
      </c>
      <c r="S10" s="1" t="s">
        <v>331</v>
      </c>
      <c r="T10" s="1" t="s">
        <v>332</v>
      </c>
      <c r="U10" s="1" t="s">
        <v>333</v>
      </c>
    </row>
    <row r="11" s="1" customFormat="1" spans="1:21">
      <c r="A11" s="3">
        <v>17901250299</v>
      </c>
      <c r="B11" s="1" t="s">
        <v>318</v>
      </c>
      <c r="C11" s="1" t="s">
        <v>378</v>
      </c>
      <c r="D11" s="1" t="s">
        <v>379</v>
      </c>
      <c r="E11" s="1" t="s">
        <v>380</v>
      </c>
      <c r="F11" s="1" t="s">
        <v>318</v>
      </c>
      <c r="G11" s="1" t="s">
        <v>322</v>
      </c>
      <c r="H11" s="1" t="s">
        <v>323</v>
      </c>
      <c r="I11" s="1" t="s">
        <v>381</v>
      </c>
      <c r="J11" s="1" t="s">
        <v>30</v>
      </c>
      <c r="K11" s="1" t="s">
        <v>382</v>
      </c>
      <c r="L11" s="1" t="s">
        <v>382</v>
      </c>
      <c r="M11" s="1" t="s">
        <v>326</v>
      </c>
      <c r="N11" s="1" t="s">
        <v>326</v>
      </c>
      <c r="O11" s="1" t="s">
        <v>327</v>
      </c>
      <c r="P11" s="1" t="s">
        <v>328</v>
      </c>
      <c r="Q11" s="1" t="s">
        <v>329</v>
      </c>
      <c r="R11" s="1" t="s">
        <v>383</v>
      </c>
      <c r="S11" s="1" t="s">
        <v>331</v>
      </c>
      <c r="T11" s="1" t="s">
        <v>332</v>
      </c>
      <c r="U11" s="1" t="s">
        <v>333</v>
      </c>
    </row>
    <row r="12" s="1" customFormat="1" spans="1:21">
      <c r="A12" s="3">
        <v>17900960592</v>
      </c>
      <c r="B12" s="1" t="s">
        <v>318</v>
      </c>
      <c r="C12" s="1" t="s">
        <v>384</v>
      </c>
      <c r="D12" s="1" t="s">
        <v>385</v>
      </c>
      <c r="E12" s="1" t="s">
        <v>386</v>
      </c>
      <c r="F12" s="1" t="s">
        <v>318</v>
      </c>
      <c r="G12" s="1" t="s">
        <v>322</v>
      </c>
      <c r="H12" s="1" t="s">
        <v>323</v>
      </c>
      <c r="I12" s="1" t="s">
        <v>387</v>
      </c>
      <c r="J12" s="1" t="s">
        <v>30</v>
      </c>
      <c r="K12" s="1" t="s">
        <v>388</v>
      </c>
      <c r="L12" s="1" t="s">
        <v>388</v>
      </c>
      <c r="M12" s="1" t="s">
        <v>326</v>
      </c>
      <c r="N12" s="1" t="s">
        <v>326</v>
      </c>
      <c r="O12" s="1" t="s">
        <v>327</v>
      </c>
      <c r="P12" s="1" t="s">
        <v>328</v>
      </c>
      <c r="Q12" s="1" t="s">
        <v>329</v>
      </c>
      <c r="R12" s="1" t="s">
        <v>389</v>
      </c>
      <c r="S12" s="1" t="s">
        <v>331</v>
      </c>
      <c r="T12" s="1" t="s">
        <v>332</v>
      </c>
      <c r="U12" s="1" t="s">
        <v>333</v>
      </c>
    </row>
    <row r="13" s="1" customFormat="1" spans="1:21">
      <c r="A13" s="3">
        <v>17900849870</v>
      </c>
      <c r="B13" s="1" t="s">
        <v>318</v>
      </c>
      <c r="C13" s="1" t="s">
        <v>390</v>
      </c>
      <c r="D13" s="1" t="s">
        <v>391</v>
      </c>
      <c r="E13" s="1" t="s">
        <v>392</v>
      </c>
      <c r="F13" s="1" t="s">
        <v>318</v>
      </c>
      <c r="G13" s="1" t="s">
        <v>322</v>
      </c>
      <c r="H13" s="1" t="s">
        <v>323</v>
      </c>
      <c r="I13" s="1" t="s">
        <v>393</v>
      </c>
      <c r="J13" s="1" t="s">
        <v>30</v>
      </c>
      <c r="K13" s="1" t="s">
        <v>394</v>
      </c>
      <c r="L13" s="1" t="s">
        <v>394</v>
      </c>
      <c r="M13" s="1" t="s">
        <v>326</v>
      </c>
      <c r="N13" s="1" t="s">
        <v>326</v>
      </c>
      <c r="O13" s="1" t="s">
        <v>327</v>
      </c>
      <c r="P13" s="1" t="s">
        <v>328</v>
      </c>
      <c r="Q13" s="1" t="s">
        <v>329</v>
      </c>
      <c r="R13" s="1" t="s">
        <v>395</v>
      </c>
      <c r="S13" s="1" t="s">
        <v>331</v>
      </c>
      <c r="T13" s="1" t="s">
        <v>332</v>
      </c>
      <c r="U13" s="1" t="s">
        <v>333</v>
      </c>
    </row>
    <row r="14" s="1" customFormat="1" spans="1:21">
      <c r="A14" s="3">
        <v>17900718857</v>
      </c>
      <c r="B14" s="1" t="s">
        <v>318</v>
      </c>
      <c r="C14" s="1" t="s">
        <v>396</v>
      </c>
      <c r="D14" s="1" t="s">
        <v>397</v>
      </c>
      <c r="E14" s="1" t="s">
        <v>398</v>
      </c>
      <c r="F14" s="1" t="s">
        <v>318</v>
      </c>
      <c r="G14" s="1" t="s">
        <v>322</v>
      </c>
      <c r="H14" s="1" t="s">
        <v>323</v>
      </c>
      <c r="I14" s="1" t="s">
        <v>399</v>
      </c>
      <c r="J14" s="1" t="s">
        <v>30</v>
      </c>
      <c r="K14" s="1" t="s">
        <v>400</v>
      </c>
      <c r="L14" s="1" t="s">
        <v>400</v>
      </c>
      <c r="M14" s="1" t="s">
        <v>326</v>
      </c>
      <c r="N14" s="1" t="s">
        <v>326</v>
      </c>
      <c r="O14" s="1" t="s">
        <v>327</v>
      </c>
      <c r="P14" s="1" t="s">
        <v>328</v>
      </c>
      <c r="Q14" s="1" t="s">
        <v>329</v>
      </c>
      <c r="R14" s="1" t="s">
        <v>401</v>
      </c>
      <c r="S14" s="1" t="s">
        <v>331</v>
      </c>
      <c r="T14" s="1" t="s">
        <v>332</v>
      </c>
      <c r="U14" s="1" t="s">
        <v>333</v>
      </c>
    </row>
    <row r="15" s="1" customFormat="1" spans="1:21">
      <c r="A15" s="3">
        <v>17898160638</v>
      </c>
      <c r="B15" s="1" t="s">
        <v>402</v>
      </c>
      <c r="C15" s="1" t="s">
        <v>403</v>
      </c>
      <c r="D15" s="1" t="s">
        <v>404</v>
      </c>
      <c r="E15" s="1" t="s">
        <v>405</v>
      </c>
      <c r="F15" s="1" t="s">
        <v>318</v>
      </c>
      <c r="G15" s="1" t="s">
        <v>322</v>
      </c>
      <c r="H15" s="1" t="s">
        <v>323</v>
      </c>
      <c r="I15" s="1" t="s">
        <v>406</v>
      </c>
      <c r="J15" s="1" t="s">
        <v>30</v>
      </c>
      <c r="K15" s="1" t="s">
        <v>407</v>
      </c>
      <c r="L15" s="1" t="s">
        <v>407</v>
      </c>
      <c r="M15" s="1" t="s">
        <v>326</v>
      </c>
      <c r="N15" s="1" t="s">
        <v>326</v>
      </c>
      <c r="O15" s="1" t="s">
        <v>327</v>
      </c>
      <c r="P15" s="1" t="s">
        <v>328</v>
      </c>
      <c r="Q15" s="1" t="s">
        <v>329</v>
      </c>
      <c r="R15" s="1" t="s">
        <v>408</v>
      </c>
      <c r="S15" s="1" t="s">
        <v>331</v>
      </c>
      <c r="T15" s="1" t="s">
        <v>332</v>
      </c>
      <c r="U15" s="1" t="s">
        <v>333</v>
      </c>
    </row>
    <row r="16" s="1" customFormat="1" spans="1:21">
      <c r="A16" s="3">
        <v>17897982501</v>
      </c>
      <c r="B16" s="1" t="s">
        <v>402</v>
      </c>
      <c r="C16" s="1" t="s">
        <v>409</v>
      </c>
      <c r="D16" s="1" t="s">
        <v>410</v>
      </c>
      <c r="E16" s="1" t="s">
        <v>411</v>
      </c>
      <c r="F16" s="1" t="s">
        <v>402</v>
      </c>
      <c r="G16" s="1" t="s">
        <v>322</v>
      </c>
      <c r="H16" s="1" t="s">
        <v>323</v>
      </c>
      <c r="I16" s="1" t="s">
        <v>412</v>
      </c>
      <c r="J16" s="1" t="s">
        <v>30</v>
      </c>
      <c r="K16" s="1" t="s">
        <v>413</v>
      </c>
      <c r="L16" s="1" t="s">
        <v>413</v>
      </c>
      <c r="M16" s="1" t="s">
        <v>326</v>
      </c>
      <c r="N16" s="1" t="s">
        <v>326</v>
      </c>
      <c r="O16" s="1" t="s">
        <v>327</v>
      </c>
      <c r="P16" s="1" t="s">
        <v>328</v>
      </c>
      <c r="Q16" s="1" t="s">
        <v>329</v>
      </c>
      <c r="R16" s="1" t="s">
        <v>414</v>
      </c>
      <c r="S16" s="1" t="s">
        <v>331</v>
      </c>
      <c r="T16" s="1" t="s">
        <v>332</v>
      </c>
      <c r="U16" s="1" t="s">
        <v>333</v>
      </c>
    </row>
    <row r="17" s="1" customFormat="1" spans="1:21">
      <c r="A17" s="3">
        <v>17897311411</v>
      </c>
      <c r="B17" s="1" t="s">
        <v>402</v>
      </c>
      <c r="C17" s="1" t="s">
        <v>415</v>
      </c>
      <c r="D17" s="1" t="s">
        <v>416</v>
      </c>
      <c r="E17" s="1" t="s">
        <v>417</v>
      </c>
      <c r="F17" s="1" t="s">
        <v>402</v>
      </c>
      <c r="G17" s="1" t="s">
        <v>322</v>
      </c>
      <c r="H17" s="1" t="s">
        <v>323</v>
      </c>
      <c r="I17" s="1" t="s">
        <v>418</v>
      </c>
      <c r="J17" s="1" t="s">
        <v>30</v>
      </c>
      <c r="K17" s="1" t="s">
        <v>419</v>
      </c>
      <c r="L17" s="1" t="s">
        <v>419</v>
      </c>
      <c r="M17" s="1" t="s">
        <v>326</v>
      </c>
      <c r="N17" s="1" t="s">
        <v>326</v>
      </c>
      <c r="O17" s="1" t="s">
        <v>327</v>
      </c>
      <c r="P17" s="1" t="s">
        <v>328</v>
      </c>
      <c r="Q17" s="1" t="s">
        <v>329</v>
      </c>
      <c r="R17" s="1" t="s">
        <v>420</v>
      </c>
      <c r="S17" s="1" t="s">
        <v>331</v>
      </c>
      <c r="T17" s="1" t="s">
        <v>332</v>
      </c>
      <c r="U17" s="1" t="s">
        <v>333</v>
      </c>
    </row>
    <row r="18" s="1" customFormat="1" spans="1:21">
      <c r="A18" s="3">
        <v>17896530468</v>
      </c>
      <c r="B18" s="1" t="s">
        <v>402</v>
      </c>
      <c r="C18" s="1" t="s">
        <v>421</v>
      </c>
      <c r="D18" s="1" t="s">
        <v>422</v>
      </c>
      <c r="E18" s="1" t="s">
        <v>423</v>
      </c>
      <c r="F18" s="1" t="s">
        <v>318</v>
      </c>
      <c r="G18" s="1" t="s">
        <v>322</v>
      </c>
      <c r="H18" s="1" t="s">
        <v>323</v>
      </c>
      <c r="I18" s="1" t="s">
        <v>424</v>
      </c>
      <c r="J18" s="1" t="s">
        <v>30</v>
      </c>
      <c r="K18" s="1" t="s">
        <v>425</v>
      </c>
      <c r="L18" s="1" t="s">
        <v>425</v>
      </c>
      <c r="M18" s="1" t="s">
        <v>326</v>
      </c>
      <c r="N18" s="1" t="s">
        <v>326</v>
      </c>
      <c r="O18" s="1" t="s">
        <v>327</v>
      </c>
      <c r="P18" s="1" t="s">
        <v>328</v>
      </c>
      <c r="Q18" s="1" t="s">
        <v>329</v>
      </c>
      <c r="R18" s="1" t="s">
        <v>426</v>
      </c>
      <c r="S18" s="1" t="s">
        <v>331</v>
      </c>
      <c r="T18" s="1" t="s">
        <v>332</v>
      </c>
      <c r="U18" s="1" t="s">
        <v>333</v>
      </c>
    </row>
    <row r="19" s="1" customFormat="1" spans="1:21">
      <c r="A19" s="3">
        <v>17896273359</v>
      </c>
      <c r="B19" s="1" t="s">
        <v>402</v>
      </c>
      <c r="C19" s="1" t="s">
        <v>427</v>
      </c>
      <c r="D19" s="1" t="s">
        <v>404</v>
      </c>
      <c r="E19" s="1" t="s">
        <v>428</v>
      </c>
      <c r="F19" s="1" t="s">
        <v>402</v>
      </c>
      <c r="G19" s="1" t="s">
        <v>322</v>
      </c>
      <c r="H19" s="1" t="s">
        <v>323</v>
      </c>
      <c r="I19" s="1" t="s">
        <v>429</v>
      </c>
      <c r="J19" s="1" t="s">
        <v>30</v>
      </c>
      <c r="K19" s="1" t="s">
        <v>430</v>
      </c>
      <c r="L19" s="1" t="s">
        <v>430</v>
      </c>
      <c r="M19" s="1" t="s">
        <v>326</v>
      </c>
      <c r="N19" s="1" t="s">
        <v>326</v>
      </c>
      <c r="O19" s="1" t="s">
        <v>327</v>
      </c>
      <c r="P19" s="1" t="s">
        <v>328</v>
      </c>
      <c r="Q19" s="1" t="s">
        <v>329</v>
      </c>
      <c r="R19" s="1" t="s">
        <v>431</v>
      </c>
      <c r="S19" s="1" t="s">
        <v>331</v>
      </c>
      <c r="T19" s="1" t="s">
        <v>332</v>
      </c>
      <c r="U19" s="1" t="s">
        <v>333</v>
      </c>
    </row>
    <row r="20" s="1" customFormat="1" spans="1:21">
      <c r="A20" s="3">
        <v>17896243193</v>
      </c>
      <c r="B20" s="1" t="s">
        <v>402</v>
      </c>
      <c r="C20" s="1" t="s">
        <v>432</v>
      </c>
      <c r="D20" s="1" t="s">
        <v>433</v>
      </c>
      <c r="E20" s="1" t="s">
        <v>434</v>
      </c>
      <c r="F20" s="1" t="s">
        <v>318</v>
      </c>
      <c r="G20" s="1" t="s">
        <v>322</v>
      </c>
      <c r="H20" s="1" t="s">
        <v>323</v>
      </c>
      <c r="I20" s="1" t="s">
        <v>435</v>
      </c>
      <c r="J20" s="1" t="s">
        <v>30</v>
      </c>
      <c r="K20" s="1" t="s">
        <v>436</v>
      </c>
      <c r="L20" s="1" t="s">
        <v>436</v>
      </c>
      <c r="M20" s="1" t="s">
        <v>326</v>
      </c>
      <c r="N20" s="1" t="s">
        <v>326</v>
      </c>
      <c r="O20" s="1" t="s">
        <v>327</v>
      </c>
      <c r="P20" s="1" t="s">
        <v>328</v>
      </c>
      <c r="Q20" s="1" t="s">
        <v>329</v>
      </c>
      <c r="R20" s="1" t="s">
        <v>437</v>
      </c>
      <c r="S20" s="1" t="s">
        <v>331</v>
      </c>
      <c r="T20" s="1" t="s">
        <v>332</v>
      </c>
      <c r="U20" s="1" t="s">
        <v>333</v>
      </c>
    </row>
    <row r="21" s="1" customFormat="1" spans="1:21">
      <c r="A21" s="3">
        <v>17896196487</v>
      </c>
      <c r="B21" s="1" t="s">
        <v>402</v>
      </c>
      <c r="C21" s="1" t="s">
        <v>438</v>
      </c>
      <c r="D21" s="1" t="s">
        <v>439</v>
      </c>
      <c r="E21" s="1" t="s">
        <v>440</v>
      </c>
      <c r="F21" s="1" t="s">
        <v>402</v>
      </c>
      <c r="G21" s="1" t="s">
        <v>322</v>
      </c>
      <c r="H21" s="1" t="s">
        <v>323</v>
      </c>
      <c r="I21" s="1" t="s">
        <v>441</v>
      </c>
      <c r="J21" s="1" t="s">
        <v>30</v>
      </c>
      <c r="K21" s="1" t="s">
        <v>442</v>
      </c>
      <c r="L21" s="1" t="s">
        <v>442</v>
      </c>
      <c r="M21" s="1" t="s">
        <v>326</v>
      </c>
      <c r="N21" s="1" t="s">
        <v>326</v>
      </c>
      <c r="O21" s="1" t="s">
        <v>327</v>
      </c>
      <c r="P21" s="1" t="s">
        <v>328</v>
      </c>
      <c r="Q21" s="1" t="s">
        <v>329</v>
      </c>
      <c r="R21" s="1" t="s">
        <v>443</v>
      </c>
      <c r="S21" s="1" t="s">
        <v>331</v>
      </c>
      <c r="T21" s="1" t="s">
        <v>332</v>
      </c>
      <c r="U21" s="1" t="s">
        <v>333</v>
      </c>
    </row>
    <row r="22" s="1" customFormat="1" spans="1:21">
      <c r="A22" s="3">
        <v>17895848629</v>
      </c>
      <c r="B22" s="1" t="s">
        <v>444</v>
      </c>
      <c r="C22" s="1" t="s">
        <v>445</v>
      </c>
      <c r="D22" s="1" t="s">
        <v>446</v>
      </c>
      <c r="E22" s="1" t="s">
        <v>447</v>
      </c>
      <c r="F22" s="1" t="s">
        <v>402</v>
      </c>
      <c r="G22" s="1" t="s">
        <v>322</v>
      </c>
      <c r="H22" s="1" t="s">
        <v>323</v>
      </c>
      <c r="I22" s="1" t="s">
        <v>448</v>
      </c>
      <c r="J22" s="1" t="s">
        <v>30</v>
      </c>
      <c r="K22" s="1" t="s">
        <v>449</v>
      </c>
      <c r="L22" s="1" t="s">
        <v>449</v>
      </c>
      <c r="M22" s="1" t="s">
        <v>326</v>
      </c>
      <c r="N22" s="1" t="s">
        <v>326</v>
      </c>
      <c r="O22" s="1" t="s">
        <v>327</v>
      </c>
      <c r="P22" s="1" t="s">
        <v>328</v>
      </c>
      <c r="Q22" s="1" t="s">
        <v>329</v>
      </c>
      <c r="R22" s="1" t="s">
        <v>450</v>
      </c>
      <c r="S22" s="1" t="s">
        <v>331</v>
      </c>
      <c r="T22" s="1" t="s">
        <v>332</v>
      </c>
      <c r="U22" s="1" t="s">
        <v>333</v>
      </c>
    </row>
    <row r="23" s="1" customFormat="1" spans="1:21">
      <c r="A23" s="3">
        <v>17895760053</v>
      </c>
      <c r="B23" s="1" t="s">
        <v>444</v>
      </c>
      <c r="C23" s="1" t="s">
        <v>451</v>
      </c>
      <c r="D23" s="1" t="s">
        <v>452</v>
      </c>
      <c r="E23" s="1" t="s">
        <v>453</v>
      </c>
      <c r="F23" s="1" t="s">
        <v>318</v>
      </c>
      <c r="G23" s="1" t="s">
        <v>322</v>
      </c>
      <c r="H23" s="1" t="s">
        <v>323</v>
      </c>
      <c r="I23" s="1" t="s">
        <v>454</v>
      </c>
      <c r="J23" s="1" t="s">
        <v>30</v>
      </c>
      <c r="K23" s="1" t="s">
        <v>455</v>
      </c>
      <c r="L23" s="1" t="s">
        <v>455</v>
      </c>
      <c r="M23" s="1" t="s">
        <v>326</v>
      </c>
      <c r="N23" s="1" t="s">
        <v>326</v>
      </c>
      <c r="O23" s="1" t="s">
        <v>327</v>
      </c>
      <c r="P23" s="1" t="s">
        <v>328</v>
      </c>
      <c r="Q23" s="1" t="s">
        <v>329</v>
      </c>
      <c r="R23" s="1" t="s">
        <v>456</v>
      </c>
      <c r="S23" s="1" t="s">
        <v>331</v>
      </c>
      <c r="T23" s="1" t="s">
        <v>332</v>
      </c>
      <c r="U23" s="1" t="s">
        <v>333</v>
      </c>
    </row>
    <row r="24" s="1" customFormat="1" spans="1:21">
      <c r="A24" s="3">
        <v>17895679650</v>
      </c>
      <c r="B24" s="1" t="s">
        <v>444</v>
      </c>
      <c r="C24" s="1" t="s">
        <v>457</v>
      </c>
      <c r="D24" s="1" t="s">
        <v>458</v>
      </c>
      <c r="E24" s="1" t="s">
        <v>459</v>
      </c>
      <c r="F24" s="1" t="s">
        <v>402</v>
      </c>
      <c r="G24" s="1" t="s">
        <v>322</v>
      </c>
      <c r="H24" s="1" t="s">
        <v>323</v>
      </c>
      <c r="I24" s="1" t="s">
        <v>460</v>
      </c>
      <c r="J24" s="1" t="s">
        <v>30</v>
      </c>
      <c r="K24" s="1" t="s">
        <v>461</v>
      </c>
      <c r="L24" s="1" t="s">
        <v>461</v>
      </c>
      <c r="M24" s="1" t="s">
        <v>326</v>
      </c>
      <c r="N24" s="1" t="s">
        <v>326</v>
      </c>
      <c r="O24" s="1" t="s">
        <v>327</v>
      </c>
      <c r="P24" s="1" t="s">
        <v>328</v>
      </c>
      <c r="Q24" s="1" t="s">
        <v>329</v>
      </c>
      <c r="R24" s="1" t="s">
        <v>462</v>
      </c>
      <c r="S24" s="1" t="s">
        <v>331</v>
      </c>
      <c r="T24" s="1" t="s">
        <v>332</v>
      </c>
      <c r="U24" s="1" t="s">
        <v>333</v>
      </c>
    </row>
    <row r="25" s="1" customFormat="1" spans="1:21">
      <c r="A25" s="3">
        <v>17895512147</v>
      </c>
      <c r="B25" s="1" t="s">
        <v>444</v>
      </c>
      <c r="C25" s="1" t="s">
        <v>463</v>
      </c>
      <c r="D25" s="1" t="s">
        <v>464</v>
      </c>
      <c r="E25" s="1" t="s">
        <v>465</v>
      </c>
      <c r="F25" s="1" t="s">
        <v>318</v>
      </c>
      <c r="G25" s="1" t="s">
        <v>322</v>
      </c>
      <c r="H25" s="1" t="s">
        <v>323</v>
      </c>
      <c r="I25" s="1" t="s">
        <v>466</v>
      </c>
      <c r="J25" s="1" t="s">
        <v>30</v>
      </c>
      <c r="K25" s="1" t="s">
        <v>467</v>
      </c>
      <c r="L25" s="1" t="s">
        <v>467</v>
      </c>
      <c r="M25" s="1" t="s">
        <v>326</v>
      </c>
      <c r="N25" s="1" t="s">
        <v>326</v>
      </c>
      <c r="O25" s="1" t="s">
        <v>327</v>
      </c>
      <c r="P25" s="1" t="s">
        <v>328</v>
      </c>
      <c r="Q25" s="1" t="s">
        <v>329</v>
      </c>
      <c r="R25" s="1" t="s">
        <v>468</v>
      </c>
      <c r="S25" s="1" t="s">
        <v>331</v>
      </c>
      <c r="T25" s="1" t="s">
        <v>332</v>
      </c>
      <c r="U25" s="1" t="s">
        <v>333</v>
      </c>
    </row>
    <row r="26" s="1" customFormat="1" spans="1:21">
      <c r="A26" s="3">
        <v>17895329791</v>
      </c>
      <c r="B26" s="1" t="s">
        <v>444</v>
      </c>
      <c r="C26" s="1" t="s">
        <v>469</v>
      </c>
      <c r="D26" s="1" t="s">
        <v>416</v>
      </c>
      <c r="E26" s="1" t="s">
        <v>470</v>
      </c>
      <c r="F26" s="1" t="s">
        <v>402</v>
      </c>
      <c r="G26" s="1" t="s">
        <v>322</v>
      </c>
      <c r="H26" s="1" t="s">
        <v>323</v>
      </c>
      <c r="I26" s="1" t="s">
        <v>471</v>
      </c>
      <c r="J26" s="1" t="s">
        <v>30</v>
      </c>
      <c r="K26" s="1" t="s">
        <v>472</v>
      </c>
      <c r="L26" s="1" t="s">
        <v>472</v>
      </c>
      <c r="M26" s="1" t="s">
        <v>326</v>
      </c>
      <c r="N26" s="1" t="s">
        <v>326</v>
      </c>
      <c r="O26" s="1" t="s">
        <v>327</v>
      </c>
      <c r="P26" s="1" t="s">
        <v>328</v>
      </c>
      <c r="Q26" s="1" t="s">
        <v>329</v>
      </c>
      <c r="R26" s="1" t="s">
        <v>473</v>
      </c>
      <c r="S26" s="1" t="s">
        <v>331</v>
      </c>
      <c r="T26" s="1" t="s">
        <v>332</v>
      </c>
      <c r="U26" s="1" t="s">
        <v>333</v>
      </c>
    </row>
    <row r="27" s="1" customFormat="1" spans="1:21">
      <c r="A27" s="3">
        <v>17892434747</v>
      </c>
      <c r="B27" s="1" t="s">
        <v>444</v>
      </c>
      <c r="C27" s="1" t="s">
        <v>474</v>
      </c>
      <c r="D27" s="1" t="s">
        <v>475</v>
      </c>
      <c r="E27" s="1" t="s">
        <v>476</v>
      </c>
      <c r="F27" s="1" t="s">
        <v>318</v>
      </c>
      <c r="G27" s="1" t="s">
        <v>322</v>
      </c>
      <c r="H27" s="1" t="s">
        <v>323</v>
      </c>
      <c r="I27" s="1" t="s">
        <v>477</v>
      </c>
      <c r="J27" s="1" t="s">
        <v>30</v>
      </c>
      <c r="K27" s="1" t="s">
        <v>478</v>
      </c>
      <c r="L27" s="1" t="s">
        <v>478</v>
      </c>
      <c r="M27" s="1" t="s">
        <v>326</v>
      </c>
      <c r="N27" s="1" t="s">
        <v>326</v>
      </c>
      <c r="O27" s="1" t="s">
        <v>327</v>
      </c>
      <c r="P27" s="1" t="s">
        <v>328</v>
      </c>
      <c r="Q27" s="1" t="s">
        <v>329</v>
      </c>
      <c r="R27" s="1" t="s">
        <v>479</v>
      </c>
      <c r="S27" s="1" t="s">
        <v>331</v>
      </c>
      <c r="T27" s="1" t="s">
        <v>332</v>
      </c>
      <c r="U27" s="1" t="s">
        <v>333</v>
      </c>
    </row>
    <row r="28" s="1" customFormat="1" spans="1:21">
      <c r="A28" s="3">
        <v>17892440718</v>
      </c>
      <c r="B28" s="1" t="s">
        <v>444</v>
      </c>
      <c r="C28" s="1" t="s">
        <v>480</v>
      </c>
      <c r="D28" s="1" t="s">
        <v>481</v>
      </c>
      <c r="E28" s="1" t="s">
        <v>482</v>
      </c>
      <c r="F28" s="1" t="s">
        <v>402</v>
      </c>
      <c r="G28" s="1" t="s">
        <v>322</v>
      </c>
      <c r="H28" s="1" t="s">
        <v>323</v>
      </c>
      <c r="I28" s="1" t="s">
        <v>483</v>
      </c>
      <c r="J28" s="1" t="s">
        <v>30</v>
      </c>
      <c r="K28" s="1" t="s">
        <v>484</v>
      </c>
      <c r="L28" s="1" t="s">
        <v>484</v>
      </c>
      <c r="M28" s="1" t="s">
        <v>326</v>
      </c>
      <c r="N28" s="1" t="s">
        <v>326</v>
      </c>
      <c r="O28" s="1" t="s">
        <v>327</v>
      </c>
      <c r="P28" s="1" t="s">
        <v>328</v>
      </c>
      <c r="Q28" s="1" t="s">
        <v>329</v>
      </c>
      <c r="R28" s="1" t="s">
        <v>485</v>
      </c>
      <c r="S28" s="1" t="s">
        <v>331</v>
      </c>
      <c r="T28" s="1" t="s">
        <v>332</v>
      </c>
      <c r="U28" s="1" t="s">
        <v>333</v>
      </c>
    </row>
    <row r="29" s="1" customFormat="1" spans="1:21">
      <c r="A29" s="3">
        <v>17892063927</v>
      </c>
      <c r="B29" s="1" t="s">
        <v>444</v>
      </c>
      <c r="C29" s="1" t="s">
        <v>486</v>
      </c>
      <c r="D29" s="1" t="s">
        <v>487</v>
      </c>
      <c r="E29" s="1" t="s">
        <v>488</v>
      </c>
      <c r="F29" s="1" t="s">
        <v>402</v>
      </c>
      <c r="G29" s="1" t="s">
        <v>322</v>
      </c>
      <c r="H29" s="1" t="s">
        <v>323</v>
      </c>
      <c r="I29" s="1" t="s">
        <v>489</v>
      </c>
      <c r="J29" s="1" t="s">
        <v>30</v>
      </c>
      <c r="K29" s="1" t="s">
        <v>490</v>
      </c>
      <c r="L29" s="1" t="s">
        <v>490</v>
      </c>
      <c r="M29" s="1" t="s">
        <v>326</v>
      </c>
      <c r="N29" s="1" t="s">
        <v>326</v>
      </c>
      <c r="O29" s="1" t="s">
        <v>327</v>
      </c>
      <c r="P29" s="1" t="s">
        <v>328</v>
      </c>
      <c r="Q29" s="1" t="s">
        <v>329</v>
      </c>
      <c r="R29" s="1" t="s">
        <v>491</v>
      </c>
      <c r="S29" s="1" t="s">
        <v>331</v>
      </c>
      <c r="T29" s="1" t="s">
        <v>332</v>
      </c>
      <c r="U29" s="1" t="s">
        <v>333</v>
      </c>
    </row>
    <row r="30" s="1" customFormat="1" spans="1:21">
      <c r="A30" s="3">
        <v>17892021155</v>
      </c>
      <c r="B30" s="1" t="s">
        <v>444</v>
      </c>
      <c r="C30" s="1" t="s">
        <v>492</v>
      </c>
      <c r="D30" s="1" t="s">
        <v>493</v>
      </c>
      <c r="E30" s="1" t="s">
        <v>494</v>
      </c>
      <c r="F30" s="1" t="s">
        <v>318</v>
      </c>
      <c r="G30" s="1" t="s">
        <v>322</v>
      </c>
      <c r="H30" s="1" t="s">
        <v>323</v>
      </c>
      <c r="I30" s="1" t="s">
        <v>495</v>
      </c>
      <c r="J30" s="1" t="s">
        <v>30</v>
      </c>
      <c r="K30" s="1" t="s">
        <v>496</v>
      </c>
      <c r="L30" s="1" t="s">
        <v>496</v>
      </c>
      <c r="M30" s="1" t="s">
        <v>326</v>
      </c>
      <c r="N30" s="1" t="s">
        <v>326</v>
      </c>
      <c r="O30" s="1" t="s">
        <v>327</v>
      </c>
      <c r="P30" s="1" t="s">
        <v>328</v>
      </c>
      <c r="Q30" s="1" t="s">
        <v>329</v>
      </c>
      <c r="R30" s="1" t="s">
        <v>497</v>
      </c>
      <c r="S30" s="1" t="s">
        <v>331</v>
      </c>
      <c r="T30" s="1" t="s">
        <v>332</v>
      </c>
      <c r="U30" s="1" t="s">
        <v>333</v>
      </c>
    </row>
    <row r="31" s="1" customFormat="1" spans="1:21">
      <c r="A31" s="3">
        <v>17891936244</v>
      </c>
      <c r="B31" s="1" t="s">
        <v>444</v>
      </c>
      <c r="C31" s="1" t="s">
        <v>498</v>
      </c>
      <c r="D31" s="1" t="s">
        <v>499</v>
      </c>
      <c r="E31" s="1" t="s">
        <v>500</v>
      </c>
      <c r="F31" s="1" t="s">
        <v>318</v>
      </c>
      <c r="G31" s="1" t="s">
        <v>322</v>
      </c>
      <c r="H31" s="1" t="s">
        <v>323</v>
      </c>
      <c r="I31" s="1" t="s">
        <v>501</v>
      </c>
      <c r="J31" s="1" t="s">
        <v>30</v>
      </c>
      <c r="K31" s="1" t="s">
        <v>502</v>
      </c>
      <c r="L31" s="1" t="s">
        <v>502</v>
      </c>
      <c r="M31" s="1" t="s">
        <v>326</v>
      </c>
      <c r="N31" s="1" t="s">
        <v>326</v>
      </c>
      <c r="O31" s="1" t="s">
        <v>327</v>
      </c>
      <c r="P31" s="1" t="s">
        <v>328</v>
      </c>
      <c r="Q31" s="1" t="s">
        <v>329</v>
      </c>
      <c r="R31" s="1" t="s">
        <v>503</v>
      </c>
      <c r="S31" s="1" t="s">
        <v>331</v>
      </c>
      <c r="T31" s="1" t="s">
        <v>332</v>
      </c>
      <c r="U31" s="1" t="s">
        <v>333</v>
      </c>
    </row>
    <row r="32" s="1" customFormat="1" spans="1:21">
      <c r="A32" s="3">
        <v>17889698103</v>
      </c>
      <c r="B32" s="1" t="s">
        <v>504</v>
      </c>
      <c r="C32" s="1" t="s">
        <v>505</v>
      </c>
      <c r="D32" s="1" t="s">
        <v>506</v>
      </c>
      <c r="E32" s="1" t="s">
        <v>507</v>
      </c>
      <c r="F32" s="1" t="s">
        <v>318</v>
      </c>
      <c r="G32" s="1" t="s">
        <v>322</v>
      </c>
      <c r="H32" s="1" t="s">
        <v>323</v>
      </c>
      <c r="I32" s="1" t="s">
        <v>508</v>
      </c>
      <c r="J32" s="1" t="s">
        <v>30</v>
      </c>
      <c r="K32" s="1" t="s">
        <v>509</v>
      </c>
      <c r="L32" s="1" t="s">
        <v>509</v>
      </c>
      <c r="M32" s="1" t="s">
        <v>326</v>
      </c>
      <c r="N32" s="1" t="s">
        <v>326</v>
      </c>
      <c r="O32" s="1" t="s">
        <v>327</v>
      </c>
      <c r="P32" s="1" t="s">
        <v>328</v>
      </c>
      <c r="Q32" s="1" t="s">
        <v>329</v>
      </c>
      <c r="R32" s="1" t="s">
        <v>510</v>
      </c>
      <c r="S32" s="1" t="s">
        <v>331</v>
      </c>
      <c r="T32" s="1" t="s">
        <v>332</v>
      </c>
      <c r="U32" s="1" t="s">
        <v>333</v>
      </c>
    </row>
    <row r="33" s="1" customFormat="1" spans="1:21">
      <c r="A33" s="3">
        <v>17885457635</v>
      </c>
      <c r="B33" s="1" t="s">
        <v>511</v>
      </c>
      <c r="C33" s="1" t="s">
        <v>512</v>
      </c>
      <c r="D33" s="1" t="s">
        <v>513</v>
      </c>
      <c r="E33" s="1" t="s">
        <v>514</v>
      </c>
      <c r="F33" s="1" t="s">
        <v>318</v>
      </c>
      <c r="G33" s="1" t="s">
        <v>322</v>
      </c>
      <c r="H33" s="1" t="s">
        <v>323</v>
      </c>
      <c r="I33" s="1" t="s">
        <v>515</v>
      </c>
      <c r="J33" s="1" t="s">
        <v>30</v>
      </c>
      <c r="K33" s="1" t="s">
        <v>516</v>
      </c>
      <c r="L33" s="1" t="s">
        <v>516</v>
      </c>
      <c r="M33" s="1" t="s">
        <v>326</v>
      </c>
      <c r="N33" s="1" t="s">
        <v>326</v>
      </c>
      <c r="O33" s="1" t="s">
        <v>327</v>
      </c>
      <c r="P33" s="1" t="s">
        <v>328</v>
      </c>
      <c r="Q33" s="1" t="s">
        <v>329</v>
      </c>
      <c r="R33" s="1" t="s">
        <v>517</v>
      </c>
      <c r="S33" s="1" t="s">
        <v>331</v>
      </c>
      <c r="T33" s="1" t="s">
        <v>332</v>
      </c>
      <c r="U33" s="1" t="s">
        <v>333</v>
      </c>
    </row>
    <row r="34" s="1" customFormat="1" spans="1:21">
      <c r="A34" s="3">
        <v>17885061465</v>
      </c>
      <c r="B34" s="1" t="s">
        <v>511</v>
      </c>
      <c r="C34" s="1" t="s">
        <v>518</v>
      </c>
      <c r="D34" s="1" t="s">
        <v>519</v>
      </c>
      <c r="E34" s="1" t="s">
        <v>520</v>
      </c>
      <c r="F34" s="1" t="s">
        <v>402</v>
      </c>
      <c r="G34" s="1" t="s">
        <v>322</v>
      </c>
      <c r="H34" s="1" t="s">
        <v>323</v>
      </c>
      <c r="I34" s="1" t="s">
        <v>521</v>
      </c>
      <c r="J34" s="1" t="s">
        <v>30</v>
      </c>
      <c r="K34" s="1" t="s">
        <v>522</v>
      </c>
      <c r="L34" s="1" t="s">
        <v>522</v>
      </c>
      <c r="M34" s="1" t="s">
        <v>326</v>
      </c>
      <c r="N34" s="1" t="s">
        <v>326</v>
      </c>
      <c r="O34" s="1" t="s">
        <v>327</v>
      </c>
      <c r="P34" s="1" t="s">
        <v>328</v>
      </c>
      <c r="Q34" s="1" t="s">
        <v>329</v>
      </c>
      <c r="R34" s="1" t="s">
        <v>523</v>
      </c>
      <c r="S34" s="1" t="s">
        <v>331</v>
      </c>
      <c r="T34" s="1" t="s">
        <v>332</v>
      </c>
      <c r="U34" s="1" t="s">
        <v>333</v>
      </c>
    </row>
    <row r="35" s="1" customFormat="1" spans="1:21">
      <c r="A35" s="3">
        <v>17884596078</v>
      </c>
      <c r="B35" s="1" t="s">
        <v>511</v>
      </c>
      <c r="C35" s="1" t="s">
        <v>524</v>
      </c>
      <c r="D35" s="1" t="s">
        <v>525</v>
      </c>
      <c r="E35" s="1" t="s">
        <v>526</v>
      </c>
      <c r="F35" s="1" t="s">
        <v>318</v>
      </c>
      <c r="G35" s="1" t="s">
        <v>322</v>
      </c>
      <c r="H35" s="1" t="s">
        <v>323</v>
      </c>
      <c r="I35" s="1" t="s">
        <v>527</v>
      </c>
      <c r="J35" s="1" t="s">
        <v>30</v>
      </c>
      <c r="K35" s="1" t="s">
        <v>528</v>
      </c>
      <c r="L35" s="1" t="s">
        <v>528</v>
      </c>
      <c r="M35" s="1" t="s">
        <v>326</v>
      </c>
      <c r="N35" s="1" t="s">
        <v>326</v>
      </c>
      <c r="O35" s="1" t="s">
        <v>327</v>
      </c>
      <c r="P35" s="1" t="s">
        <v>328</v>
      </c>
      <c r="Q35" s="1" t="s">
        <v>329</v>
      </c>
      <c r="R35" s="1" t="s">
        <v>529</v>
      </c>
      <c r="S35" s="1" t="s">
        <v>331</v>
      </c>
      <c r="T35" s="1" t="s">
        <v>332</v>
      </c>
      <c r="U35" s="1" t="s">
        <v>333</v>
      </c>
    </row>
    <row r="36" s="1" customFormat="1" spans="1:21">
      <c r="A36" s="3">
        <v>17884294884</v>
      </c>
      <c r="B36" s="1" t="s">
        <v>511</v>
      </c>
      <c r="C36" s="1" t="s">
        <v>530</v>
      </c>
      <c r="D36" s="1" t="s">
        <v>531</v>
      </c>
      <c r="E36" s="1" t="s">
        <v>532</v>
      </c>
      <c r="F36" s="1" t="s">
        <v>318</v>
      </c>
      <c r="G36" s="1" t="s">
        <v>322</v>
      </c>
      <c r="H36" s="1" t="s">
        <v>323</v>
      </c>
      <c r="I36" s="1" t="s">
        <v>533</v>
      </c>
      <c r="J36" s="1" t="s">
        <v>30</v>
      </c>
      <c r="K36" s="1" t="s">
        <v>534</v>
      </c>
      <c r="L36" s="1" t="s">
        <v>534</v>
      </c>
      <c r="M36" s="1" t="s">
        <v>326</v>
      </c>
      <c r="N36" s="1" t="s">
        <v>326</v>
      </c>
      <c r="O36" s="1" t="s">
        <v>327</v>
      </c>
      <c r="P36" s="1" t="s">
        <v>328</v>
      </c>
      <c r="Q36" s="1" t="s">
        <v>329</v>
      </c>
      <c r="R36" s="1" t="s">
        <v>535</v>
      </c>
      <c r="S36" s="1" t="s">
        <v>331</v>
      </c>
      <c r="T36" s="1" t="s">
        <v>332</v>
      </c>
      <c r="U36" s="1" t="s">
        <v>333</v>
      </c>
    </row>
    <row r="37" s="1" customFormat="1" spans="1:21">
      <c r="A37" s="3">
        <v>17878970499</v>
      </c>
      <c r="B37" s="1" t="s">
        <v>536</v>
      </c>
      <c r="C37" s="1" t="s">
        <v>537</v>
      </c>
      <c r="D37" s="1" t="s">
        <v>538</v>
      </c>
      <c r="E37" s="1" t="s">
        <v>539</v>
      </c>
      <c r="F37" s="1" t="s">
        <v>318</v>
      </c>
      <c r="G37" s="1" t="s">
        <v>322</v>
      </c>
      <c r="H37" s="1" t="s">
        <v>323</v>
      </c>
      <c r="I37" s="1" t="s">
        <v>540</v>
      </c>
      <c r="J37" s="1" t="s">
        <v>30</v>
      </c>
      <c r="K37" s="1" t="s">
        <v>541</v>
      </c>
      <c r="L37" s="1" t="s">
        <v>541</v>
      </c>
      <c r="M37" s="1" t="s">
        <v>326</v>
      </c>
      <c r="N37" s="1" t="s">
        <v>326</v>
      </c>
      <c r="O37" s="1" t="s">
        <v>327</v>
      </c>
      <c r="P37" s="1" t="s">
        <v>328</v>
      </c>
      <c r="Q37" s="1" t="s">
        <v>329</v>
      </c>
      <c r="R37" s="1" t="s">
        <v>542</v>
      </c>
      <c r="S37" s="1" t="s">
        <v>331</v>
      </c>
      <c r="T37" s="1" t="s">
        <v>332</v>
      </c>
      <c r="U37" s="1" t="s">
        <v>333</v>
      </c>
    </row>
    <row r="38" s="1" customFormat="1" spans="1:21">
      <c r="A38" s="3">
        <v>17878285629</v>
      </c>
      <c r="B38" s="1" t="s">
        <v>536</v>
      </c>
      <c r="C38" s="1" t="s">
        <v>543</v>
      </c>
      <c r="D38" s="1" t="s">
        <v>544</v>
      </c>
      <c r="E38" s="1" t="s">
        <v>545</v>
      </c>
      <c r="F38" s="1" t="s">
        <v>318</v>
      </c>
      <c r="G38" s="1" t="s">
        <v>322</v>
      </c>
      <c r="H38" s="1" t="s">
        <v>323</v>
      </c>
      <c r="I38" s="1" t="s">
        <v>546</v>
      </c>
      <c r="J38" s="1" t="s">
        <v>30</v>
      </c>
      <c r="K38" s="1" t="s">
        <v>547</v>
      </c>
      <c r="L38" s="1" t="s">
        <v>547</v>
      </c>
      <c r="M38" s="1" t="s">
        <v>326</v>
      </c>
      <c r="N38" s="1" t="s">
        <v>326</v>
      </c>
      <c r="O38" s="1" t="s">
        <v>327</v>
      </c>
      <c r="P38" s="1" t="s">
        <v>328</v>
      </c>
      <c r="Q38" s="1" t="s">
        <v>329</v>
      </c>
      <c r="R38" s="1" t="s">
        <v>548</v>
      </c>
      <c r="S38" s="1" t="s">
        <v>331</v>
      </c>
      <c r="T38" s="1" t="s">
        <v>332</v>
      </c>
      <c r="U38" s="1" t="s">
        <v>333</v>
      </c>
    </row>
    <row r="39" s="1" customFormat="1" spans="1:21">
      <c r="A39" s="3">
        <v>17876605106</v>
      </c>
      <c r="B39" s="1" t="s">
        <v>549</v>
      </c>
      <c r="C39" s="1" t="s">
        <v>550</v>
      </c>
      <c r="D39" s="1" t="s">
        <v>551</v>
      </c>
      <c r="E39" s="1" t="s">
        <v>552</v>
      </c>
      <c r="F39" s="1" t="s">
        <v>402</v>
      </c>
      <c r="G39" s="1" t="s">
        <v>322</v>
      </c>
      <c r="H39" s="1" t="s">
        <v>323</v>
      </c>
      <c r="I39" s="1" t="s">
        <v>553</v>
      </c>
      <c r="J39" s="1" t="s">
        <v>30</v>
      </c>
      <c r="K39" s="1" t="s">
        <v>554</v>
      </c>
      <c r="L39" s="1" t="s">
        <v>554</v>
      </c>
      <c r="M39" s="1" t="s">
        <v>326</v>
      </c>
      <c r="N39" s="1" t="s">
        <v>326</v>
      </c>
      <c r="O39" s="1" t="s">
        <v>327</v>
      </c>
      <c r="P39" s="1" t="s">
        <v>328</v>
      </c>
      <c r="Q39" s="1" t="s">
        <v>329</v>
      </c>
      <c r="R39" s="1" t="s">
        <v>555</v>
      </c>
      <c r="S39" s="1" t="s">
        <v>331</v>
      </c>
      <c r="T39" s="1" t="s">
        <v>332</v>
      </c>
      <c r="U39" s="1" t="s">
        <v>333</v>
      </c>
    </row>
    <row r="40" s="1" customFormat="1" spans="1:21">
      <c r="A40" s="3">
        <v>17872424738</v>
      </c>
      <c r="B40" s="1" t="s">
        <v>549</v>
      </c>
      <c r="C40" s="1" t="s">
        <v>556</v>
      </c>
      <c r="D40" s="1" t="s">
        <v>557</v>
      </c>
      <c r="E40" s="1" t="s">
        <v>558</v>
      </c>
      <c r="F40" s="1" t="s">
        <v>318</v>
      </c>
      <c r="G40" s="1" t="s">
        <v>322</v>
      </c>
      <c r="H40" s="1" t="s">
        <v>323</v>
      </c>
      <c r="I40" s="1" t="s">
        <v>559</v>
      </c>
      <c r="J40" s="1" t="s">
        <v>30</v>
      </c>
      <c r="K40" s="1" t="s">
        <v>560</v>
      </c>
      <c r="L40" s="1" t="s">
        <v>560</v>
      </c>
      <c r="M40" s="1" t="s">
        <v>326</v>
      </c>
      <c r="N40" s="1" t="s">
        <v>326</v>
      </c>
      <c r="O40" s="1" t="s">
        <v>327</v>
      </c>
      <c r="P40" s="1" t="s">
        <v>328</v>
      </c>
      <c r="Q40" s="1" t="s">
        <v>329</v>
      </c>
      <c r="R40" s="1" t="s">
        <v>561</v>
      </c>
      <c r="S40" s="1" t="s">
        <v>331</v>
      </c>
      <c r="T40" s="1" t="s">
        <v>332</v>
      </c>
      <c r="U40" s="1" t="s">
        <v>333</v>
      </c>
    </row>
    <row r="41" s="1" customFormat="1" spans="1:21">
      <c r="A41" s="3">
        <v>17871668628</v>
      </c>
      <c r="B41" s="1" t="s">
        <v>562</v>
      </c>
      <c r="C41" s="1" t="s">
        <v>563</v>
      </c>
      <c r="D41" s="1" t="s">
        <v>564</v>
      </c>
      <c r="E41" s="1" t="s">
        <v>565</v>
      </c>
      <c r="F41" s="1" t="s">
        <v>318</v>
      </c>
      <c r="G41" s="1" t="s">
        <v>322</v>
      </c>
      <c r="H41" s="1" t="s">
        <v>323</v>
      </c>
      <c r="I41" s="1" t="s">
        <v>566</v>
      </c>
      <c r="J41" s="1" t="s">
        <v>30</v>
      </c>
      <c r="K41" s="1" t="s">
        <v>341</v>
      </c>
      <c r="L41" s="1" t="s">
        <v>341</v>
      </c>
      <c r="M41" s="1" t="s">
        <v>326</v>
      </c>
      <c r="N41" s="1" t="s">
        <v>326</v>
      </c>
      <c r="O41" s="1" t="s">
        <v>327</v>
      </c>
      <c r="P41" s="1" t="s">
        <v>328</v>
      </c>
      <c r="Q41" s="1" t="s">
        <v>329</v>
      </c>
      <c r="R41" s="1" t="s">
        <v>567</v>
      </c>
      <c r="S41" s="1" t="s">
        <v>331</v>
      </c>
      <c r="T41" s="1" t="s">
        <v>332</v>
      </c>
      <c r="U41" s="1" t="s">
        <v>333</v>
      </c>
    </row>
    <row r="42" s="1" customFormat="1" spans="1:21">
      <c r="A42" s="3">
        <v>17870887700</v>
      </c>
      <c r="B42" s="1" t="s">
        <v>562</v>
      </c>
      <c r="C42" s="1" t="s">
        <v>568</v>
      </c>
      <c r="D42" s="1" t="s">
        <v>569</v>
      </c>
      <c r="E42" s="1" t="s">
        <v>570</v>
      </c>
      <c r="F42" s="1" t="s">
        <v>318</v>
      </c>
      <c r="G42" s="1" t="s">
        <v>322</v>
      </c>
      <c r="H42" s="1" t="s">
        <v>323</v>
      </c>
      <c r="I42" s="1" t="s">
        <v>571</v>
      </c>
      <c r="J42" s="1" t="s">
        <v>30</v>
      </c>
      <c r="K42" s="1" t="s">
        <v>572</v>
      </c>
      <c r="L42" s="1" t="s">
        <v>572</v>
      </c>
      <c r="M42" s="1" t="s">
        <v>326</v>
      </c>
      <c r="N42" s="1" t="s">
        <v>326</v>
      </c>
      <c r="O42" s="1" t="s">
        <v>327</v>
      </c>
      <c r="P42" s="1" t="s">
        <v>328</v>
      </c>
      <c r="Q42" s="1" t="s">
        <v>329</v>
      </c>
      <c r="R42" s="1" t="s">
        <v>573</v>
      </c>
      <c r="S42" s="1" t="s">
        <v>331</v>
      </c>
      <c r="T42" s="1" t="s">
        <v>332</v>
      </c>
      <c r="U42" s="1" t="s">
        <v>333</v>
      </c>
    </row>
    <row r="43" s="1" customFormat="1" spans="1:21">
      <c r="A43" s="3">
        <v>17864127069</v>
      </c>
      <c r="B43" s="1" t="s">
        <v>574</v>
      </c>
      <c r="C43" s="1" t="s">
        <v>575</v>
      </c>
      <c r="D43" s="1" t="s">
        <v>576</v>
      </c>
      <c r="E43" s="1" t="s">
        <v>577</v>
      </c>
      <c r="F43" s="1" t="s">
        <v>318</v>
      </c>
      <c r="G43" s="1" t="s">
        <v>322</v>
      </c>
      <c r="H43" s="1" t="s">
        <v>323</v>
      </c>
      <c r="I43" s="1" t="s">
        <v>578</v>
      </c>
      <c r="J43" s="1" t="s">
        <v>30</v>
      </c>
      <c r="K43" s="1" t="s">
        <v>579</v>
      </c>
      <c r="L43" s="1" t="s">
        <v>579</v>
      </c>
      <c r="M43" s="1" t="s">
        <v>326</v>
      </c>
      <c r="N43" s="1" t="s">
        <v>326</v>
      </c>
      <c r="O43" s="1" t="s">
        <v>327</v>
      </c>
      <c r="P43" s="1" t="s">
        <v>328</v>
      </c>
      <c r="Q43" s="1" t="s">
        <v>329</v>
      </c>
      <c r="R43" s="1" t="s">
        <v>580</v>
      </c>
      <c r="S43" s="1" t="s">
        <v>331</v>
      </c>
      <c r="T43" s="1" t="s">
        <v>332</v>
      </c>
      <c r="U43" s="1" t="s">
        <v>333</v>
      </c>
    </row>
    <row r="44" s="1" customFormat="1" spans="1:21">
      <c r="A44" s="3">
        <v>17862858809</v>
      </c>
      <c r="B44" s="1" t="s">
        <v>574</v>
      </c>
      <c r="C44" s="1" t="s">
        <v>581</v>
      </c>
      <c r="D44" s="1" t="s">
        <v>582</v>
      </c>
      <c r="E44" s="1" t="s">
        <v>583</v>
      </c>
      <c r="F44" s="1" t="s">
        <v>402</v>
      </c>
      <c r="G44" s="1" t="s">
        <v>322</v>
      </c>
      <c r="H44" s="1" t="s">
        <v>323</v>
      </c>
      <c r="I44" s="1" t="s">
        <v>584</v>
      </c>
      <c r="J44" s="1" t="s">
        <v>30</v>
      </c>
      <c r="K44" s="1" t="s">
        <v>585</v>
      </c>
      <c r="L44" s="1" t="s">
        <v>585</v>
      </c>
      <c r="M44" s="1" t="s">
        <v>326</v>
      </c>
      <c r="N44" s="1" t="s">
        <v>326</v>
      </c>
      <c r="O44" s="1" t="s">
        <v>327</v>
      </c>
      <c r="P44" s="1" t="s">
        <v>328</v>
      </c>
      <c r="Q44" s="1" t="s">
        <v>329</v>
      </c>
      <c r="R44" s="1" t="s">
        <v>586</v>
      </c>
      <c r="S44" s="1" t="s">
        <v>331</v>
      </c>
      <c r="T44" s="1" t="s">
        <v>332</v>
      </c>
      <c r="U44" s="1" t="s">
        <v>333</v>
      </c>
    </row>
    <row r="45" s="1" customFormat="1" spans="1:21">
      <c r="A45" s="3">
        <v>17856631674</v>
      </c>
      <c r="B45" s="1" t="s">
        <v>587</v>
      </c>
      <c r="C45" s="1" t="s">
        <v>588</v>
      </c>
      <c r="D45" s="1" t="s">
        <v>589</v>
      </c>
      <c r="E45" s="1" t="s">
        <v>590</v>
      </c>
      <c r="F45" s="1" t="s">
        <v>402</v>
      </c>
      <c r="G45" s="1" t="s">
        <v>322</v>
      </c>
      <c r="H45" s="1" t="s">
        <v>323</v>
      </c>
      <c r="I45" s="1" t="s">
        <v>591</v>
      </c>
      <c r="J45" s="1" t="s">
        <v>30</v>
      </c>
      <c r="K45" s="1" t="s">
        <v>592</v>
      </c>
      <c r="L45" s="1" t="s">
        <v>592</v>
      </c>
      <c r="M45" s="1" t="s">
        <v>326</v>
      </c>
      <c r="N45" s="1" t="s">
        <v>326</v>
      </c>
      <c r="O45" s="1" t="s">
        <v>327</v>
      </c>
      <c r="P45" s="1" t="s">
        <v>328</v>
      </c>
      <c r="Q45" s="1" t="s">
        <v>329</v>
      </c>
      <c r="R45" s="1" t="s">
        <v>593</v>
      </c>
      <c r="S45" s="1" t="s">
        <v>331</v>
      </c>
      <c r="T45" s="1" t="s">
        <v>332</v>
      </c>
      <c r="U45" s="1" t="s">
        <v>333</v>
      </c>
    </row>
    <row r="46" s="1" customFormat="1" spans="1:21">
      <c r="A46" s="3">
        <v>17846586760</v>
      </c>
      <c r="B46" s="1" t="s">
        <v>594</v>
      </c>
      <c r="C46" s="1" t="s">
        <v>595</v>
      </c>
      <c r="D46" s="1" t="s">
        <v>596</v>
      </c>
      <c r="E46" s="1" t="s">
        <v>597</v>
      </c>
      <c r="F46" s="1" t="s">
        <v>402</v>
      </c>
      <c r="G46" s="1" t="s">
        <v>322</v>
      </c>
      <c r="H46" s="1" t="s">
        <v>323</v>
      </c>
      <c r="I46" s="1" t="s">
        <v>598</v>
      </c>
      <c r="J46" s="1" t="s">
        <v>30</v>
      </c>
      <c r="K46" s="1" t="s">
        <v>599</v>
      </c>
      <c r="L46" s="1" t="s">
        <v>599</v>
      </c>
      <c r="M46" s="1" t="s">
        <v>326</v>
      </c>
      <c r="N46" s="1" t="s">
        <v>326</v>
      </c>
      <c r="O46" s="1" t="s">
        <v>327</v>
      </c>
      <c r="P46" s="1" t="s">
        <v>328</v>
      </c>
      <c r="Q46" s="1" t="s">
        <v>329</v>
      </c>
      <c r="R46" s="1" t="s">
        <v>600</v>
      </c>
      <c r="S46" s="1" t="s">
        <v>331</v>
      </c>
      <c r="T46" s="1" t="s">
        <v>332</v>
      </c>
      <c r="U46" s="1" t="s">
        <v>333</v>
      </c>
    </row>
    <row r="47" s="1" customFormat="1" spans="1:21">
      <c r="A47" s="3">
        <v>17843856309</v>
      </c>
      <c r="B47" s="1" t="s">
        <v>601</v>
      </c>
      <c r="C47" s="1" t="s">
        <v>602</v>
      </c>
      <c r="D47" s="1" t="s">
        <v>603</v>
      </c>
      <c r="E47" s="1" t="s">
        <v>604</v>
      </c>
      <c r="F47" s="1" t="s">
        <v>444</v>
      </c>
      <c r="G47" s="1" t="s">
        <v>322</v>
      </c>
      <c r="H47" s="1" t="s">
        <v>323</v>
      </c>
      <c r="I47" s="1" t="s">
        <v>605</v>
      </c>
      <c r="J47" s="1" t="s">
        <v>30</v>
      </c>
      <c r="K47" s="1" t="s">
        <v>606</v>
      </c>
      <c r="L47" s="1" t="s">
        <v>606</v>
      </c>
      <c r="M47" s="1" t="s">
        <v>326</v>
      </c>
      <c r="N47" s="1" t="s">
        <v>326</v>
      </c>
      <c r="O47" s="1" t="s">
        <v>327</v>
      </c>
      <c r="P47" s="1" t="s">
        <v>328</v>
      </c>
      <c r="Q47" s="1" t="s">
        <v>329</v>
      </c>
      <c r="R47" s="1" t="s">
        <v>607</v>
      </c>
      <c r="S47" s="1" t="s">
        <v>331</v>
      </c>
      <c r="T47" s="1" t="s">
        <v>332</v>
      </c>
      <c r="U47" s="1" t="s">
        <v>333</v>
      </c>
    </row>
    <row r="48" s="1" customFormat="1" spans="1:21">
      <c r="A48" s="3">
        <v>17838079865</v>
      </c>
      <c r="B48" s="1" t="s">
        <v>608</v>
      </c>
      <c r="C48" s="1" t="s">
        <v>609</v>
      </c>
      <c r="D48" s="1" t="s">
        <v>610</v>
      </c>
      <c r="E48" s="1" t="s">
        <v>611</v>
      </c>
      <c r="F48" s="1" t="s">
        <v>402</v>
      </c>
      <c r="G48" s="1" t="s">
        <v>322</v>
      </c>
      <c r="H48" s="1" t="s">
        <v>323</v>
      </c>
      <c r="I48" s="1" t="s">
        <v>612</v>
      </c>
      <c r="J48" s="1" t="s">
        <v>30</v>
      </c>
      <c r="K48" s="1" t="s">
        <v>613</v>
      </c>
      <c r="L48" s="1" t="s">
        <v>613</v>
      </c>
      <c r="M48" s="1" t="s">
        <v>326</v>
      </c>
      <c r="N48" s="1" t="s">
        <v>326</v>
      </c>
      <c r="O48" s="1" t="s">
        <v>327</v>
      </c>
      <c r="P48" s="1" t="s">
        <v>328</v>
      </c>
      <c r="Q48" s="1" t="s">
        <v>329</v>
      </c>
      <c r="R48" s="1" t="s">
        <v>614</v>
      </c>
      <c r="S48" s="1" t="s">
        <v>331</v>
      </c>
      <c r="T48" s="1" t="s">
        <v>332</v>
      </c>
      <c r="U48" s="1" t="s">
        <v>333</v>
      </c>
    </row>
    <row r="49" s="1" customFormat="1" spans="1:21">
      <c r="A49" s="3">
        <v>17835582250</v>
      </c>
      <c r="B49" s="1" t="s">
        <v>615</v>
      </c>
      <c r="C49" s="1" t="s">
        <v>616</v>
      </c>
      <c r="D49" s="1" t="s">
        <v>617</v>
      </c>
      <c r="E49" s="1" t="s">
        <v>618</v>
      </c>
      <c r="F49" s="1" t="s">
        <v>318</v>
      </c>
      <c r="G49" s="1" t="s">
        <v>322</v>
      </c>
      <c r="H49" s="1" t="s">
        <v>323</v>
      </c>
      <c r="I49" s="1" t="s">
        <v>619</v>
      </c>
      <c r="J49" s="1" t="s">
        <v>30</v>
      </c>
      <c r="K49" s="1" t="s">
        <v>620</v>
      </c>
      <c r="L49" s="1" t="s">
        <v>620</v>
      </c>
      <c r="M49" s="1" t="s">
        <v>326</v>
      </c>
      <c r="N49" s="1" t="s">
        <v>326</v>
      </c>
      <c r="O49" s="1" t="s">
        <v>327</v>
      </c>
      <c r="P49" s="1" t="s">
        <v>328</v>
      </c>
      <c r="Q49" s="1" t="s">
        <v>329</v>
      </c>
      <c r="R49" s="1" t="s">
        <v>621</v>
      </c>
      <c r="S49" s="1" t="s">
        <v>331</v>
      </c>
      <c r="T49" s="1" t="s">
        <v>332</v>
      </c>
      <c r="U49" s="1" t="s">
        <v>333</v>
      </c>
    </row>
    <row r="50" s="1" customFormat="1" spans="1:21">
      <c r="A50" s="3">
        <v>17823853537</v>
      </c>
      <c r="B50" s="1" t="s">
        <v>622</v>
      </c>
      <c r="C50" s="1" t="s">
        <v>623</v>
      </c>
      <c r="D50" s="1" t="s">
        <v>624</v>
      </c>
      <c r="E50" s="1" t="s">
        <v>625</v>
      </c>
      <c r="F50" s="1" t="s">
        <v>402</v>
      </c>
      <c r="G50" s="1" t="s">
        <v>322</v>
      </c>
      <c r="H50" s="1" t="s">
        <v>323</v>
      </c>
      <c r="I50" s="1" t="s">
        <v>626</v>
      </c>
      <c r="J50" s="1" t="s">
        <v>30</v>
      </c>
      <c r="K50" s="1" t="s">
        <v>627</v>
      </c>
      <c r="L50" s="1" t="s">
        <v>627</v>
      </c>
      <c r="M50" s="1" t="s">
        <v>326</v>
      </c>
      <c r="N50" s="1" t="s">
        <v>326</v>
      </c>
      <c r="O50" s="1" t="s">
        <v>327</v>
      </c>
      <c r="P50" s="1" t="s">
        <v>328</v>
      </c>
      <c r="Q50" s="1" t="s">
        <v>329</v>
      </c>
      <c r="R50" s="1" t="s">
        <v>628</v>
      </c>
      <c r="S50" s="1" t="s">
        <v>331</v>
      </c>
      <c r="T50" s="1" t="s">
        <v>332</v>
      </c>
      <c r="U50" s="1" t="s">
        <v>333</v>
      </c>
    </row>
    <row r="51" s="1" customFormat="1" spans="1:21">
      <c r="A51" s="3">
        <v>17819193430</v>
      </c>
      <c r="B51" s="1" t="s">
        <v>629</v>
      </c>
      <c r="C51" s="1" t="s">
        <v>630</v>
      </c>
      <c r="D51" s="1" t="s">
        <v>631</v>
      </c>
      <c r="E51" s="1" t="s">
        <v>632</v>
      </c>
      <c r="F51" s="1" t="s">
        <v>402</v>
      </c>
      <c r="G51" s="1" t="s">
        <v>322</v>
      </c>
      <c r="H51" s="1" t="s">
        <v>323</v>
      </c>
      <c r="I51" s="1" t="s">
        <v>633</v>
      </c>
      <c r="J51" s="1" t="s">
        <v>30</v>
      </c>
      <c r="K51" s="1" t="s">
        <v>634</v>
      </c>
      <c r="L51" s="1" t="s">
        <v>634</v>
      </c>
      <c r="M51" s="1" t="s">
        <v>326</v>
      </c>
      <c r="N51" s="1" t="s">
        <v>326</v>
      </c>
      <c r="O51" s="1" t="s">
        <v>327</v>
      </c>
      <c r="P51" s="1" t="s">
        <v>328</v>
      </c>
      <c r="Q51" s="1" t="s">
        <v>329</v>
      </c>
      <c r="R51" s="1" t="s">
        <v>635</v>
      </c>
      <c r="S51" s="1" t="s">
        <v>331</v>
      </c>
      <c r="T51" s="1" t="s">
        <v>332</v>
      </c>
      <c r="U51" s="1" t="s">
        <v>333</v>
      </c>
    </row>
    <row r="52" s="1" customFormat="1" spans="1:21">
      <c r="A52" s="3">
        <v>17792653076</v>
      </c>
      <c r="B52" s="1" t="s">
        <v>636</v>
      </c>
      <c r="C52" s="1" t="s">
        <v>637</v>
      </c>
      <c r="D52" s="1" t="s">
        <v>638</v>
      </c>
      <c r="E52" s="1" t="s">
        <v>639</v>
      </c>
      <c r="F52" s="1" t="s">
        <v>402</v>
      </c>
      <c r="G52" s="1" t="s">
        <v>322</v>
      </c>
      <c r="H52" s="1" t="s">
        <v>323</v>
      </c>
      <c r="I52" s="1" t="s">
        <v>640</v>
      </c>
      <c r="J52" s="1" t="s">
        <v>30</v>
      </c>
      <c r="K52" s="1" t="s">
        <v>641</v>
      </c>
      <c r="L52" s="1" t="s">
        <v>641</v>
      </c>
      <c r="M52" s="1" t="s">
        <v>326</v>
      </c>
      <c r="N52" s="1" t="s">
        <v>326</v>
      </c>
      <c r="O52" s="1" t="s">
        <v>327</v>
      </c>
      <c r="P52" s="1" t="s">
        <v>328</v>
      </c>
      <c r="Q52" s="1" t="s">
        <v>329</v>
      </c>
      <c r="R52" s="1" t="s">
        <v>642</v>
      </c>
      <c r="S52" s="1" t="s">
        <v>331</v>
      </c>
      <c r="T52" s="1" t="s">
        <v>332</v>
      </c>
      <c r="U52" s="1" t="s">
        <v>333</v>
      </c>
    </row>
    <row r="53" s="1" customFormat="1" spans="1:21">
      <c r="A53" s="3">
        <v>17791143728</v>
      </c>
      <c r="B53" s="1" t="s">
        <v>636</v>
      </c>
      <c r="C53" s="1" t="s">
        <v>643</v>
      </c>
      <c r="D53" s="1" t="s">
        <v>644</v>
      </c>
      <c r="E53" s="1" t="s">
        <v>645</v>
      </c>
      <c r="F53" s="1" t="s">
        <v>402</v>
      </c>
      <c r="G53" s="1" t="s">
        <v>322</v>
      </c>
      <c r="H53" s="1" t="s">
        <v>323</v>
      </c>
      <c r="I53" s="1" t="s">
        <v>646</v>
      </c>
      <c r="J53" s="1" t="s">
        <v>30</v>
      </c>
      <c r="K53" s="1" t="s">
        <v>647</v>
      </c>
      <c r="L53" s="1" t="s">
        <v>647</v>
      </c>
      <c r="M53" s="1" t="s">
        <v>326</v>
      </c>
      <c r="N53" s="1" t="s">
        <v>326</v>
      </c>
      <c r="O53" s="1" t="s">
        <v>327</v>
      </c>
      <c r="P53" s="1" t="s">
        <v>328</v>
      </c>
      <c r="Q53" s="1" t="s">
        <v>329</v>
      </c>
      <c r="R53" s="1" t="s">
        <v>648</v>
      </c>
      <c r="S53" s="1" t="s">
        <v>331</v>
      </c>
      <c r="T53" s="1" t="s">
        <v>332</v>
      </c>
      <c r="U53" s="1" t="s">
        <v>333</v>
      </c>
    </row>
    <row r="54" s="1" customFormat="1" spans="1:21">
      <c r="A54" s="3">
        <v>17763856275</v>
      </c>
      <c r="B54" s="1" t="s">
        <v>649</v>
      </c>
      <c r="C54" s="1" t="s">
        <v>650</v>
      </c>
      <c r="D54" s="1" t="s">
        <v>651</v>
      </c>
      <c r="E54" s="1" t="s">
        <v>652</v>
      </c>
      <c r="F54" s="1" t="s">
        <v>318</v>
      </c>
      <c r="G54" s="1" t="s">
        <v>322</v>
      </c>
      <c r="H54" s="1" t="s">
        <v>323</v>
      </c>
      <c r="I54" s="1" t="s">
        <v>653</v>
      </c>
      <c r="J54" s="1" t="s">
        <v>30</v>
      </c>
      <c r="K54" s="1" t="s">
        <v>654</v>
      </c>
      <c r="L54" s="1" t="s">
        <v>654</v>
      </c>
      <c r="M54" s="1" t="s">
        <v>326</v>
      </c>
      <c r="N54" s="1" t="s">
        <v>326</v>
      </c>
      <c r="O54" s="1" t="s">
        <v>327</v>
      </c>
      <c r="P54" s="1" t="s">
        <v>328</v>
      </c>
      <c r="Q54" s="1" t="s">
        <v>329</v>
      </c>
      <c r="R54" s="1" t="s">
        <v>655</v>
      </c>
      <c r="S54" s="1" t="s">
        <v>331</v>
      </c>
      <c r="T54" s="1" t="s">
        <v>332</v>
      </c>
      <c r="U54" s="1" t="s">
        <v>333</v>
      </c>
    </row>
    <row r="55" s="1" customFormat="1" spans="1:21">
      <c r="A55" s="3">
        <v>17745708083</v>
      </c>
      <c r="B55" s="1" t="s">
        <v>656</v>
      </c>
      <c r="C55" s="1" t="s">
        <v>657</v>
      </c>
      <c r="D55" s="1" t="s">
        <v>658</v>
      </c>
      <c r="E55" s="1" t="s">
        <v>659</v>
      </c>
      <c r="F55" s="1" t="s">
        <v>318</v>
      </c>
      <c r="G55" s="1" t="s">
        <v>322</v>
      </c>
      <c r="H55" s="1" t="s">
        <v>323</v>
      </c>
      <c r="I55" s="1" t="s">
        <v>660</v>
      </c>
      <c r="J55" s="1" t="s">
        <v>30</v>
      </c>
      <c r="K55" s="1" t="s">
        <v>661</v>
      </c>
      <c r="L55" s="1" t="s">
        <v>661</v>
      </c>
      <c r="M55" s="1" t="s">
        <v>326</v>
      </c>
      <c r="N55" s="1" t="s">
        <v>326</v>
      </c>
      <c r="O55" s="1" t="s">
        <v>327</v>
      </c>
      <c r="P55" s="1" t="s">
        <v>328</v>
      </c>
      <c r="Q55" s="1" t="s">
        <v>329</v>
      </c>
      <c r="R55" s="1" t="s">
        <v>662</v>
      </c>
      <c r="S55" s="1" t="s">
        <v>331</v>
      </c>
      <c r="T55" s="1" t="s">
        <v>332</v>
      </c>
      <c r="U55" s="1" t="s">
        <v>333</v>
      </c>
    </row>
    <row r="56" s="1" customFormat="1" spans="1:21">
      <c r="A56" s="3">
        <v>17745661158</v>
      </c>
      <c r="B56" s="1" t="s">
        <v>656</v>
      </c>
      <c r="C56" s="1" t="s">
        <v>663</v>
      </c>
      <c r="D56" s="1" t="s">
        <v>658</v>
      </c>
      <c r="E56" s="1" t="s">
        <v>664</v>
      </c>
      <c r="F56" s="1" t="s">
        <v>318</v>
      </c>
      <c r="G56" s="1" t="s">
        <v>322</v>
      </c>
      <c r="H56" s="1" t="s">
        <v>323</v>
      </c>
      <c r="I56" s="1" t="s">
        <v>660</v>
      </c>
      <c r="J56" s="1" t="s">
        <v>30</v>
      </c>
      <c r="K56" s="1" t="s">
        <v>661</v>
      </c>
      <c r="L56" s="1" t="s">
        <v>661</v>
      </c>
      <c r="M56" s="1" t="s">
        <v>326</v>
      </c>
      <c r="N56" s="1" t="s">
        <v>326</v>
      </c>
      <c r="O56" s="1" t="s">
        <v>327</v>
      </c>
      <c r="P56" s="1" t="s">
        <v>328</v>
      </c>
      <c r="Q56" s="1" t="s">
        <v>329</v>
      </c>
      <c r="R56" s="1" t="s">
        <v>665</v>
      </c>
      <c r="S56" s="1" t="s">
        <v>331</v>
      </c>
      <c r="T56" s="1" t="s">
        <v>332</v>
      </c>
      <c r="U56" s="1" t="s">
        <v>333</v>
      </c>
    </row>
    <row r="57" s="1" customFormat="1" spans="1:21">
      <c r="A57" s="3">
        <v>17726845884</v>
      </c>
      <c r="B57" s="1" t="s">
        <v>666</v>
      </c>
      <c r="C57" s="1" t="s">
        <v>667</v>
      </c>
      <c r="D57" s="1" t="s">
        <v>668</v>
      </c>
      <c r="E57" s="1" t="s">
        <v>669</v>
      </c>
      <c r="F57" s="1" t="s">
        <v>318</v>
      </c>
      <c r="G57" s="1" t="s">
        <v>322</v>
      </c>
      <c r="H57" s="1" t="s">
        <v>323</v>
      </c>
      <c r="I57" s="1" t="s">
        <v>670</v>
      </c>
      <c r="J57" s="1" t="s">
        <v>30</v>
      </c>
      <c r="K57" s="1" t="s">
        <v>671</v>
      </c>
      <c r="L57" s="1" t="s">
        <v>671</v>
      </c>
      <c r="M57" s="1" t="s">
        <v>326</v>
      </c>
      <c r="N57" s="1" t="s">
        <v>326</v>
      </c>
      <c r="O57" s="1" t="s">
        <v>327</v>
      </c>
      <c r="P57" s="1" t="s">
        <v>328</v>
      </c>
      <c r="Q57" s="1" t="s">
        <v>329</v>
      </c>
      <c r="R57" s="1" t="s">
        <v>672</v>
      </c>
      <c r="S57" s="1" t="s">
        <v>331</v>
      </c>
      <c r="T57" s="1" t="s">
        <v>332</v>
      </c>
      <c r="U57" s="1" t="s">
        <v>333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2022-05-11T02:12:29Z</dcterms:created>
  <dcterms:modified xsi:type="dcterms:W3CDTF">2022-05-11T02:16:19Z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98C1314DF90741B292D0B52E3FB24327</vt:lpwstr>
  </property>
  <property fmtid="{D5CDD505-2E9C-101B-9397-08002B2CF9AE}" pid="3" name="KSOProductBuildVer">
    <vt:lpwstr>2052-11.1.0.11636</vt:lpwstr>
  </property>
</Properties>
</file>