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<sst xmlns="http://schemas.openxmlformats.org/spreadsheetml/2006/main" count="1058" uniqueCount="423">
  <si>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</si>
  <si>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</si>
  <si>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</si>
  <si>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</si>
  <si>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</si>
  <si>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</si>
  <si>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</si>
  <si>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</si>
  <si>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</si>
  <si>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</si>
  <si>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</si>
  <si>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</si>
  <si>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</si>
  <si>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</si>
  <si>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</si>
  <si>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</si>
  <si>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</si>
  <si>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</si>
  <si>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</si>
  <si>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</si>
  <si>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</si>
  <si>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</si>
  <si>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</si>
  <si>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</si>
  <si>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</si>
  <si>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16808910532	</t>
  </si>
  <si>
    <t>Ctrip</t>
  </si>
  <si>
    <t>正常</t>
  </si>
  <si>
    <t>[林奇堡]林奇堡机场/大学区万豪春丘酒店(SpringHill Suites by Marriott Lynchburg Airport/University Area)(37214380)</t>
  </si>
  <si>
    <t>特大床一室带沙发床(trundle bed)&lt;不退款&gt;&lt;2人入住&gt;</t>
  </si>
  <si>
    <t>USD</t>
  </si>
  <si>
    <t>Deeley/Kathy</t>
  </si>
  <si>
    <t>CA5326220511USD</t>
  </si>
  <si>
    <t>未提现</t>
  </si>
  <si>
    <t>携程开票</t>
  </si>
  <si>
    <t xml:space="preserve">2301102	</t>
  </si>
  <si>
    <t xml:space="preserve">83160546	</t>
  </si>
  <si>
    <t xml:space="preserve">17516471282	</t>
  </si>
  <si>
    <t>[丹戎本雅]槟城火烈鸟海滩酒店(Flamingo Hotel by The Beach, Penang)(37229209)</t>
  </si>
  <si>
    <t>山景豪华双人房&lt;不退款&gt;&lt;2人入住&gt;</t>
  </si>
  <si>
    <t>AHMAD FIKRI/NURUL KAUSAR</t>
  </si>
  <si>
    <t xml:space="preserve">	</t>
  </si>
  <si>
    <t xml:space="preserve">355068	</t>
  </si>
  <si>
    <t xml:space="preserve">17665259512	</t>
  </si>
  <si>
    <t>[汉堡]汉堡赛德设计酒店(Side Design Hotel Hamburg)(37205753)</t>
  </si>
  <si>
    <t>高级房&lt;不退款&gt;&lt;2人入住&gt;</t>
  </si>
  <si>
    <t>Leitzbach/Ralph,Leitzbach/Yun</t>
  </si>
  <si>
    <t xml:space="preserve">11612SC032926	</t>
  </si>
  <si>
    <t xml:space="preserve">17699074089	</t>
  </si>
  <si>
    <t>[海登海姆]海登海姆品味酒店(Taste Hotel Heidenheim)(39665392)</t>
  </si>
  <si>
    <t>标准间双人床（园景）&lt;不退款&gt;&lt;2人入住&gt;</t>
  </si>
  <si>
    <t>Kuenzer/Susanne,Kuenzer/Wolfgang</t>
  </si>
  <si>
    <t xml:space="preserve">2478807	</t>
  </si>
  <si>
    <t xml:space="preserve">EXPEDIA_1913095664	</t>
  </si>
  <si>
    <t xml:space="preserve">17744290725	</t>
  </si>
  <si>
    <t>[希登梅多斯]圣地亚哥韦尔克度假村(Welk Resorts San Diego)(40018981)</t>
  </si>
  <si>
    <t>1卧绿色套房别墅&lt;不退款&gt;&lt;2人入住&gt;</t>
  </si>
  <si>
    <t>Farber/Erin,Cisneros/Geraldo</t>
  </si>
  <si>
    <t xml:space="preserve">107059661	</t>
  </si>
  <si>
    <t xml:space="preserve">17749848860	</t>
  </si>
  <si>
    <t>[亚特兰大]亚特兰大市中心英迪格酒店(Hotel Indigo Atlanta Midtown, an Ihg Hotel)(37204765)</t>
  </si>
  <si>
    <t>标准房&lt;不退款&gt;&lt;2人入住&gt;</t>
  </si>
  <si>
    <t>McDowell/Tami Renae</t>
  </si>
  <si>
    <t xml:space="preserve">2494036	</t>
  </si>
  <si>
    <t xml:space="preserve">48025391	</t>
  </si>
  <si>
    <t xml:space="preserve">17762476736	</t>
  </si>
  <si>
    <t>[亨厄洛]亨厄洛城市酒店(City Hotel Hengelo)(40089776)</t>
  </si>
  <si>
    <t>标准间1特大床&lt;不退款&gt;&lt;2人入住&gt;</t>
  </si>
  <si>
    <t>Lemken/Sandra</t>
  </si>
  <si>
    <t xml:space="preserve">2497804	</t>
  </si>
  <si>
    <t xml:space="preserve">HCI-FX59979	</t>
  </si>
  <si>
    <t xml:space="preserve">17811996465	</t>
  </si>
  <si>
    <t>[底特律]热血车城娱乐场酒店(MotorCity Casino Hotel)(39998731)</t>
  </si>
  <si>
    <t>豪华特大床房&lt;不退款&gt;&lt;2人入住&gt;</t>
  </si>
  <si>
    <t>Dingess/Derek</t>
  </si>
  <si>
    <t xml:space="preserve">2514332	</t>
  </si>
  <si>
    <t xml:space="preserve">1926820973	</t>
  </si>
  <si>
    <t xml:space="preserve">17812128716	</t>
  </si>
  <si>
    <t>Wilson/Vanessa</t>
  </si>
  <si>
    <t xml:space="preserve">2514454	</t>
  </si>
  <si>
    <t xml:space="preserve">2575257	</t>
  </si>
  <si>
    <t xml:space="preserve">17827188239	</t>
  </si>
  <si>
    <t>[阿姆斯特丹]阿姆斯特丹南部NH酒店(NH Amsterdam Zuid)(37204980)</t>
  </si>
  <si>
    <t>Algadi/Hossam</t>
  </si>
  <si>
    <t xml:space="preserve">17844365001	</t>
  </si>
  <si>
    <t>[Greenway]堪培拉阿尔法酒店(Alpha Hotel Canberra)(37208134)</t>
  </si>
  <si>
    <t>豪华客房&lt;不退款&gt;&lt;2人入住&gt;</t>
  </si>
  <si>
    <t>Lee/Kam Har</t>
  </si>
  <si>
    <t xml:space="preserve">2523938	</t>
  </si>
  <si>
    <t xml:space="preserve">EXP-1931170948	</t>
  </si>
  <si>
    <t xml:space="preserve">17851812215	</t>
  </si>
  <si>
    <t>[罗马]亚历山大酒店(Hotel Alexandra)(37208808)</t>
  </si>
  <si>
    <t>标准房&lt;2人入住&gt;&lt;不退款&gt;</t>
  </si>
  <si>
    <t>niola/maurizio</t>
  </si>
  <si>
    <t xml:space="preserve">17855426919	</t>
  </si>
  <si>
    <t>[巴黎]贝尔塔酒店(Belta Hotel)(39049408)</t>
  </si>
  <si>
    <t>标准双床房&lt;不退款&gt;&lt;2人入住&gt;</t>
  </si>
  <si>
    <t>CHARLES/Etienne</t>
  </si>
  <si>
    <t xml:space="preserve">17871562367	</t>
  </si>
  <si>
    <t>[巴黎]巴黎天体酒店(Hotel Nude Paris)(39051337)</t>
  </si>
  <si>
    <t>经典双人床房&lt;不退款&gt;&lt;2人入住&gt;</t>
  </si>
  <si>
    <t>Guo/Ni</t>
  </si>
  <si>
    <t xml:space="preserve">2531342	</t>
  </si>
  <si>
    <t xml:space="preserve">8gweg5	</t>
  </si>
  <si>
    <t xml:space="preserve">17875628044	</t>
  </si>
  <si>
    <t>[马卡蒂]马尼拉迷你套房酒店-马卡迪裕景商业大厦(The Mini Suites - Eton Tower Makati Manila)(37249679)</t>
  </si>
  <si>
    <t>迷你大床房&lt;2人入住&gt;&lt;不退款&gt;</t>
  </si>
  <si>
    <t>Villabroza/Jose Mari Pagkalinawan</t>
  </si>
  <si>
    <t xml:space="preserve">56805	</t>
  </si>
  <si>
    <t xml:space="preserve">17875761474	</t>
  </si>
  <si>
    <t>[谢泼兹维尔]肯塔基谢泼兹维尔 6 号汽车旅馆(Motel 6 Shepherdsville, KY – Louisville South)(40134066)</t>
  </si>
  <si>
    <t>客房1张特大床（吸烟）&lt;不退款&gt;&lt;2人入住&gt;</t>
  </si>
  <si>
    <t>Kirvin/Alayssia Sequencia</t>
  </si>
  <si>
    <t xml:space="preserve">2532151	</t>
  </si>
  <si>
    <t xml:space="preserve">Acknowledged	</t>
  </si>
  <si>
    <t>取消</t>
  </si>
  <si>
    <t xml:space="preserve">17884237312	</t>
  </si>
  <si>
    <t>[都克金]老鹰岩礁度假酒店(Hawks Cay Resort)(46921723)</t>
  </si>
  <si>
    <t>霍克斯凯伊客房-2号大号床&lt;不退款&gt;&lt;2人入住&gt;</t>
  </si>
  <si>
    <t>FERNANDEZ/YAMILA</t>
  </si>
  <si>
    <t xml:space="preserve">26952SD441288	</t>
  </si>
  <si>
    <t xml:space="preserve">17884289284	</t>
  </si>
  <si>
    <t>[兰贝斯区]伦敦市政厅丽亭酒店(Park Plaza County Hall London)(37208974)</t>
  </si>
  <si>
    <t>高级双人房&lt;不退款&gt;&lt;2人入住&gt;</t>
  </si>
  <si>
    <t>Nanet/Patrice</t>
  </si>
  <si>
    <t xml:space="preserve">2534844	</t>
  </si>
  <si>
    <t xml:space="preserve">17885963895	</t>
  </si>
  <si>
    <t>[盖拉德]安纳马斯 - 日内瓦基里亚德直营(Kyriad Direct Annemasse - Genève)(39684604)</t>
  </si>
  <si>
    <t>双人房&lt;2人入住&gt;&lt;不退款&gt;&lt;早餐&gt;</t>
  </si>
  <si>
    <t>Schulze-Rouat/Christophe</t>
  </si>
  <si>
    <t xml:space="preserve">2535666	</t>
  </si>
  <si>
    <t xml:space="preserve">17886049979	</t>
  </si>
  <si>
    <t>[陶尔哈姆莱茨]伦敦塔酒店(The Tower Hotel London)(37210264)</t>
  </si>
  <si>
    <t>标准大床房&lt;不退款&gt;&lt;2人入住&gt;</t>
  </si>
  <si>
    <t>Wright/John</t>
  </si>
  <si>
    <t xml:space="preserve">672416604;XM	</t>
  </si>
  <si>
    <t xml:space="preserve">17889630543	</t>
  </si>
  <si>
    <t>[巴西利亚]曼哈顿广场酒店(Manhattan Plaza)(39039613)</t>
  </si>
  <si>
    <t>高级大床房&lt;不退款&gt;&lt;2人入住&gt;</t>
  </si>
  <si>
    <t>MARTINS/THALINE BRUNO</t>
  </si>
  <si>
    <t xml:space="preserve">17889752052	</t>
  </si>
  <si>
    <t>[圣利安卓]旧金山湾码头旅馆(The Marina Inn on San Francisco Bay)(39613920)</t>
  </si>
  <si>
    <t>标准双人间&lt;早餐&gt;&lt;不退款&gt;&lt;2人入住&gt;</t>
  </si>
  <si>
    <t>zaragoza/daisy</t>
  </si>
  <si>
    <t xml:space="preserve">2536115	</t>
  </si>
  <si>
    <t xml:space="preserve">108916966	</t>
  </si>
  <si>
    <t xml:space="preserve">17889868609	</t>
  </si>
  <si>
    <t>[科利奇帕克]亚特兰大机场江山旅馆(Country Inn &amp; Suites by Radisson, Atlanta Airport South, GA)(39613914)</t>
  </si>
  <si>
    <t>客房1张特大床&lt;不退款&gt;&lt;2人入住&gt;</t>
  </si>
  <si>
    <t>Lee/Everett</t>
  </si>
  <si>
    <t xml:space="preserve">17892637827	</t>
  </si>
  <si>
    <t>[胡志明市]西西里岛西贡水疗酒店(Cicilia Saigon Hotels &amp; Spa)(39037529)</t>
  </si>
  <si>
    <t>豪华房&lt;不退款&gt;&lt;2人入住&gt;</t>
  </si>
  <si>
    <t>chan/tsunghsien,chan/tsunghsien</t>
  </si>
  <si>
    <t xml:space="preserve">2538307	</t>
  </si>
  <si>
    <t xml:space="preserve">EXP-1936908391	</t>
  </si>
  <si>
    <t xml:space="preserve">17897037143	</t>
  </si>
  <si>
    <t>[尚布赖莱图尔]南图尔 - 图尔钱布雷布普瑞米尔经典酒店(Premiere Classe Tours Sud - Chambray Lès Tours)(40021907)</t>
  </si>
  <si>
    <t>双人床房&lt;不退款&gt;&lt;2人入住&gt;</t>
  </si>
  <si>
    <t>Caillol/Caroline,Caillol/Angelina</t>
  </si>
  <si>
    <t xml:space="preserve">2539770	</t>
  </si>
  <si>
    <t xml:space="preserve">33495UC000984	</t>
  </si>
  <si>
    <t xml:space="preserve">17900195144	</t>
  </si>
  <si>
    <t>[贝伊奥卢]迪泰住宅酒店(Element Suites)(44164756)</t>
  </si>
  <si>
    <t>套房&lt;不退款&gt;&lt;2人入住&gt;</t>
  </si>
  <si>
    <t>Bozal/Yasin</t>
  </si>
  <si>
    <t xml:space="preserve">17900716752	</t>
  </si>
  <si>
    <t>[首尔]首尔菲尔豪斯酒店(Hill House Hotel Seoul)(37196160)</t>
  </si>
  <si>
    <t>JI/YUHAO,Cheng/Jingxuan</t>
  </si>
  <si>
    <t xml:space="preserve">39456709	</t>
  </si>
  <si>
    <t xml:space="preserve">17901783059	</t>
  </si>
  <si>
    <t>[迈阿密]迈阿密市中心港口假日酒店(Holiday Inn Hotel Port of Miami-Downtown, an Ihg Hotel)(37223488)</t>
  </si>
  <si>
    <t>大号床房&lt;不退款&gt;&lt;2人入住&gt;</t>
  </si>
  <si>
    <t>Ajufo/Chidi</t>
  </si>
  <si>
    <t xml:space="preserve">2541258	</t>
  </si>
  <si>
    <t xml:space="preserve">17901869531	</t>
  </si>
  <si>
    <t>[民都鲁]此旅馆(The Inn)(39685599)</t>
  </si>
  <si>
    <t>专用房1张特大床&lt;不退款&gt;&lt;2人入住&gt;</t>
  </si>
  <si>
    <t>makrof/Nur Afeeqah,makrof/Nur Afeeqah</t>
  </si>
  <si>
    <t xml:space="preserve">2541294	</t>
  </si>
  <si>
    <t xml:space="preserve">17902144836	</t>
  </si>
  <si>
    <t>[西雅加达]铂尔曼迦卡达中心公园酒店(Pullman Jakarta Central Park)(37203319)</t>
  </si>
  <si>
    <t>豪华大床房&lt;不退款&gt;&lt;2人入住&gt;</t>
  </si>
  <si>
    <t>anis/anis</t>
  </si>
  <si>
    <t xml:space="preserve">2541473	</t>
  </si>
  <si>
    <t xml:space="preserve">17902545009	</t>
  </si>
  <si>
    <t>[迪拜]迪拜市中心罗弗酒店(Rove Downtown)(39052491)</t>
  </si>
  <si>
    <t>越野房&lt;不退款&gt;&lt;2人入住&gt;</t>
  </si>
  <si>
    <t>CHEN/XINYU</t>
  </si>
  <si>
    <t xml:space="preserve">2541690	</t>
  </si>
  <si>
    <t>，</t>
  </si>
  <si>
    <t>A220511104132481</t>
  </si>
  <si>
    <t>USD / HKD 当前参考汇率: 7.84985</t>
  </si>
  <si>
    <t>总计：6471 USD/
50796.38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</si>
  <si>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</si>
  <si>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</si>
  <si>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</si>
  <si>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</si>
  <si>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</si>
  <si>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</si>
  <si>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</si>
  <si>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</si>
  <si>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</si>
  <si>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</si>
  <si>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</si>
  <si>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</si>
  <si>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</si>
  <si>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</si>
  <si>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</si>
  <si>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</si>
  <si>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</si>
  <si>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</si>
  <si>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2022-05-07</t>
  </si>
  <si>
    <t>2541690</t>
  </si>
  <si>
    <t>迪拜市中心罗弗酒店</t>
  </si>
  <si>
    <t>CHEN XINYU</t>
  </si>
  <si>
    <t>2022-05-08</t>
  </si>
  <si>
    <t>退房日周结</t>
  </si>
  <si>
    <t>581.22</t>
  </si>
  <si>
    <t>87.00</t>
  </si>
  <si>
    <t>0</t>
  </si>
  <si>
    <t>0.00</t>
  </si>
  <si>
    <t>携程盛景国际直连</t>
  </si>
  <si>
    <t>01.010677</t>
  </si>
  <si>
    <t>2022-05-07 19:08:56</t>
  </si>
  <si>
    <t>否</t>
  </si>
  <si>
    <t>汇智国际旅游发展有限公司</t>
  </si>
  <si>
    <t>直连</t>
  </si>
  <si>
    <t>2541473</t>
  </si>
  <si>
    <t>铂尔曼雅加达中心公园酒店</t>
  </si>
  <si>
    <t>anis anis</t>
  </si>
  <si>
    <t>855.13</t>
  </si>
  <si>
    <t>128.00</t>
  </si>
  <si>
    <t>2022-05-07 16:49:58</t>
  </si>
  <si>
    <t>2541294</t>
  </si>
  <si>
    <t>民都鲁旅馆</t>
  </si>
  <si>
    <t>makrof Nur Afeeqah,makrof Nur Afeeqah</t>
  </si>
  <si>
    <t>167.02</t>
  </si>
  <si>
    <t>25.00</t>
  </si>
  <si>
    <t>2022-05-07 14:58:07</t>
  </si>
  <si>
    <t>2541258</t>
  </si>
  <si>
    <t>迈阿密市中心港口假日酒店</t>
  </si>
  <si>
    <t>Ajufo Chidi</t>
  </si>
  <si>
    <t>1443.03</t>
  </si>
  <si>
    <t>216.00</t>
  </si>
  <si>
    <t>2022-05-07 14:25:22</t>
  </si>
  <si>
    <t>2540658</t>
  </si>
  <si>
    <t>菲尔豪斯酒店</t>
  </si>
  <si>
    <t>JI YUHAO,Cheng Jingxuan</t>
  </si>
  <si>
    <t>380.80</t>
  </si>
  <si>
    <t>57.00</t>
  </si>
  <si>
    <t>2022-05-07 01:33:37</t>
  </si>
  <si>
    <t>2022-05-06</t>
  </si>
  <si>
    <t>2540535</t>
  </si>
  <si>
    <t>迪泰住宅酒店</t>
  </si>
  <si>
    <t>Bozal Yasin</t>
  </si>
  <si>
    <t>253.41</t>
  </si>
  <si>
    <t>38.00</t>
  </si>
  <si>
    <t>2022-05-06 22:50:54</t>
  </si>
  <si>
    <t>2539770</t>
  </si>
  <si>
    <t>南图尔 - 图尔钱布雷布普瑞米尔经典酒店</t>
  </si>
  <si>
    <t>Caillol Caroline,Caillol Angelina</t>
  </si>
  <si>
    <t>233.40</t>
  </si>
  <si>
    <t>35.00</t>
  </si>
  <si>
    <t>2022-05-06 13:32:42</t>
  </si>
  <si>
    <t>2022-05-05</t>
  </si>
  <si>
    <t>2538307</t>
  </si>
  <si>
    <t>西西里岛西贡水疗酒店</t>
  </si>
  <si>
    <t>chan tsunghsien,chan tsunghsien</t>
  </si>
  <si>
    <t>178.89</t>
  </si>
  <si>
    <t>27.00</t>
  </si>
  <si>
    <t>2022-05-05 14:11:47</t>
  </si>
  <si>
    <t>2022-05-04</t>
  </si>
  <si>
    <t>2536244</t>
  </si>
  <si>
    <t>丽笙格鲁吉亚州南亚特兰大机场乡村套房酒店</t>
  </si>
  <si>
    <t>Lee Everett</t>
  </si>
  <si>
    <t>655.73</t>
  </si>
  <si>
    <t>99.00</t>
  </si>
  <si>
    <t>2022-05-04 09:21:57</t>
  </si>
  <si>
    <t>2536115</t>
  </si>
  <si>
    <t>旧金山湾码头旅馆</t>
  </si>
  <si>
    <t>zaragoza daisy</t>
  </si>
  <si>
    <t>900.80</t>
  </si>
  <si>
    <t>136.00</t>
  </si>
  <si>
    <t>2022-05-04 07:05:46</t>
  </si>
  <si>
    <t>2535981</t>
  </si>
  <si>
    <t>曼哈顿广场酒店</t>
  </si>
  <si>
    <t>MARTINS THALINE BRUNO</t>
  </si>
  <si>
    <t>529.88</t>
  </si>
  <si>
    <t>80.00</t>
  </si>
  <si>
    <t>2022-05-04 02:10:15</t>
  </si>
  <si>
    <t>2022-05-03</t>
  </si>
  <si>
    <t>2535710</t>
  </si>
  <si>
    <t>伦敦塔酒店</t>
  </si>
  <si>
    <t>Wright John</t>
  </si>
  <si>
    <t>1688.99</t>
  </si>
  <si>
    <t>255.00</t>
  </si>
  <si>
    <t>2022-05-03 20:14:51</t>
  </si>
  <si>
    <t>2535666</t>
  </si>
  <si>
    <t>阿讷马斯普瑞米尔级别酒店 - 日内瓦</t>
  </si>
  <si>
    <t>Schulze-Rouat Christophe</t>
  </si>
  <si>
    <t>364.29</t>
  </si>
  <si>
    <t>55.00</t>
  </si>
  <si>
    <t>2022-05-03 19:36:21</t>
  </si>
  <si>
    <t>2534844</t>
  </si>
  <si>
    <t>伦敦市政厅丽亭酒店</t>
  </si>
  <si>
    <t>Nanet Patrice</t>
  </si>
  <si>
    <t>1642.63</t>
  </si>
  <si>
    <t>248.00</t>
  </si>
  <si>
    <t>2022-05-03 05:23:50</t>
  </si>
  <si>
    <t>2534803</t>
  </si>
  <si>
    <t>老鹰岩礁度假酒店</t>
  </si>
  <si>
    <t>FERNANDEZ YAMILA</t>
  </si>
  <si>
    <t>2920.96</t>
  </si>
  <si>
    <t>441.00</t>
  </si>
  <si>
    <t>2022-05-03 03:31:45</t>
  </si>
  <si>
    <t>2022-05-01</t>
  </si>
  <si>
    <t>2532151</t>
  </si>
  <si>
    <t>肯塔基谢泼兹维尔 6 号汽车旅馆</t>
  </si>
  <si>
    <t>Kirvin Alayssia Sequencia</t>
  </si>
  <si>
    <t>3496.15</t>
  </si>
  <si>
    <t>528.00</t>
  </si>
  <si>
    <t>2022-05-01 12:41:42</t>
  </si>
  <si>
    <t>2532074</t>
  </si>
  <si>
    <t>马尼拉迷你套房酒店-马卡迪裕景商业大厦</t>
  </si>
  <si>
    <t>Villabroza Jose Mari Pagkalinawan</t>
  </si>
  <si>
    <t>781.34</t>
  </si>
  <si>
    <t>118.00</t>
  </si>
  <si>
    <t>2022-05-01 11:41:22</t>
  </si>
  <si>
    <t>2022-04-30</t>
  </si>
  <si>
    <t>2531342</t>
  </si>
  <si>
    <t>巴黎天体酒店</t>
  </si>
  <si>
    <t>Guo Ni</t>
  </si>
  <si>
    <t>1132.28</t>
  </si>
  <si>
    <t>171.00</t>
  </si>
  <si>
    <t>-171</t>
  </si>
  <si>
    <t>-1132</t>
  </si>
  <si>
    <t>2022-04-30 20:31:46</t>
  </si>
  <si>
    <t>2022-04-27</t>
  </si>
  <si>
    <t>2526847</t>
  </si>
  <si>
    <t>贝尔塔酒店</t>
  </si>
  <si>
    <t>CHARLES Etienne</t>
  </si>
  <si>
    <t>591.29</t>
  </si>
  <si>
    <t>90.00</t>
  </si>
  <si>
    <t>2022-04-27 16:18:24</t>
  </si>
  <si>
    <t>2526308</t>
  </si>
  <si>
    <t>亚历山大酒店</t>
  </si>
  <si>
    <t>niola maurizio</t>
  </si>
  <si>
    <t>1228.57</t>
  </si>
  <si>
    <t>187.00</t>
  </si>
  <si>
    <t>2022-04-27 04:29:27</t>
  </si>
  <si>
    <t>2022-04-25</t>
  </si>
  <si>
    <t>2523938</t>
  </si>
  <si>
    <t>格林韦凯富乡村酒店</t>
  </si>
  <si>
    <t>Lee Kam Har</t>
  </si>
  <si>
    <t>1601.78</t>
  </si>
  <si>
    <t>246.00</t>
  </si>
  <si>
    <t>2022-04-25 11:51:38</t>
  </si>
  <si>
    <t>2022-04-21</t>
  </si>
  <si>
    <t>2519283</t>
  </si>
  <si>
    <t>阿姆斯特丹南部NH酒店</t>
  </si>
  <si>
    <t>Algadi Hossam</t>
  </si>
  <si>
    <t>1363.99</t>
  </si>
  <si>
    <t>212.00</t>
  </si>
  <si>
    <t>2022-04-21 06:23:10</t>
  </si>
  <si>
    <t>2022-04-17</t>
  </si>
  <si>
    <t>2514454</t>
  </si>
  <si>
    <t>热血车城娱乐场酒店</t>
  </si>
  <si>
    <t>Wilson Vanessa</t>
  </si>
  <si>
    <t>1545.29</t>
  </si>
  <si>
    <t>242.00</t>
  </si>
  <si>
    <t>2022-04-17 09:11:30</t>
  </si>
  <si>
    <t>2514332</t>
  </si>
  <si>
    <t>Dingess Derek</t>
  </si>
  <si>
    <t>2022-04-17 04:29:12</t>
  </si>
  <si>
    <t>2022-04-05</t>
  </si>
  <si>
    <t>2497804</t>
  </si>
  <si>
    <t>亨厄洛城市酒店</t>
  </si>
  <si>
    <t>Lemken Sandra</t>
  </si>
  <si>
    <t>822.49</t>
  </si>
  <si>
    <t>129.00</t>
  </si>
  <si>
    <t>2022-04-05 00:20:43</t>
  </si>
  <si>
    <t>2022-04-01</t>
  </si>
  <si>
    <t>2494036</t>
  </si>
  <si>
    <t>亚特兰大市中心英迪格酒店</t>
  </si>
  <si>
    <t>McDowell Tami Renae</t>
  </si>
  <si>
    <t>1842.49</t>
  </si>
  <si>
    <t>290.00</t>
  </si>
  <si>
    <t>2022-04-01 21:53:32</t>
  </si>
  <si>
    <t>2492518</t>
  </si>
  <si>
    <t>圣迭戈卫尔克度假村</t>
  </si>
  <si>
    <t>Farber Erin,Cisneros Geraldo</t>
  </si>
  <si>
    <t>5336.86</t>
  </si>
  <si>
    <t>840.00</t>
  </si>
  <si>
    <t>2022-04-01 08:21:40</t>
  </si>
  <si>
    <t>2022-03-23</t>
  </si>
  <si>
    <t>2478807</t>
  </si>
  <si>
    <t>海登海姆品味酒店</t>
  </si>
  <si>
    <t>Kuenzer Susanne,Kuenzer Wolfgang</t>
  </si>
  <si>
    <t>636.94</t>
  </si>
  <si>
    <t>100.00</t>
  </si>
  <si>
    <t>2022-03-23 01:08:30</t>
  </si>
  <si>
    <t>2022-03-17</t>
  </si>
  <si>
    <t>2470575</t>
  </si>
  <si>
    <t>汉堡赛德设计酒店</t>
  </si>
  <si>
    <t>Leitzbach Ralph,Leitzbach Yun</t>
  </si>
  <si>
    <t>2814.26</t>
  </si>
  <si>
    <t>442.00</t>
  </si>
  <si>
    <t>2022-03-17 04:28:33</t>
  </si>
  <si>
    <t>2022-02-28</t>
  </si>
  <si>
    <t>2440598</t>
  </si>
  <si>
    <t>槟城火烈鸟海滩酒店</t>
  </si>
  <si>
    <t>AHMAD FIKRI NURUL KAUSAR</t>
  </si>
  <si>
    <t>519.09</t>
  </si>
  <si>
    <t>82.00</t>
  </si>
  <si>
    <t>2022-02-28 16:03:11</t>
  </si>
  <si>
    <t>2021-11-17</t>
  </si>
  <si>
    <t>2301102</t>
  </si>
  <si>
    <t>林奇堡机场/大学区万豪春丘酒店</t>
  </si>
  <si>
    <t>Deeley Kathy</t>
  </si>
  <si>
    <t>5099.18</t>
  </si>
  <si>
    <t>796.00</t>
  </si>
  <si>
    <t>2021-11-17 01:52:42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</si>
</sst>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10</xdr:row>
      <xdr:rowOff>0</xdr:rowOff>
    </xdr:from>
    <xdr:to>
      <xdr:col>21</xdr:col>
      <xdr:colOff>19050</xdr:colOff>
      <xdr:row>43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1375" y="1714500"/>
          <a:ext cx="7562850" cy="572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44687</v>
      </c>
      <c r="G2" s="6">
        <v>44689</v>
      </c>
      <c r="H2" s="4">
        <v>1</v>
      </c>
      <c r="I2" s="4">
        <v>2</v>
      </c>
      <c r="J2" s="4">
        <v>2</v>
      </c>
      <c r="K2" s="4" t="s">
        <v>30</v>
      </c>
      <c r="L2" s="4">
        <v>796</v>
      </c>
      <c r="M2" s="4">
        <v>796</v>
      </c>
      <c r="N2" s="4" t="s">
        <v>31</v>
      </c>
      <c r="O2" s="4" t="s">
        <v>32</v>
      </c>
      <c r="P2" s="4" t="s">
        <v>33</v>
      </c>
      <c r="Q2" s="4">
        <v>0</v>
      </c>
      <c r="R2" s="7">
        <v>44517</v>
      </c>
      <c r="S2" s="6">
        <v>44692</v>
      </c>
      <c r="T2" s="4" t="s">
        <v>34</v>
      </c>
      <c r="U2" s="4">
        <v>796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44687</v>
      </c>
      <c r="G3" s="6">
        <v>44689</v>
      </c>
      <c r="H3" s="4">
        <v>1</v>
      </c>
      <c r="I3" s="4">
        <v>2</v>
      </c>
      <c r="J3" s="4">
        <v>2</v>
      </c>
      <c r="K3" s="4" t="s">
        <v>30</v>
      </c>
      <c r="L3" s="4">
        <v>82</v>
      </c>
      <c r="M3" s="4">
        <v>82</v>
      </c>
      <c r="N3" s="4" t="s">
        <v>40</v>
      </c>
      <c r="O3" s="4" t="s">
        <v>32</v>
      </c>
      <c r="P3" s="4" t="s">
        <v>33</v>
      </c>
      <c r="Q3" s="4">
        <v>0</v>
      </c>
      <c r="R3" s="7">
        <v>44620</v>
      </c>
      <c r="S3" s="6">
        <v>44692</v>
      </c>
      <c r="T3" s="4" t="s">
        <v>34</v>
      </c>
      <c r="U3" s="4">
        <v>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44687</v>
      </c>
      <c r="G4" s="6">
        <v>44689</v>
      </c>
      <c r="H4" s="4">
        <v>1</v>
      </c>
      <c r="I4" s="4">
        <v>2</v>
      </c>
      <c r="J4" s="4">
        <v>2</v>
      </c>
      <c r="K4" s="4" t="s">
        <v>30</v>
      </c>
      <c r="L4" s="4">
        <v>442</v>
      </c>
      <c r="M4" s="4">
        <v>442</v>
      </c>
      <c r="N4" s="4" t="s">
        <v>46</v>
      </c>
      <c r="O4" s="4" t="s">
        <v>32</v>
      </c>
      <c r="P4" s="4" t="s">
        <v>33</v>
      </c>
      <c r="Q4" s="4">
        <v>0</v>
      </c>
      <c r="R4" s="7">
        <v>44637</v>
      </c>
      <c r="S4" s="6">
        <v>44692</v>
      </c>
      <c r="T4" s="4" t="s">
        <v>34</v>
      </c>
      <c r="U4" s="4">
        <v>442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44688</v>
      </c>
      <c r="G5" s="6">
        <v>44689</v>
      </c>
      <c r="H5" s="4">
        <v>1</v>
      </c>
      <c r="I5" s="4">
        <v>1</v>
      </c>
      <c r="J5" s="4">
        <v>1</v>
      </c>
      <c r="K5" s="4" t="s">
        <v>30</v>
      </c>
      <c r="L5" s="4">
        <v>100</v>
      </c>
      <c r="M5" s="4">
        <v>100</v>
      </c>
      <c r="N5" s="4" t="s">
        <v>51</v>
      </c>
      <c r="O5" s="4" t="s">
        <v>32</v>
      </c>
      <c r="P5" s="4" t="s">
        <v>33</v>
      </c>
      <c r="Q5" s="4">
        <v>0</v>
      </c>
      <c r="R5" s="7">
        <v>44643</v>
      </c>
      <c r="S5" s="6">
        <v>44692</v>
      </c>
      <c r="T5" s="4" t="s">
        <v>34</v>
      </c>
      <c r="U5" s="4">
        <v>100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44686</v>
      </c>
      <c r="G6" s="6">
        <v>44689</v>
      </c>
      <c r="H6" s="4">
        <v>1</v>
      </c>
      <c r="I6" s="4">
        <v>3</v>
      </c>
      <c r="J6" s="4">
        <v>3</v>
      </c>
      <c r="K6" s="4" t="s">
        <v>30</v>
      </c>
      <c r="L6" s="4">
        <v>840</v>
      </c>
      <c r="M6" s="4">
        <v>840</v>
      </c>
      <c r="N6" s="4" t="s">
        <v>57</v>
      </c>
      <c r="O6" s="4" t="s">
        <v>32</v>
      </c>
      <c r="P6" s="4" t="s">
        <v>33</v>
      </c>
      <c r="Q6" s="4">
        <v>0</v>
      </c>
      <c r="R6" s="7">
        <v>44652</v>
      </c>
      <c r="S6" s="6">
        <v>44692</v>
      </c>
      <c r="T6" s="4" t="s">
        <v>34</v>
      </c>
      <c r="U6" s="4">
        <v>840</v>
      </c>
      <c r="V6" s="4">
        <v>0</v>
      </c>
      <c r="W6" s="4">
        <v>0</v>
      </c>
      <c r="X6" s="4" t="s">
        <v>41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44687</v>
      </c>
      <c r="G7" s="6">
        <v>44689</v>
      </c>
      <c r="H7" s="4">
        <v>1</v>
      </c>
      <c r="I7" s="4">
        <v>2</v>
      </c>
      <c r="J7" s="4">
        <v>2</v>
      </c>
      <c r="K7" s="4" t="s">
        <v>30</v>
      </c>
      <c r="L7" s="4">
        <v>290</v>
      </c>
      <c r="M7" s="4">
        <v>290</v>
      </c>
      <c r="N7" s="4" t="s">
        <v>62</v>
      </c>
      <c r="O7" s="4" t="s">
        <v>32</v>
      </c>
      <c r="P7" s="4" t="s">
        <v>33</v>
      </c>
      <c r="Q7" s="4">
        <v>0</v>
      </c>
      <c r="R7" s="7">
        <v>44652</v>
      </c>
      <c r="S7" s="6">
        <v>44692</v>
      </c>
      <c r="T7" s="4" t="s">
        <v>34</v>
      </c>
      <c r="U7" s="4">
        <v>290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44688</v>
      </c>
      <c r="G8" s="6">
        <v>44689</v>
      </c>
      <c r="H8" s="4">
        <v>1</v>
      </c>
      <c r="I8" s="4">
        <v>1</v>
      </c>
      <c r="J8" s="4">
        <v>1</v>
      </c>
      <c r="K8" s="4" t="s">
        <v>30</v>
      </c>
      <c r="L8" s="4">
        <v>129</v>
      </c>
      <c r="M8" s="4">
        <v>129</v>
      </c>
      <c r="N8" s="4" t="s">
        <v>68</v>
      </c>
      <c r="O8" s="4" t="s">
        <v>32</v>
      </c>
      <c r="P8" s="4" t="s">
        <v>33</v>
      </c>
      <c r="Q8" s="4">
        <v>0</v>
      </c>
      <c r="R8" s="7">
        <v>44656</v>
      </c>
      <c r="S8" s="6">
        <v>44692</v>
      </c>
      <c r="T8" s="4" t="s">
        <v>34</v>
      </c>
      <c r="U8" s="4">
        <v>129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44688</v>
      </c>
      <c r="G9" s="6">
        <v>44689</v>
      </c>
      <c r="H9" s="4">
        <v>1</v>
      </c>
      <c r="I9" s="4">
        <v>1</v>
      </c>
      <c r="J9" s="4">
        <v>1</v>
      </c>
      <c r="K9" s="4" t="s">
        <v>30</v>
      </c>
      <c r="L9" s="4">
        <v>242</v>
      </c>
      <c r="M9" s="4">
        <v>242</v>
      </c>
      <c r="N9" s="4" t="s">
        <v>74</v>
      </c>
      <c r="O9" s="4" t="s">
        <v>32</v>
      </c>
      <c r="P9" s="4" t="s">
        <v>33</v>
      </c>
      <c r="Q9" s="4">
        <v>0</v>
      </c>
      <c r="R9" s="7">
        <v>44668</v>
      </c>
      <c r="S9" s="6">
        <v>44692</v>
      </c>
      <c r="T9" s="4" t="s">
        <v>34</v>
      </c>
      <c r="U9" s="4">
        <v>242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44688</v>
      </c>
      <c r="G10" s="6">
        <v>44689</v>
      </c>
      <c r="H10" s="4">
        <v>1</v>
      </c>
      <c r="I10" s="4">
        <v>1</v>
      </c>
      <c r="J10" s="4">
        <v>1</v>
      </c>
      <c r="K10" s="4" t="s">
        <v>30</v>
      </c>
      <c r="L10" s="4">
        <v>242</v>
      </c>
      <c r="M10" s="4">
        <v>242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44668</v>
      </c>
      <c r="S10" s="6">
        <v>44692</v>
      </c>
      <c r="T10" s="4" t="s">
        <v>34</v>
      </c>
      <c r="U10" s="4">
        <v>242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61</v>
      </c>
      <c r="F11" s="6">
        <v>44687</v>
      </c>
      <c r="G11" s="6">
        <v>44689</v>
      </c>
      <c r="H11" s="4">
        <v>1</v>
      </c>
      <c r="I11" s="4">
        <v>2</v>
      </c>
      <c r="J11" s="4">
        <v>2</v>
      </c>
      <c r="K11" s="4" t="s">
        <v>30</v>
      </c>
      <c r="L11" s="4">
        <v>212</v>
      </c>
      <c r="M11" s="4">
        <v>212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44672</v>
      </c>
      <c r="S11" s="6">
        <v>44692</v>
      </c>
      <c r="T11" s="4" t="s">
        <v>34</v>
      </c>
      <c r="U11" s="4">
        <v>212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44687</v>
      </c>
      <c r="G12" s="6">
        <v>44689</v>
      </c>
      <c r="H12" s="4">
        <v>1</v>
      </c>
      <c r="I12" s="4">
        <v>2</v>
      </c>
      <c r="J12" s="4">
        <v>2</v>
      </c>
      <c r="K12" s="4" t="s">
        <v>30</v>
      </c>
      <c r="L12" s="4">
        <v>246</v>
      </c>
      <c r="M12" s="4">
        <v>246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44676</v>
      </c>
      <c r="S12" s="6">
        <v>44692</v>
      </c>
      <c r="T12" s="4" t="s">
        <v>34</v>
      </c>
      <c r="U12" s="4">
        <v>246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44688</v>
      </c>
      <c r="G13" s="6">
        <v>44689</v>
      </c>
      <c r="H13" s="4">
        <v>1</v>
      </c>
      <c r="I13" s="4">
        <v>1</v>
      </c>
      <c r="J13" s="4">
        <v>1</v>
      </c>
      <c r="K13" s="4" t="s">
        <v>30</v>
      </c>
      <c r="L13" s="4">
        <v>187</v>
      </c>
      <c r="M13" s="4">
        <v>187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44678</v>
      </c>
      <c r="S13" s="6">
        <v>44692</v>
      </c>
      <c r="T13" s="4" t="s">
        <v>34</v>
      </c>
      <c r="U13" s="4">
        <v>187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44688</v>
      </c>
      <c r="G14" s="6">
        <v>44689</v>
      </c>
      <c r="H14" s="4">
        <v>1</v>
      </c>
      <c r="I14" s="4">
        <v>1</v>
      </c>
      <c r="J14" s="4">
        <v>1</v>
      </c>
      <c r="K14" s="4" t="s">
        <v>30</v>
      </c>
      <c r="L14" s="4">
        <v>90</v>
      </c>
      <c r="M14" s="4">
        <v>90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44678</v>
      </c>
      <c r="S14" s="6">
        <v>44692</v>
      </c>
      <c r="T14" s="4" t="s">
        <v>34</v>
      </c>
      <c r="U14" s="4">
        <v>90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44688</v>
      </c>
      <c r="G15" s="6">
        <v>44689</v>
      </c>
      <c r="H15" s="4">
        <v>1</v>
      </c>
      <c r="I15" s="4">
        <v>1</v>
      </c>
      <c r="J15" s="4">
        <v>1</v>
      </c>
      <c r="K15" s="4" t="s">
        <v>30</v>
      </c>
      <c r="L15" s="4">
        <v>171</v>
      </c>
      <c r="M15" s="4">
        <v>171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44681</v>
      </c>
      <c r="S15" s="6">
        <v>44692</v>
      </c>
      <c r="T15" s="4" t="s">
        <v>34</v>
      </c>
      <c r="U15" s="4">
        <v>171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44687</v>
      </c>
      <c r="G16" s="6">
        <v>44689</v>
      </c>
      <c r="H16" s="4">
        <v>1</v>
      </c>
      <c r="I16" s="4">
        <v>2</v>
      </c>
      <c r="J16" s="4">
        <v>2</v>
      </c>
      <c r="K16" s="4" t="s">
        <v>30</v>
      </c>
      <c r="L16" s="4">
        <v>118</v>
      </c>
      <c r="M16" s="4">
        <v>118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44682</v>
      </c>
      <c r="S16" s="6">
        <v>44692</v>
      </c>
      <c r="T16" s="4" t="s">
        <v>34</v>
      </c>
      <c r="U16" s="4">
        <v>118</v>
      </c>
      <c r="V16" s="4">
        <v>0</v>
      </c>
      <c r="W16" s="4">
        <v>0</v>
      </c>
      <c r="X16" s="4" t="s">
        <v>41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44687</v>
      </c>
      <c r="G17" s="6">
        <v>44689</v>
      </c>
      <c r="H17" s="4">
        <v>1</v>
      </c>
      <c r="I17" s="4">
        <v>2</v>
      </c>
      <c r="J17" s="4">
        <v>2</v>
      </c>
      <c r="K17" s="4" t="s">
        <v>30</v>
      </c>
      <c r="L17" s="4">
        <v>528</v>
      </c>
      <c r="M17" s="4">
        <v>528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44682</v>
      </c>
      <c r="S17" s="6">
        <v>44692</v>
      </c>
      <c r="T17" s="4" t="s">
        <v>34</v>
      </c>
      <c r="U17" s="4">
        <v>528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98</v>
      </c>
      <c r="B18" s="4" t="s">
        <v>26</v>
      </c>
      <c r="C18" s="4" t="s">
        <v>115</v>
      </c>
      <c r="D18" s="4" t="s">
        <v>99</v>
      </c>
      <c r="E18" s="4" t="s">
        <v>100</v>
      </c>
      <c r="F18" s="6">
        <v>44688</v>
      </c>
      <c r="G18" s="6">
        <v>44689</v>
      </c>
      <c r="H18" s="4">
        <v>1</v>
      </c>
      <c r="I18" s="4">
        <v>1</v>
      </c>
      <c r="J18" s="4">
        <v>1</v>
      </c>
      <c r="K18" s="4" t="s">
        <v>30</v>
      </c>
      <c r="L18" s="4">
        <v>-171</v>
      </c>
      <c r="M18" s="4">
        <v>-171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44681</v>
      </c>
      <c r="S18" s="6">
        <v>44692</v>
      </c>
      <c r="T18" s="4" t="s">
        <v>34</v>
      </c>
      <c r="U18" s="4">
        <v>-171</v>
      </c>
      <c r="V18" s="4">
        <v>0</v>
      </c>
      <c r="W18" s="4">
        <v>0</v>
      </c>
      <c r="X18" s="4" t="s">
        <v>102</v>
      </c>
      <c r="Y18" s="4" t="s">
        <v>103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44688</v>
      </c>
      <c r="G19" s="6">
        <v>44689</v>
      </c>
      <c r="H19" s="4">
        <v>1</v>
      </c>
      <c r="I19" s="4">
        <v>1</v>
      </c>
      <c r="J19" s="4">
        <v>1</v>
      </c>
      <c r="K19" s="4" t="s">
        <v>30</v>
      </c>
      <c r="L19" s="4">
        <v>441</v>
      </c>
      <c r="M19" s="4">
        <v>441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44684</v>
      </c>
      <c r="S19" s="6">
        <v>44692</v>
      </c>
      <c r="T19" s="4" t="s">
        <v>34</v>
      </c>
      <c r="U19" s="4">
        <v>441</v>
      </c>
      <c r="V19" s="4">
        <v>0</v>
      </c>
      <c r="W19" s="4">
        <v>0</v>
      </c>
      <c r="X19" s="4" t="s">
        <v>41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44688</v>
      </c>
      <c r="G20" s="6">
        <v>44689</v>
      </c>
      <c r="H20" s="4">
        <v>1</v>
      </c>
      <c r="I20" s="4">
        <v>1</v>
      </c>
      <c r="J20" s="4">
        <v>1</v>
      </c>
      <c r="K20" s="4" t="s">
        <v>30</v>
      </c>
      <c r="L20" s="4">
        <v>248</v>
      </c>
      <c r="M20" s="4">
        <v>248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44684</v>
      </c>
      <c r="S20" s="6">
        <v>44692</v>
      </c>
      <c r="T20" s="4" t="s">
        <v>34</v>
      </c>
      <c r="U20" s="4">
        <v>248</v>
      </c>
      <c r="V20" s="4">
        <v>0</v>
      </c>
      <c r="W20" s="4">
        <v>0</v>
      </c>
      <c r="X20" s="4" t="s">
        <v>125</v>
      </c>
      <c r="Y20" s="4" t="s">
        <v>41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44688</v>
      </c>
      <c r="G21" s="6">
        <v>44689</v>
      </c>
      <c r="H21" s="4">
        <v>1</v>
      </c>
      <c r="I21" s="4">
        <v>1</v>
      </c>
      <c r="J21" s="4">
        <v>1</v>
      </c>
      <c r="K21" s="4" t="s">
        <v>30</v>
      </c>
      <c r="L21" s="4">
        <v>55</v>
      </c>
      <c r="M21" s="4">
        <v>55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44684</v>
      </c>
      <c r="S21" s="6">
        <v>44692</v>
      </c>
      <c r="T21" s="4" t="s">
        <v>34</v>
      </c>
      <c r="U21" s="4">
        <v>55</v>
      </c>
      <c r="V21" s="4">
        <v>0</v>
      </c>
      <c r="W21" s="4">
        <v>0</v>
      </c>
      <c r="X21" s="4" t="s">
        <v>130</v>
      </c>
      <c r="Y21" s="4" t="s">
        <v>41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44688</v>
      </c>
      <c r="G22" s="6">
        <v>44689</v>
      </c>
      <c r="H22" s="4">
        <v>1</v>
      </c>
      <c r="I22" s="4">
        <v>1</v>
      </c>
      <c r="J22" s="4">
        <v>1</v>
      </c>
      <c r="K22" s="4" t="s">
        <v>30</v>
      </c>
      <c r="L22" s="4">
        <v>255</v>
      </c>
      <c r="M22" s="4">
        <v>255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44684</v>
      </c>
      <c r="S22" s="6">
        <v>44692</v>
      </c>
      <c r="T22" s="4" t="s">
        <v>34</v>
      </c>
      <c r="U22" s="4">
        <v>255</v>
      </c>
      <c r="V22" s="4">
        <v>0</v>
      </c>
      <c r="W22" s="4">
        <v>0</v>
      </c>
      <c r="X22" s="4" t="s">
        <v>41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44687</v>
      </c>
      <c r="G23" s="6">
        <v>44689</v>
      </c>
      <c r="H23" s="4">
        <v>1</v>
      </c>
      <c r="I23" s="4">
        <v>2</v>
      </c>
      <c r="J23" s="4">
        <v>2</v>
      </c>
      <c r="K23" s="4" t="s">
        <v>30</v>
      </c>
      <c r="L23" s="4">
        <v>80</v>
      </c>
      <c r="M23" s="4">
        <v>80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44685</v>
      </c>
      <c r="S23" s="6">
        <v>44692</v>
      </c>
      <c r="T23" s="4" t="s">
        <v>34</v>
      </c>
      <c r="U23" s="4">
        <v>80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44688</v>
      </c>
      <c r="G24" s="6">
        <v>44689</v>
      </c>
      <c r="H24" s="4">
        <v>1</v>
      </c>
      <c r="I24" s="4">
        <v>1</v>
      </c>
      <c r="J24" s="4">
        <v>1</v>
      </c>
      <c r="K24" s="4" t="s">
        <v>30</v>
      </c>
      <c r="L24" s="4">
        <v>136</v>
      </c>
      <c r="M24" s="4">
        <v>136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44685</v>
      </c>
      <c r="S24" s="6">
        <v>44692</v>
      </c>
      <c r="T24" s="4" t="s">
        <v>34</v>
      </c>
      <c r="U24" s="4">
        <v>136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44688</v>
      </c>
      <c r="G25" s="6">
        <v>44689</v>
      </c>
      <c r="H25" s="4">
        <v>1</v>
      </c>
      <c r="I25" s="4">
        <v>1</v>
      </c>
      <c r="J25" s="4">
        <v>1</v>
      </c>
      <c r="K25" s="4" t="s">
        <v>30</v>
      </c>
      <c r="L25" s="4">
        <v>99</v>
      </c>
      <c r="M25" s="4">
        <v>99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44685</v>
      </c>
      <c r="S25" s="6">
        <v>44692</v>
      </c>
      <c r="T25" s="4" t="s">
        <v>34</v>
      </c>
      <c r="U25" s="4">
        <v>99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44688</v>
      </c>
      <c r="G26" s="6">
        <v>44689</v>
      </c>
      <c r="H26" s="4">
        <v>1</v>
      </c>
      <c r="I26" s="4">
        <v>1</v>
      </c>
      <c r="J26" s="4">
        <v>1</v>
      </c>
      <c r="K26" s="4" t="s">
        <v>30</v>
      </c>
      <c r="L26" s="4">
        <v>27</v>
      </c>
      <c r="M26" s="4">
        <v>27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44686</v>
      </c>
      <c r="S26" s="6">
        <v>44692</v>
      </c>
      <c r="T26" s="4" t="s">
        <v>34</v>
      </c>
      <c r="U26" s="4">
        <v>27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44688</v>
      </c>
      <c r="G27" s="6">
        <v>44689</v>
      </c>
      <c r="H27" s="4">
        <v>1</v>
      </c>
      <c r="I27" s="4">
        <v>1</v>
      </c>
      <c r="J27" s="4">
        <v>1</v>
      </c>
      <c r="K27" s="4" t="s">
        <v>30</v>
      </c>
      <c r="L27" s="4">
        <v>35</v>
      </c>
      <c r="M27" s="4">
        <v>35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44687</v>
      </c>
      <c r="S27" s="6">
        <v>44692</v>
      </c>
      <c r="T27" s="4" t="s">
        <v>34</v>
      </c>
      <c r="U27" s="4">
        <v>35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44688</v>
      </c>
      <c r="G28" s="6">
        <v>44689</v>
      </c>
      <c r="H28" s="4">
        <v>1</v>
      </c>
      <c r="I28" s="4">
        <v>1</v>
      </c>
      <c r="J28" s="4">
        <v>1</v>
      </c>
      <c r="K28" s="4" t="s">
        <v>30</v>
      </c>
      <c r="L28" s="4">
        <v>38</v>
      </c>
      <c r="M28" s="4">
        <v>38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44687</v>
      </c>
      <c r="S28" s="6">
        <v>44692</v>
      </c>
      <c r="T28" s="4" t="s">
        <v>34</v>
      </c>
      <c r="U28" s="4">
        <v>38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123</v>
      </c>
      <c r="F29" s="6">
        <v>44688</v>
      </c>
      <c r="G29" s="6">
        <v>44689</v>
      </c>
      <c r="H29" s="4">
        <v>1</v>
      </c>
      <c r="I29" s="4">
        <v>1</v>
      </c>
      <c r="J29" s="4">
        <v>1</v>
      </c>
      <c r="K29" s="4" t="s">
        <v>30</v>
      </c>
      <c r="L29" s="4">
        <v>57</v>
      </c>
      <c r="M29" s="4">
        <v>57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44688</v>
      </c>
      <c r="S29" s="6">
        <v>44692</v>
      </c>
      <c r="T29" s="4" t="s">
        <v>34</v>
      </c>
      <c r="U29" s="4">
        <v>57</v>
      </c>
      <c r="V29" s="4">
        <v>0</v>
      </c>
      <c r="W29" s="4">
        <v>0</v>
      </c>
      <c r="X29" s="4" t="s">
        <v>41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44688</v>
      </c>
      <c r="G30" s="6">
        <v>44689</v>
      </c>
      <c r="H30" s="4">
        <v>1</v>
      </c>
      <c r="I30" s="4">
        <v>1</v>
      </c>
      <c r="J30" s="4">
        <v>1</v>
      </c>
      <c r="K30" s="4" t="s">
        <v>30</v>
      </c>
      <c r="L30" s="4">
        <v>216</v>
      </c>
      <c r="M30" s="4">
        <v>216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44688</v>
      </c>
      <c r="S30" s="6">
        <v>44692</v>
      </c>
      <c r="T30" s="4" t="s">
        <v>34</v>
      </c>
      <c r="U30" s="4">
        <v>216</v>
      </c>
      <c r="V30" s="4">
        <v>0</v>
      </c>
      <c r="W30" s="4">
        <v>0</v>
      </c>
      <c r="X30" s="4" t="s">
        <v>174</v>
      </c>
      <c r="Y30" s="4" t="s">
        <v>41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44688</v>
      </c>
      <c r="G31" s="6">
        <v>44689</v>
      </c>
      <c r="H31" s="4">
        <v>1</v>
      </c>
      <c r="I31" s="4">
        <v>1</v>
      </c>
      <c r="J31" s="4">
        <v>1</v>
      </c>
      <c r="K31" s="4" t="s">
        <v>30</v>
      </c>
      <c r="L31" s="4">
        <v>25</v>
      </c>
      <c r="M31" s="4">
        <v>25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44688</v>
      </c>
      <c r="S31" s="6">
        <v>44692</v>
      </c>
      <c r="T31" s="4" t="s">
        <v>34</v>
      </c>
      <c r="U31" s="4">
        <v>25</v>
      </c>
      <c r="V31" s="4">
        <v>0</v>
      </c>
      <c r="W31" s="4">
        <v>0</v>
      </c>
      <c r="X31" s="4" t="s">
        <v>179</v>
      </c>
      <c r="Y31" s="4" t="s">
        <v>41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44688</v>
      </c>
      <c r="G32" s="6">
        <v>44689</v>
      </c>
      <c r="H32" s="4">
        <v>1</v>
      </c>
      <c r="I32" s="4">
        <v>1</v>
      </c>
      <c r="J32" s="4">
        <v>1</v>
      </c>
      <c r="K32" s="4" t="s">
        <v>30</v>
      </c>
      <c r="L32" s="4">
        <v>128</v>
      </c>
      <c r="M32" s="4">
        <v>128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44688</v>
      </c>
      <c r="S32" s="6">
        <v>44692</v>
      </c>
      <c r="T32" s="4" t="s">
        <v>34</v>
      </c>
      <c r="U32" s="4">
        <v>128</v>
      </c>
      <c r="V32" s="4">
        <v>0</v>
      </c>
      <c r="W32" s="4">
        <v>0</v>
      </c>
      <c r="X32" s="4" t="s">
        <v>184</v>
      </c>
      <c r="Y32" s="4" t="s">
        <v>41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44688</v>
      </c>
      <c r="G33" s="6">
        <v>44689</v>
      </c>
      <c r="H33" s="4">
        <v>1</v>
      </c>
      <c r="I33" s="4">
        <v>1</v>
      </c>
      <c r="J33" s="4">
        <v>1</v>
      </c>
      <c r="K33" s="4" t="s">
        <v>30</v>
      </c>
      <c r="L33" s="4">
        <v>87</v>
      </c>
      <c r="M33" s="4">
        <v>87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44688</v>
      </c>
      <c r="S33" s="6">
        <v>44692</v>
      </c>
      <c r="T33" s="4" t="s">
        <v>34</v>
      </c>
      <c r="U33" s="4">
        <v>87</v>
      </c>
      <c r="V33" s="4">
        <v>0</v>
      </c>
      <c r="W33" s="4">
        <v>0</v>
      </c>
      <c r="X33" s="4" t="s">
        <v>189</v>
      </c>
      <c r="Y3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10" workbookViewId="0">
      <selection activeCell="K11" sqref="K11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190</v>
      </c>
    </row>
    <row r="2" s="4" customFormat="1" spans="1:9">
      <c r="A2" s="5">
        <v>16808910532</v>
      </c>
      <c r="B2" s="6">
        <v>44687</v>
      </c>
      <c r="C2" s="6">
        <v>44689</v>
      </c>
      <c r="D2" s="4">
        <v>796</v>
      </c>
      <c r="E2" s="4" t="str">
        <f>VLOOKUP(A2,HOP!A:L,12,0)</f>
        <v>796.00</v>
      </c>
      <c r="F2" s="4" t="str">
        <f>VLOOKUP(A2,HOP!A:C,3,0)</f>
        <v>2301102</v>
      </c>
      <c r="G2" s="4">
        <f>D2-E2</f>
        <v>0</v>
      </c>
      <c r="H2" s="4" t="str">
        <f>$H$1&amp;F2</f>
        <v>，2301102</v>
      </c>
      <c r="I2" s="4" t="str">
        <f>VLOOKUP(A2,HOP!A:U,21,0)</f>
        <v>直连</v>
      </c>
    </row>
    <row r="3" s="4" customFormat="1" spans="1:9">
      <c r="A3" s="5">
        <v>17516471282</v>
      </c>
      <c r="B3" s="6">
        <v>44687</v>
      </c>
      <c r="C3" s="6">
        <v>44689</v>
      </c>
      <c r="D3" s="4">
        <v>82</v>
      </c>
      <c r="E3" s="4" t="str">
        <f>VLOOKUP(A3,HOP!A:L,12,0)</f>
        <v>82.00</v>
      </c>
      <c r="F3" s="4" t="str">
        <f>VLOOKUP(A3,HOP!A:C,3,0)</f>
        <v>2440598</v>
      </c>
      <c r="G3" s="4">
        <f t="shared" ref="G3:G32" si="0">D3-E3</f>
        <v>0</v>
      </c>
      <c r="H3" s="4" t="str">
        <f t="shared" ref="H3:H32" si="1">$H$1&amp;F3</f>
        <v>，2440598</v>
      </c>
      <c r="I3" s="4" t="str">
        <f>VLOOKUP(A3,HOP!A:U,21,0)</f>
        <v>直连</v>
      </c>
    </row>
    <row r="4" s="4" customFormat="1" spans="1:9">
      <c r="A4" s="5">
        <v>17665259512</v>
      </c>
      <c r="B4" s="6">
        <v>44687</v>
      </c>
      <c r="C4" s="6">
        <v>44689</v>
      </c>
      <c r="D4" s="4">
        <v>442</v>
      </c>
      <c r="E4" s="4" t="str">
        <f>VLOOKUP(A4,HOP!A:L,12,0)</f>
        <v>442.00</v>
      </c>
      <c r="F4" s="4" t="str">
        <f>VLOOKUP(A4,HOP!A:C,3,0)</f>
        <v>2470575</v>
      </c>
      <c r="G4" s="4">
        <f t="shared" si="0"/>
        <v>0</v>
      </c>
      <c r="H4" s="4" t="str">
        <f t="shared" si="1"/>
        <v>，2470575</v>
      </c>
      <c r="I4" s="4" t="str">
        <f>VLOOKUP(A4,HOP!A:U,21,0)</f>
        <v>直连</v>
      </c>
    </row>
    <row r="5" s="4" customFormat="1" spans="1:9">
      <c r="A5" s="5">
        <v>17699074089</v>
      </c>
      <c r="B5" s="6">
        <v>44688</v>
      </c>
      <c r="C5" s="6">
        <v>44689</v>
      </c>
      <c r="D5" s="4">
        <v>100</v>
      </c>
      <c r="E5" s="4" t="str">
        <f>VLOOKUP(A5,HOP!A:L,12,0)</f>
        <v>100.00</v>
      </c>
      <c r="F5" s="4" t="str">
        <f>VLOOKUP(A5,HOP!A:C,3,0)</f>
        <v>2478807</v>
      </c>
      <c r="G5" s="4">
        <f t="shared" si="0"/>
        <v>0</v>
      </c>
      <c r="H5" s="4" t="str">
        <f t="shared" si="1"/>
        <v>，2478807</v>
      </c>
      <c r="I5" s="4" t="str">
        <f>VLOOKUP(A5,HOP!A:U,21,0)</f>
        <v>直连</v>
      </c>
    </row>
    <row r="6" s="4" customFormat="1" spans="1:9">
      <c r="A6" s="5">
        <v>17744290725</v>
      </c>
      <c r="B6" s="6">
        <v>44686</v>
      </c>
      <c r="C6" s="6">
        <v>44689</v>
      </c>
      <c r="D6" s="4">
        <v>840</v>
      </c>
      <c r="E6" s="4" t="str">
        <f>VLOOKUP(A6,HOP!A:L,12,0)</f>
        <v>840.00</v>
      </c>
      <c r="F6" s="4" t="str">
        <f>VLOOKUP(A6,HOP!A:C,3,0)</f>
        <v>2492518</v>
      </c>
      <c r="G6" s="4">
        <f t="shared" si="0"/>
        <v>0</v>
      </c>
      <c r="H6" s="4" t="str">
        <f t="shared" si="1"/>
        <v>，2492518</v>
      </c>
      <c r="I6" s="4" t="str">
        <f>VLOOKUP(A6,HOP!A:U,21,0)</f>
        <v>直连</v>
      </c>
    </row>
    <row r="7" s="4" customFormat="1" spans="1:9">
      <c r="A7" s="5">
        <v>17749848860</v>
      </c>
      <c r="B7" s="6">
        <v>44687</v>
      </c>
      <c r="C7" s="6">
        <v>44689</v>
      </c>
      <c r="D7" s="4">
        <v>290</v>
      </c>
      <c r="E7" s="4" t="str">
        <f>VLOOKUP(A7,HOP!A:L,12,0)</f>
        <v>290.00</v>
      </c>
      <c r="F7" s="4" t="str">
        <f>VLOOKUP(A7,HOP!A:C,3,0)</f>
        <v>2494036</v>
      </c>
      <c r="G7" s="4">
        <f t="shared" si="0"/>
        <v>0</v>
      </c>
      <c r="H7" s="4" t="str">
        <f t="shared" si="1"/>
        <v>，2494036</v>
      </c>
      <c r="I7" s="4" t="str">
        <f>VLOOKUP(A7,HOP!A:U,21,0)</f>
        <v>直连</v>
      </c>
    </row>
    <row r="8" s="4" customFormat="1" spans="1:9">
      <c r="A8" s="5">
        <v>17762476736</v>
      </c>
      <c r="B8" s="6">
        <v>44688</v>
      </c>
      <c r="C8" s="6">
        <v>44689</v>
      </c>
      <c r="D8" s="4">
        <v>129</v>
      </c>
      <c r="E8" s="4" t="str">
        <f>VLOOKUP(A8,HOP!A:L,12,0)</f>
        <v>129.00</v>
      </c>
      <c r="F8" s="4" t="str">
        <f>VLOOKUP(A8,HOP!A:C,3,0)</f>
        <v>2497804</v>
      </c>
      <c r="G8" s="4">
        <f t="shared" si="0"/>
        <v>0</v>
      </c>
      <c r="H8" s="4" t="str">
        <f t="shared" si="1"/>
        <v>，2497804</v>
      </c>
      <c r="I8" s="4" t="str">
        <f>VLOOKUP(A8,HOP!A:U,21,0)</f>
        <v>直连</v>
      </c>
    </row>
    <row r="9" s="4" customFormat="1" spans="1:9">
      <c r="A9" s="5">
        <v>17811996465</v>
      </c>
      <c r="B9" s="6">
        <v>44688</v>
      </c>
      <c r="C9" s="6">
        <v>44689</v>
      </c>
      <c r="D9" s="4">
        <v>242</v>
      </c>
      <c r="E9" s="4" t="str">
        <f>VLOOKUP(A9,HOP!A:L,12,0)</f>
        <v>242.00</v>
      </c>
      <c r="F9" s="4" t="str">
        <f>VLOOKUP(A9,HOP!A:C,3,0)</f>
        <v>2514332</v>
      </c>
      <c r="G9" s="4">
        <f t="shared" si="0"/>
        <v>0</v>
      </c>
      <c r="H9" s="4" t="str">
        <f t="shared" si="1"/>
        <v>，2514332</v>
      </c>
      <c r="I9" s="4" t="str">
        <f>VLOOKUP(A9,HOP!A:U,21,0)</f>
        <v>直连</v>
      </c>
    </row>
    <row r="10" s="4" customFormat="1" spans="1:9">
      <c r="A10" s="5">
        <v>17812128716</v>
      </c>
      <c r="B10" s="6">
        <v>44688</v>
      </c>
      <c r="C10" s="6">
        <v>44689</v>
      </c>
      <c r="D10" s="4">
        <v>242</v>
      </c>
      <c r="E10" s="4" t="str">
        <f>VLOOKUP(A10,HOP!A:L,12,0)</f>
        <v>242.00</v>
      </c>
      <c r="F10" s="4" t="str">
        <f>VLOOKUP(A10,HOP!A:C,3,0)</f>
        <v>2514454</v>
      </c>
      <c r="G10" s="4">
        <f t="shared" si="0"/>
        <v>0</v>
      </c>
      <c r="H10" s="4" t="str">
        <f t="shared" si="1"/>
        <v>，2514454</v>
      </c>
      <c r="I10" s="4" t="str">
        <f>VLOOKUP(A10,HOP!A:U,21,0)</f>
        <v>直连</v>
      </c>
    </row>
    <row r="11" s="4" customFormat="1" spans="1:9">
      <c r="A11" s="5">
        <v>17827188239</v>
      </c>
      <c r="B11" s="6">
        <v>44687</v>
      </c>
      <c r="C11" s="6">
        <v>44689</v>
      </c>
      <c r="D11" s="4">
        <v>212</v>
      </c>
      <c r="E11" s="4" t="str">
        <f>VLOOKUP(A11,HOP!A:L,12,0)</f>
        <v>212.00</v>
      </c>
      <c r="F11" s="4" t="str">
        <f>VLOOKUP(A11,HOP!A:C,3,0)</f>
        <v>2519283</v>
      </c>
      <c r="G11" s="4">
        <f t="shared" si="0"/>
        <v>0</v>
      </c>
      <c r="H11" s="4" t="str">
        <f t="shared" si="1"/>
        <v>，2519283</v>
      </c>
      <c r="I11" s="4" t="str">
        <f>VLOOKUP(A11,HOP!A:U,21,0)</f>
        <v>直连</v>
      </c>
    </row>
    <row r="12" s="4" customFormat="1" spans="1:9">
      <c r="A12" s="5">
        <v>17844365001</v>
      </c>
      <c r="B12" s="6">
        <v>44687</v>
      </c>
      <c r="C12" s="6">
        <v>44689</v>
      </c>
      <c r="D12" s="4">
        <v>246</v>
      </c>
      <c r="E12" s="4" t="str">
        <f>VLOOKUP(A12,HOP!A:L,12,0)</f>
        <v>246.00</v>
      </c>
      <c r="F12" s="4" t="str">
        <f>VLOOKUP(A12,HOP!A:C,3,0)</f>
        <v>2523938</v>
      </c>
      <c r="G12" s="4">
        <f t="shared" si="0"/>
        <v>0</v>
      </c>
      <c r="H12" s="4" t="str">
        <f t="shared" si="1"/>
        <v>，2523938</v>
      </c>
      <c r="I12" s="4" t="str">
        <f>VLOOKUP(A12,HOP!A:U,21,0)</f>
        <v>直连</v>
      </c>
    </row>
    <row r="13" s="4" customFormat="1" spans="1:9">
      <c r="A13" s="5">
        <v>17851812215</v>
      </c>
      <c r="B13" s="6">
        <v>44688</v>
      </c>
      <c r="C13" s="6">
        <v>44689</v>
      </c>
      <c r="D13" s="4">
        <v>187</v>
      </c>
      <c r="E13" s="4" t="str">
        <f>VLOOKUP(A13,HOP!A:L,12,0)</f>
        <v>187.00</v>
      </c>
      <c r="F13" s="4" t="str">
        <f>VLOOKUP(A13,HOP!A:C,3,0)</f>
        <v>2526308</v>
      </c>
      <c r="G13" s="4">
        <f t="shared" si="0"/>
        <v>0</v>
      </c>
      <c r="H13" s="4" t="str">
        <f t="shared" si="1"/>
        <v>，2526308</v>
      </c>
      <c r="I13" s="4" t="str">
        <f>VLOOKUP(A13,HOP!A:U,21,0)</f>
        <v>直连</v>
      </c>
    </row>
    <row r="14" s="4" customFormat="1" spans="1:9">
      <c r="A14" s="5">
        <v>17855426919</v>
      </c>
      <c r="B14" s="6">
        <v>44688</v>
      </c>
      <c r="C14" s="6">
        <v>44689</v>
      </c>
      <c r="D14" s="4">
        <v>90</v>
      </c>
      <c r="E14" s="4" t="str">
        <f>VLOOKUP(A14,HOP!A:L,12,0)</f>
        <v>90.00</v>
      </c>
      <c r="F14" s="4" t="str">
        <f>VLOOKUP(A14,HOP!A:C,3,0)</f>
        <v>2526847</v>
      </c>
      <c r="G14" s="4">
        <f t="shared" si="0"/>
        <v>0</v>
      </c>
      <c r="H14" s="4" t="str">
        <f t="shared" si="1"/>
        <v>，2526847</v>
      </c>
      <c r="I14" s="4" t="str">
        <f>VLOOKUP(A14,HOP!A:U,21,0)</f>
        <v>直连</v>
      </c>
    </row>
    <row r="15" s="4" customFormat="1" spans="1:9">
      <c r="A15" s="5">
        <v>17871562367</v>
      </c>
      <c r="B15" s="6">
        <v>44688</v>
      </c>
      <c r="C15" s="6">
        <v>44689</v>
      </c>
      <c r="D15" s="4">
        <v>0</v>
      </c>
      <c r="E15" s="4" t="str">
        <f>VLOOKUP(A15,HOP!A:L,12,0)</f>
        <v>0.00</v>
      </c>
      <c r="F15" s="4" t="str">
        <f>VLOOKUP(A15,HOP!A:C,3,0)</f>
        <v>2531342</v>
      </c>
      <c r="G15" s="4">
        <f t="shared" si="0"/>
        <v>0</v>
      </c>
      <c r="H15" s="4" t="str">
        <f t="shared" si="1"/>
        <v>，2531342</v>
      </c>
      <c r="I15" s="4" t="str">
        <f>VLOOKUP(A15,HOP!A:U,21,0)</f>
        <v>直连</v>
      </c>
    </row>
    <row r="16" s="4" customFormat="1" spans="1:9">
      <c r="A16" s="5">
        <v>17875628044</v>
      </c>
      <c r="B16" s="6">
        <v>44687</v>
      </c>
      <c r="C16" s="6">
        <v>44689</v>
      </c>
      <c r="D16" s="4">
        <v>118</v>
      </c>
      <c r="E16" s="4" t="str">
        <f>VLOOKUP(A16,HOP!A:L,12,0)</f>
        <v>118.00</v>
      </c>
      <c r="F16" s="4" t="str">
        <f>VLOOKUP(A16,HOP!A:C,3,0)</f>
        <v>2532074</v>
      </c>
      <c r="G16" s="4">
        <f t="shared" si="0"/>
        <v>0</v>
      </c>
      <c r="H16" s="4" t="str">
        <f t="shared" si="1"/>
        <v>，2532074</v>
      </c>
      <c r="I16" s="4" t="str">
        <f>VLOOKUP(A16,HOP!A:U,21,0)</f>
        <v>直连</v>
      </c>
    </row>
    <row r="17" s="4" customFormat="1" spans="1:9">
      <c r="A17" s="5">
        <v>17875761474</v>
      </c>
      <c r="B17" s="6">
        <v>44687</v>
      </c>
      <c r="C17" s="6">
        <v>44689</v>
      </c>
      <c r="D17" s="4">
        <v>528</v>
      </c>
      <c r="E17" s="4" t="str">
        <f>VLOOKUP(A17,HOP!A:L,12,0)</f>
        <v>528.00</v>
      </c>
      <c r="F17" s="4" t="str">
        <f>VLOOKUP(A17,HOP!A:C,3,0)</f>
        <v>2532151</v>
      </c>
      <c r="G17" s="4">
        <f t="shared" si="0"/>
        <v>0</v>
      </c>
      <c r="H17" s="4" t="str">
        <f t="shared" si="1"/>
        <v>，2532151</v>
      </c>
      <c r="I17" s="4" t="str">
        <f>VLOOKUP(A17,HOP!A:U,21,0)</f>
        <v>直连</v>
      </c>
    </row>
    <row r="18" s="4" customFormat="1" spans="1:9">
      <c r="A18" s="5">
        <v>17884237312</v>
      </c>
      <c r="B18" s="6">
        <v>44688</v>
      </c>
      <c r="C18" s="6">
        <v>44689</v>
      </c>
      <c r="D18" s="4">
        <v>441</v>
      </c>
      <c r="E18" s="4" t="str">
        <f>VLOOKUP(A18,HOP!A:L,12,0)</f>
        <v>441.00</v>
      </c>
      <c r="F18" s="4" t="str">
        <f>VLOOKUP(A18,HOP!A:C,3,0)</f>
        <v>2534803</v>
      </c>
      <c r="G18" s="4">
        <f t="shared" si="0"/>
        <v>0</v>
      </c>
      <c r="H18" s="4" t="str">
        <f t="shared" si="1"/>
        <v>，2534803</v>
      </c>
      <c r="I18" s="4" t="str">
        <f>VLOOKUP(A18,HOP!A:U,21,0)</f>
        <v>直连</v>
      </c>
    </row>
    <row r="19" s="4" customFormat="1" spans="1:9">
      <c r="A19" s="5">
        <v>17884289284</v>
      </c>
      <c r="B19" s="6">
        <v>44688</v>
      </c>
      <c r="C19" s="6">
        <v>44689</v>
      </c>
      <c r="D19" s="4">
        <v>248</v>
      </c>
      <c r="E19" s="4" t="str">
        <f>VLOOKUP(A19,HOP!A:L,12,0)</f>
        <v>248.00</v>
      </c>
      <c r="F19" s="4" t="str">
        <f>VLOOKUP(A19,HOP!A:C,3,0)</f>
        <v>2534844</v>
      </c>
      <c r="G19" s="4">
        <f t="shared" si="0"/>
        <v>0</v>
      </c>
      <c r="H19" s="4" t="str">
        <f t="shared" si="1"/>
        <v>，2534844</v>
      </c>
      <c r="I19" s="4" t="str">
        <f>VLOOKUP(A19,HOP!A:U,21,0)</f>
        <v>直连</v>
      </c>
    </row>
    <row r="20" s="4" customFormat="1" spans="1:9">
      <c r="A20" s="5">
        <v>17885963895</v>
      </c>
      <c r="B20" s="6">
        <v>44688</v>
      </c>
      <c r="C20" s="6">
        <v>44689</v>
      </c>
      <c r="D20" s="4">
        <v>55</v>
      </c>
      <c r="E20" s="4" t="str">
        <f>VLOOKUP(A20,HOP!A:L,12,0)</f>
        <v>55.00</v>
      </c>
      <c r="F20" s="4" t="str">
        <f>VLOOKUP(A20,HOP!A:C,3,0)</f>
        <v>2535666</v>
      </c>
      <c r="G20" s="4">
        <f t="shared" si="0"/>
        <v>0</v>
      </c>
      <c r="H20" s="4" t="str">
        <f t="shared" si="1"/>
        <v>，2535666</v>
      </c>
      <c r="I20" s="4" t="str">
        <f>VLOOKUP(A20,HOP!A:U,21,0)</f>
        <v>直连</v>
      </c>
    </row>
    <row r="21" s="4" customFormat="1" spans="1:9">
      <c r="A21" s="5">
        <v>17886049979</v>
      </c>
      <c r="B21" s="6">
        <v>44688</v>
      </c>
      <c r="C21" s="6">
        <v>44689</v>
      </c>
      <c r="D21" s="4">
        <v>255</v>
      </c>
      <c r="E21" s="4" t="str">
        <f>VLOOKUP(A21,HOP!A:L,12,0)</f>
        <v>255.00</v>
      </c>
      <c r="F21" s="4" t="str">
        <f>VLOOKUP(A21,HOP!A:C,3,0)</f>
        <v>2535710</v>
      </c>
      <c r="G21" s="4">
        <f t="shared" si="0"/>
        <v>0</v>
      </c>
      <c r="H21" s="4" t="str">
        <f t="shared" si="1"/>
        <v>，2535710</v>
      </c>
      <c r="I21" s="4" t="str">
        <f>VLOOKUP(A21,HOP!A:U,21,0)</f>
        <v>直连</v>
      </c>
    </row>
    <row r="22" s="4" customFormat="1" spans="1:9">
      <c r="A22" s="5">
        <v>17889630543</v>
      </c>
      <c r="B22" s="6">
        <v>44687</v>
      </c>
      <c r="C22" s="6">
        <v>44689</v>
      </c>
      <c r="D22" s="4">
        <v>80</v>
      </c>
      <c r="E22" s="4" t="str">
        <f>VLOOKUP(A22,HOP!A:L,12,0)</f>
        <v>80.00</v>
      </c>
      <c r="F22" s="4" t="str">
        <f>VLOOKUP(A22,HOP!A:C,3,0)</f>
        <v>2535981</v>
      </c>
      <c r="G22" s="4">
        <f t="shared" si="0"/>
        <v>0</v>
      </c>
      <c r="H22" s="4" t="str">
        <f t="shared" si="1"/>
        <v>，2535981</v>
      </c>
      <c r="I22" s="4" t="str">
        <f>VLOOKUP(A22,HOP!A:U,21,0)</f>
        <v>直连</v>
      </c>
    </row>
    <row r="23" s="4" customFormat="1" spans="1:9">
      <c r="A23" s="5">
        <v>17889752052</v>
      </c>
      <c r="B23" s="6">
        <v>44688</v>
      </c>
      <c r="C23" s="6">
        <v>44689</v>
      </c>
      <c r="D23" s="4">
        <v>136</v>
      </c>
      <c r="E23" s="4" t="str">
        <f>VLOOKUP(A23,HOP!A:L,12,0)</f>
        <v>136.00</v>
      </c>
      <c r="F23" s="4" t="str">
        <f>VLOOKUP(A23,HOP!A:C,3,0)</f>
        <v>2536115</v>
      </c>
      <c r="G23" s="4">
        <f t="shared" si="0"/>
        <v>0</v>
      </c>
      <c r="H23" s="4" t="str">
        <f t="shared" si="1"/>
        <v>，2536115</v>
      </c>
      <c r="I23" s="4" t="str">
        <f>VLOOKUP(A23,HOP!A:U,21,0)</f>
        <v>直连</v>
      </c>
    </row>
    <row r="24" s="4" customFormat="1" spans="1:9">
      <c r="A24" s="5">
        <v>17889868609</v>
      </c>
      <c r="B24" s="6">
        <v>44688</v>
      </c>
      <c r="C24" s="6">
        <v>44689</v>
      </c>
      <c r="D24" s="4">
        <v>99</v>
      </c>
      <c r="E24" s="4" t="str">
        <f>VLOOKUP(A24,HOP!A:L,12,0)</f>
        <v>99.00</v>
      </c>
      <c r="F24" s="4" t="str">
        <f>VLOOKUP(A24,HOP!A:C,3,0)</f>
        <v>2536244</v>
      </c>
      <c r="G24" s="4">
        <f t="shared" si="0"/>
        <v>0</v>
      </c>
      <c r="H24" s="4" t="str">
        <f t="shared" si="1"/>
        <v>，2536244</v>
      </c>
      <c r="I24" s="4" t="str">
        <f>VLOOKUP(A24,HOP!A:U,21,0)</f>
        <v>直连</v>
      </c>
    </row>
    <row r="25" s="4" customFormat="1" spans="1:9">
      <c r="A25" s="5">
        <v>17892637827</v>
      </c>
      <c r="B25" s="6">
        <v>44688</v>
      </c>
      <c r="C25" s="6">
        <v>44689</v>
      </c>
      <c r="D25" s="4">
        <v>27</v>
      </c>
      <c r="E25" s="4" t="str">
        <f>VLOOKUP(A25,HOP!A:L,12,0)</f>
        <v>27.00</v>
      </c>
      <c r="F25" s="4" t="str">
        <f>VLOOKUP(A25,HOP!A:C,3,0)</f>
        <v>2538307</v>
      </c>
      <c r="G25" s="4">
        <f t="shared" si="0"/>
        <v>0</v>
      </c>
      <c r="H25" s="4" t="str">
        <f t="shared" si="1"/>
        <v>，2538307</v>
      </c>
      <c r="I25" s="4" t="str">
        <f>VLOOKUP(A25,HOP!A:U,21,0)</f>
        <v>直连</v>
      </c>
    </row>
    <row r="26" s="4" customFormat="1" spans="1:9">
      <c r="A26" s="5">
        <v>17897037143</v>
      </c>
      <c r="B26" s="6">
        <v>44688</v>
      </c>
      <c r="C26" s="6">
        <v>44689</v>
      </c>
      <c r="D26" s="4">
        <v>35</v>
      </c>
      <c r="E26" s="4" t="str">
        <f>VLOOKUP(A26,HOP!A:L,12,0)</f>
        <v>35.00</v>
      </c>
      <c r="F26" s="4" t="str">
        <f>VLOOKUP(A26,HOP!A:C,3,0)</f>
        <v>2539770</v>
      </c>
      <c r="G26" s="4">
        <f t="shared" si="0"/>
        <v>0</v>
      </c>
      <c r="H26" s="4" t="str">
        <f t="shared" si="1"/>
        <v>，2539770</v>
      </c>
      <c r="I26" s="4" t="str">
        <f>VLOOKUP(A26,HOP!A:U,21,0)</f>
        <v>直连</v>
      </c>
    </row>
    <row r="27" s="4" customFormat="1" spans="1:9">
      <c r="A27" s="5">
        <v>17900195144</v>
      </c>
      <c r="B27" s="6">
        <v>44688</v>
      </c>
      <c r="C27" s="6">
        <v>44689</v>
      </c>
      <c r="D27" s="4">
        <v>38</v>
      </c>
      <c r="E27" s="4" t="str">
        <f>VLOOKUP(A27,HOP!A:L,12,0)</f>
        <v>38.00</v>
      </c>
      <c r="F27" s="4" t="str">
        <f>VLOOKUP(A27,HOP!A:C,3,0)</f>
        <v>2540535</v>
      </c>
      <c r="G27" s="4">
        <f t="shared" si="0"/>
        <v>0</v>
      </c>
      <c r="H27" s="4" t="str">
        <f t="shared" si="1"/>
        <v>，2540535</v>
      </c>
      <c r="I27" s="4" t="str">
        <f>VLOOKUP(A27,HOP!A:U,21,0)</f>
        <v>直连</v>
      </c>
    </row>
    <row r="28" s="4" customFormat="1" spans="1:9">
      <c r="A28" s="5">
        <v>17900716752</v>
      </c>
      <c r="B28" s="6">
        <v>44688</v>
      </c>
      <c r="C28" s="6">
        <v>44689</v>
      </c>
      <c r="D28" s="4">
        <v>57</v>
      </c>
      <c r="E28" s="4" t="str">
        <f>VLOOKUP(A28,HOP!A:L,12,0)</f>
        <v>57.00</v>
      </c>
      <c r="F28" s="4" t="str">
        <f>VLOOKUP(A28,HOP!A:C,3,0)</f>
        <v>2540658</v>
      </c>
      <c r="G28" s="4">
        <f t="shared" si="0"/>
        <v>0</v>
      </c>
      <c r="H28" s="4" t="str">
        <f t="shared" si="1"/>
        <v>，2540658</v>
      </c>
      <c r="I28" s="4" t="str">
        <f>VLOOKUP(A28,HOP!A:U,21,0)</f>
        <v>直连</v>
      </c>
    </row>
    <row r="29" s="4" customFormat="1" spans="1:9">
      <c r="A29" s="5">
        <v>17901783059</v>
      </c>
      <c r="B29" s="6">
        <v>44688</v>
      </c>
      <c r="C29" s="6">
        <v>44689</v>
      </c>
      <c r="D29" s="4">
        <v>216</v>
      </c>
      <c r="E29" s="4" t="str">
        <f>VLOOKUP(A29,HOP!A:L,12,0)</f>
        <v>216.00</v>
      </c>
      <c r="F29" s="4" t="str">
        <f>VLOOKUP(A29,HOP!A:C,3,0)</f>
        <v>2541258</v>
      </c>
      <c r="G29" s="4">
        <f t="shared" si="0"/>
        <v>0</v>
      </c>
      <c r="H29" s="4" t="str">
        <f t="shared" si="1"/>
        <v>，2541258</v>
      </c>
      <c r="I29" s="4" t="str">
        <f>VLOOKUP(A29,HOP!A:U,21,0)</f>
        <v>直连</v>
      </c>
    </row>
    <row r="30" s="4" customFormat="1" spans="1:9">
      <c r="A30" s="5">
        <v>17901869531</v>
      </c>
      <c r="B30" s="6">
        <v>44688</v>
      </c>
      <c r="C30" s="6">
        <v>44689</v>
      </c>
      <c r="D30" s="4">
        <v>25</v>
      </c>
      <c r="E30" s="4" t="str">
        <f>VLOOKUP(A30,HOP!A:L,12,0)</f>
        <v>25.00</v>
      </c>
      <c r="F30" s="4" t="str">
        <f>VLOOKUP(A30,HOP!A:C,3,0)</f>
        <v>2541294</v>
      </c>
      <c r="G30" s="4">
        <f t="shared" si="0"/>
        <v>0</v>
      </c>
      <c r="H30" s="4" t="str">
        <f t="shared" si="1"/>
        <v>，2541294</v>
      </c>
      <c r="I30" s="4" t="str">
        <f>VLOOKUP(A30,HOP!A:U,21,0)</f>
        <v>直连</v>
      </c>
    </row>
    <row r="31" s="4" customFormat="1" spans="1:9">
      <c r="A31" s="5">
        <v>17902144836</v>
      </c>
      <c r="B31" s="6">
        <v>44688</v>
      </c>
      <c r="C31" s="6">
        <v>44689</v>
      </c>
      <c r="D31" s="4">
        <v>128</v>
      </c>
      <c r="E31" s="4" t="str">
        <f>VLOOKUP(A31,HOP!A:L,12,0)</f>
        <v>128.00</v>
      </c>
      <c r="F31" s="4" t="str">
        <f>VLOOKUP(A31,HOP!A:C,3,0)</f>
        <v>2541473</v>
      </c>
      <c r="G31" s="4">
        <f t="shared" si="0"/>
        <v>0</v>
      </c>
      <c r="H31" s="4" t="str">
        <f t="shared" si="1"/>
        <v>，2541473</v>
      </c>
      <c r="I31" s="4" t="str">
        <f>VLOOKUP(A31,HOP!A:U,21,0)</f>
        <v>直连</v>
      </c>
    </row>
    <row r="32" s="4" customFormat="1" spans="1:9">
      <c r="A32" s="5">
        <v>17902545009</v>
      </c>
      <c r="B32" s="6">
        <v>44688</v>
      </c>
      <c r="C32" s="6">
        <v>44689</v>
      </c>
      <c r="D32" s="4">
        <v>87</v>
      </c>
      <c r="E32" s="4" t="str">
        <f>VLOOKUP(A32,HOP!A:L,12,0)</f>
        <v>87.00</v>
      </c>
      <c r="F32" s="4" t="str">
        <f>VLOOKUP(A32,HOP!A:C,3,0)</f>
        <v>2541690</v>
      </c>
      <c r="G32" s="4">
        <f t="shared" si="0"/>
        <v>0</v>
      </c>
      <c r="H32" s="4" t="str">
        <f t="shared" si="1"/>
        <v>，2541690</v>
      </c>
      <c r="I32" s="4" t="str">
        <f>VLOOKUP(A32,HOP!A:U,21,0)</f>
        <v>直连</v>
      </c>
    </row>
    <row r="34" spans="4:4">
      <c r="D34" s="4">
        <f>SUM(D2:D33)</f>
        <v>6471</v>
      </c>
    </row>
    <row r="39" spans="1:1">
      <c r="A39" s="4" t="s">
        <v>191</v>
      </c>
    </row>
    <row r="40" spans="1:1">
      <c r="A40" s="4" t="s">
        <v>192</v>
      </c>
    </row>
    <row r="41" spans="1:1">
      <c r="A41" s="4" t="s">
        <v>193</v>
      </c>
    </row>
  </sheetData>
  <autoFilter ref="A1:X3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C41" sqref="C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194</v>
      </c>
      <c r="B1" s="2" t="s">
        <v>195</v>
      </c>
      <c r="C1" s="2" t="s">
        <v>196</v>
      </c>
      <c r="D1" s="2" t="s">
        <v>197</v>
      </c>
      <c r="E1" s="2" t="s">
        <v>13</v>
      </c>
      <c r="F1" s="2" t="s">
        <v>5</v>
      </c>
      <c r="G1" s="2" t="s">
        <v>6</v>
      </c>
      <c r="H1" s="2" t="s">
        <v>198</v>
      </c>
      <c r="I1" s="2" t="s">
        <v>199</v>
      </c>
      <c r="J1" s="2" t="s">
        <v>200</v>
      </c>
      <c r="K1" s="2" t="s">
        <v>201</v>
      </c>
      <c r="L1" s="2" t="s">
        <v>202</v>
      </c>
      <c r="M1" s="2" t="s">
        <v>203</v>
      </c>
      <c r="N1" s="2" t="s">
        <v>204</v>
      </c>
      <c r="O1" s="2" t="s">
        <v>205</v>
      </c>
      <c r="P1" s="2" t="s">
        <v>206</v>
      </c>
      <c r="Q1" s="2" t="s">
        <v>207</v>
      </c>
      <c r="R1" s="2" t="s">
        <v>208</v>
      </c>
      <c r="S1" s="2" t="s">
        <v>209</v>
      </c>
      <c r="T1" s="2" t="s">
        <v>210</v>
      </c>
      <c r="U1" s="2" t="s">
        <v>211</v>
      </c>
    </row>
    <row r="2" s="1" customFormat="1" spans="1:21">
      <c r="A2" s="3">
        <v>17902545009</v>
      </c>
      <c r="B2" s="1" t="s">
        <v>212</v>
      </c>
      <c r="C2" s="1" t="s">
        <v>213</v>
      </c>
      <c r="D2" s="1" t="s">
        <v>214</v>
      </c>
      <c r="E2" s="1" t="s">
        <v>215</v>
      </c>
      <c r="F2" s="1" t="s">
        <v>212</v>
      </c>
      <c r="G2" s="1" t="s">
        <v>216</v>
      </c>
      <c r="H2" s="1" t="s">
        <v>217</v>
      </c>
      <c r="I2" s="1" t="s">
        <v>218</v>
      </c>
      <c r="J2" s="1" t="s">
        <v>30</v>
      </c>
      <c r="K2" s="1" t="s">
        <v>219</v>
      </c>
      <c r="L2" s="1" t="s">
        <v>219</v>
      </c>
      <c r="M2" s="1" t="s">
        <v>220</v>
      </c>
      <c r="N2" s="1" t="s">
        <v>220</v>
      </c>
      <c r="O2" s="1" t="s">
        <v>221</v>
      </c>
      <c r="P2" s="1" t="s">
        <v>222</v>
      </c>
      <c r="Q2" s="1" t="s">
        <v>223</v>
      </c>
      <c r="R2" s="1" t="s">
        <v>224</v>
      </c>
      <c r="S2" s="1" t="s">
        <v>225</v>
      </c>
      <c r="T2" s="1" t="s">
        <v>226</v>
      </c>
      <c r="U2" s="1" t="s">
        <v>227</v>
      </c>
    </row>
    <row r="3" s="1" customFormat="1" spans="1:21">
      <c r="A3" s="3">
        <v>17902144836</v>
      </c>
      <c r="B3" s="1" t="s">
        <v>212</v>
      </c>
      <c r="C3" s="1" t="s">
        <v>228</v>
      </c>
      <c r="D3" s="1" t="s">
        <v>229</v>
      </c>
      <c r="E3" s="1" t="s">
        <v>230</v>
      </c>
      <c r="F3" s="1" t="s">
        <v>212</v>
      </c>
      <c r="G3" s="1" t="s">
        <v>216</v>
      </c>
      <c r="H3" s="1" t="s">
        <v>217</v>
      </c>
      <c r="I3" s="1" t="s">
        <v>231</v>
      </c>
      <c r="J3" s="1" t="s">
        <v>30</v>
      </c>
      <c r="K3" s="1" t="s">
        <v>232</v>
      </c>
      <c r="L3" s="1" t="s">
        <v>232</v>
      </c>
      <c r="M3" s="1" t="s">
        <v>220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233</v>
      </c>
      <c r="S3" s="1" t="s">
        <v>225</v>
      </c>
      <c r="T3" s="1" t="s">
        <v>226</v>
      </c>
      <c r="U3" s="1" t="s">
        <v>227</v>
      </c>
    </row>
    <row r="4" s="1" customFormat="1" spans="1:21">
      <c r="A4" s="3">
        <v>17901869531</v>
      </c>
      <c r="B4" s="1" t="s">
        <v>212</v>
      </c>
      <c r="C4" s="1" t="s">
        <v>234</v>
      </c>
      <c r="D4" s="1" t="s">
        <v>235</v>
      </c>
      <c r="E4" s="1" t="s">
        <v>236</v>
      </c>
      <c r="F4" s="1" t="s">
        <v>212</v>
      </c>
      <c r="G4" s="1" t="s">
        <v>216</v>
      </c>
      <c r="H4" s="1" t="s">
        <v>217</v>
      </c>
      <c r="I4" s="1" t="s">
        <v>237</v>
      </c>
      <c r="J4" s="1" t="s">
        <v>30</v>
      </c>
      <c r="K4" s="1" t="s">
        <v>238</v>
      </c>
      <c r="L4" s="1" t="s">
        <v>238</v>
      </c>
      <c r="M4" s="1" t="s">
        <v>220</v>
      </c>
      <c r="N4" s="1" t="s">
        <v>220</v>
      </c>
      <c r="O4" s="1" t="s">
        <v>221</v>
      </c>
      <c r="P4" s="1" t="s">
        <v>222</v>
      </c>
      <c r="Q4" s="1" t="s">
        <v>223</v>
      </c>
      <c r="R4" s="1" t="s">
        <v>239</v>
      </c>
      <c r="S4" s="1" t="s">
        <v>225</v>
      </c>
      <c r="T4" s="1" t="s">
        <v>226</v>
      </c>
      <c r="U4" s="1" t="s">
        <v>227</v>
      </c>
    </row>
    <row r="5" s="1" customFormat="1" spans="1:21">
      <c r="A5" s="3">
        <v>17901783059</v>
      </c>
      <c r="B5" s="1" t="s">
        <v>212</v>
      </c>
      <c r="C5" s="1" t="s">
        <v>240</v>
      </c>
      <c r="D5" s="1" t="s">
        <v>241</v>
      </c>
      <c r="E5" s="1" t="s">
        <v>242</v>
      </c>
      <c r="F5" s="1" t="s">
        <v>212</v>
      </c>
      <c r="G5" s="1" t="s">
        <v>216</v>
      </c>
      <c r="H5" s="1" t="s">
        <v>217</v>
      </c>
      <c r="I5" s="1" t="s">
        <v>243</v>
      </c>
      <c r="J5" s="1" t="s">
        <v>30</v>
      </c>
      <c r="K5" s="1" t="s">
        <v>244</v>
      </c>
      <c r="L5" s="1" t="s">
        <v>244</v>
      </c>
      <c r="M5" s="1" t="s">
        <v>220</v>
      </c>
      <c r="N5" s="1" t="s">
        <v>220</v>
      </c>
      <c r="O5" s="1" t="s">
        <v>221</v>
      </c>
      <c r="P5" s="1" t="s">
        <v>222</v>
      </c>
      <c r="Q5" s="1" t="s">
        <v>223</v>
      </c>
      <c r="R5" s="1" t="s">
        <v>245</v>
      </c>
      <c r="S5" s="1" t="s">
        <v>225</v>
      </c>
      <c r="T5" s="1" t="s">
        <v>226</v>
      </c>
      <c r="U5" s="1" t="s">
        <v>227</v>
      </c>
    </row>
    <row r="6" s="1" customFormat="1" spans="1:21">
      <c r="A6" s="3">
        <v>17900716752</v>
      </c>
      <c r="B6" s="1" t="s">
        <v>212</v>
      </c>
      <c r="C6" s="1" t="s">
        <v>246</v>
      </c>
      <c r="D6" s="1" t="s">
        <v>247</v>
      </c>
      <c r="E6" s="1" t="s">
        <v>248</v>
      </c>
      <c r="F6" s="1" t="s">
        <v>212</v>
      </c>
      <c r="G6" s="1" t="s">
        <v>216</v>
      </c>
      <c r="H6" s="1" t="s">
        <v>217</v>
      </c>
      <c r="I6" s="1" t="s">
        <v>249</v>
      </c>
      <c r="J6" s="1" t="s">
        <v>30</v>
      </c>
      <c r="K6" s="1" t="s">
        <v>250</v>
      </c>
      <c r="L6" s="1" t="s">
        <v>250</v>
      </c>
      <c r="M6" s="1" t="s">
        <v>220</v>
      </c>
      <c r="N6" s="1" t="s">
        <v>220</v>
      </c>
      <c r="O6" s="1" t="s">
        <v>221</v>
      </c>
      <c r="P6" s="1" t="s">
        <v>222</v>
      </c>
      <c r="Q6" s="1" t="s">
        <v>223</v>
      </c>
      <c r="R6" s="1" t="s">
        <v>251</v>
      </c>
      <c r="S6" s="1" t="s">
        <v>225</v>
      </c>
      <c r="T6" s="1" t="s">
        <v>226</v>
      </c>
      <c r="U6" s="1" t="s">
        <v>227</v>
      </c>
    </row>
    <row r="7" s="1" customFormat="1" spans="1:21">
      <c r="A7" s="3">
        <v>17900195144</v>
      </c>
      <c r="B7" s="1" t="s">
        <v>252</v>
      </c>
      <c r="C7" s="1" t="s">
        <v>253</v>
      </c>
      <c r="D7" s="1" t="s">
        <v>254</v>
      </c>
      <c r="E7" s="1" t="s">
        <v>255</v>
      </c>
      <c r="F7" s="1" t="s">
        <v>212</v>
      </c>
      <c r="G7" s="1" t="s">
        <v>216</v>
      </c>
      <c r="H7" s="1" t="s">
        <v>217</v>
      </c>
      <c r="I7" s="1" t="s">
        <v>256</v>
      </c>
      <c r="J7" s="1" t="s">
        <v>30</v>
      </c>
      <c r="K7" s="1" t="s">
        <v>257</v>
      </c>
      <c r="L7" s="1" t="s">
        <v>257</v>
      </c>
      <c r="M7" s="1" t="s">
        <v>220</v>
      </c>
      <c r="N7" s="1" t="s">
        <v>220</v>
      </c>
      <c r="O7" s="1" t="s">
        <v>221</v>
      </c>
      <c r="P7" s="1" t="s">
        <v>222</v>
      </c>
      <c r="Q7" s="1" t="s">
        <v>223</v>
      </c>
      <c r="R7" s="1" t="s">
        <v>258</v>
      </c>
      <c r="S7" s="1" t="s">
        <v>225</v>
      </c>
      <c r="T7" s="1" t="s">
        <v>226</v>
      </c>
      <c r="U7" s="1" t="s">
        <v>227</v>
      </c>
    </row>
    <row r="8" s="1" customFormat="1" spans="1:21">
      <c r="A8" s="3">
        <v>17897037143</v>
      </c>
      <c r="B8" s="1" t="s">
        <v>252</v>
      </c>
      <c r="C8" s="1" t="s">
        <v>259</v>
      </c>
      <c r="D8" s="1" t="s">
        <v>260</v>
      </c>
      <c r="E8" s="1" t="s">
        <v>261</v>
      </c>
      <c r="F8" s="1" t="s">
        <v>212</v>
      </c>
      <c r="G8" s="1" t="s">
        <v>216</v>
      </c>
      <c r="H8" s="1" t="s">
        <v>217</v>
      </c>
      <c r="I8" s="1" t="s">
        <v>262</v>
      </c>
      <c r="J8" s="1" t="s">
        <v>30</v>
      </c>
      <c r="K8" s="1" t="s">
        <v>263</v>
      </c>
      <c r="L8" s="1" t="s">
        <v>263</v>
      </c>
      <c r="M8" s="1" t="s">
        <v>220</v>
      </c>
      <c r="N8" s="1" t="s">
        <v>220</v>
      </c>
      <c r="O8" s="1" t="s">
        <v>221</v>
      </c>
      <c r="P8" s="1" t="s">
        <v>222</v>
      </c>
      <c r="Q8" s="1" t="s">
        <v>223</v>
      </c>
      <c r="R8" s="1" t="s">
        <v>264</v>
      </c>
      <c r="S8" s="1" t="s">
        <v>225</v>
      </c>
      <c r="T8" s="1" t="s">
        <v>226</v>
      </c>
      <c r="U8" s="1" t="s">
        <v>227</v>
      </c>
    </row>
    <row r="9" s="1" customFormat="1" spans="1:21">
      <c r="A9" s="3">
        <v>17892637827</v>
      </c>
      <c r="B9" s="1" t="s">
        <v>265</v>
      </c>
      <c r="C9" s="1" t="s">
        <v>266</v>
      </c>
      <c r="D9" s="1" t="s">
        <v>267</v>
      </c>
      <c r="E9" s="1" t="s">
        <v>268</v>
      </c>
      <c r="F9" s="1" t="s">
        <v>212</v>
      </c>
      <c r="G9" s="1" t="s">
        <v>216</v>
      </c>
      <c r="H9" s="1" t="s">
        <v>217</v>
      </c>
      <c r="I9" s="1" t="s">
        <v>269</v>
      </c>
      <c r="J9" s="1" t="s">
        <v>30</v>
      </c>
      <c r="K9" s="1" t="s">
        <v>270</v>
      </c>
      <c r="L9" s="1" t="s">
        <v>270</v>
      </c>
      <c r="M9" s="1" t="s">
        <v>220</v>
      </c>
      <c r="N9" s="1" t="s">
        <v>220</v>
      </c>
      <c r="O9" s="1" t="s">
        <v>221</v>
      </c>
      <c r="P9" s="1" t="s">
        <v>222</v>
      </c>
      <c r="Q9" s="1" t="s">
        <v>223</v>
      </c>
      <c r="R9" s="1" t="s">
        <v>271</v>
      </c>
      <c r="S9" s="1" t="s">
        <v>225</v>
      </c>
      <c r="T9" s="1" t="s">
        <v>226</v>
      </c>
      <c r="U9" s="1" t="s">
        <v>227</v>
      </c>
    </row>
    <row r="10" s="1" customFormat="1" spans="1:21">
      <c r="A10" s="3">
        <v>17889868609</v>
      </c>
      <c r="B10" s="1" t="s">
        <v>272</v>
      </c>
      <c r="C10" s="1" t="s">
        <v>273</v>
      </c>
      <c r="D10" s="1" t="s">
        <v>274</v>
      </c>
      <c r="E10" s="1" t="s">
        <v>275</v>
      </c>
      <c r="F10" s="1" t="s">
        <v>212</v>
      </c>
      <c r="G10" s="1" t="s">
        <v>216</v>
      </c>
      <c r="H10" s="1" t="s">
        <v>217</v>
      </c>
      <c r="I10" s="1" t="s">
        <v>276</v>
      </c>
      <c r="J10" s="1" t="s">
        <v>30</v>
      </c>
      <c r="K10" s="1" t="s">
        <v>277</v>
      </c>
      <c r="L10" s="1" t="s">
        <v>277</v>
      </c>
      <c r="M10" s="1" t="s">
        <v>220</v>
      </c>
      <c r="N10" s="1" t="s">
        <v>220</v>
      </c>
      <c r="O10" s="1" t="s">
        <v>221</v>
      </c>
      <c r="P10" s="1" t="s">
        <v>222</v>
      </c>
      <c r="Q10" s="1" t="s">
        <v>223</v>
      </c>
      <c r="R10" s="1" t="s">
        <v>278</v>
      </c>
      <c r="S10" s="1" t="s">
        <v>225</v>
      </c>
      <c r="T10" s="1" t="s">
        <v>226</v>
      </c>
      <c r="U10" s="1" t="s">
        <v>227</v>
      </c>
    </row>
    <row r="11" s="1" customFormat="1" spans="1:21">
      <c r="A11" s="3">
        <v>17889752052</v>
      </c>
      <c r="B11" s="1" t="s">
        <v>272</v>
      </c>
      <c r="C11" s="1" t="s">
        <v>279</v>
      </c>
      <c r="D11" s="1" t="s">
        <v>280</v>
      </c>
      <c r="E11" s="1" t="s">
        <v>281</v>
      </c>
      <c r="F11" s="1" t="s">
        <v>212</v>
      </c>
      <c r="G11" s="1" t="s">
        <v>216</v>
      </c>
      <c r="H11" s="1" t="s">
        <v>217</v>
      </c>
      <c r="I11" s="1" t="s">
        <v>282</v>
      </c>
      <c r="J11" s="1" t="s">
        <v>30</v>
      </c>
      <c r="K11" s="1" t="s">
        <v>283</v>
      </c>
      <c r="L11" s="1" t="s">
        <v>283</v>
      </c>
      <c r="M11" s="1" t="s">
        <v>220</v>
      </c>
      <c r="N11" s="1" t="s">
        <v>220</v>
      </c>
      <c r="O11" s="1" t="s">
        <v>221</v>
      </c>
      <c r="P11" s="1" t="s">
        <v>222</v>
      </c>
      <c r="Q11" s="1" t="s">
        <v>223</v>
      </c>
      <c r="R11" s="1" t="s">
        <v>284</v>
      </c>
      <c r="S11" s="1" t="s">
        <v>225</v>
      </c>
      <c r="T11" s="1" t="s">
        <v>226</v>
      </c>
      <c r="U11" s="1" t="s">
        <v>227</v>
      </c>
    </row>
    <row r="12" s="1" customFormat="1" spans="1:21">
      <c r="A12" s="3">
        <v>17889630543</v>
      </c>
      <c r="B12" s="1" t="s">
        <v>272</v>
      </c>
      <c r="C12" s="1" t="s">
        <v>285</v>
      </c>
      <c r="D12" s="1" t="s">
        <v>286</v>
      </c>
      <c r="E12" s="1" t="s">
        <v>287</v>
      </c>
      <c r="F12" s="1" t="s">
        <v>252</v>
      </c>
      <c r="G12" s="1" t="s">
        <v>216</v>
      </c>
      <c r="H12" s="1" t="s">
        <v>217</v>
      </c>
      <c r="I12" s="1" t="s">
        <v>288</v>
      </c>
      <c r="J12" s="1" t="s">
        <v>30</v>
      </c>
      <c r="K12" s="1" t="s">
        <v>289</v>
      </c>
      <c r="L12" s="1" t="s">
        <v>289</v>
      </c>
      <c r="M12" s="1" t="s">
        <v>220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290</v>
      </c>
      <c r="S12" s="1" t="s">
        <v>225</v>
      </c>
      <c r="T12" s="1" t="s">
        <v>226</v>
      </c>
      <c r="U12" s="1" t="s">
        <v>227</v>
      </c>
    </row>
    <row r="13" s="1" customFormat="1" spans="1:21">
      <c r="A13" s="3">
        <v>17886049979</v>
      </c>
      <c r="B13" s="1" t="s">
        <v>291</v>
      </c>
      <c r="C13" s="1" t="s">
        <v>292</v>
      </c>
      <c r="D13" s="1" t="s">
        <v>293</v>
      </c>
      <c r="E13" s="1" t="s">
        <v>294</v>
      </c>
      <c r="F13" s="1" t="s">
        <v>212</v>
      </c>
      <c r="G13" s="1" t="s">
        <v>216</v>
      </c>
      <c r="H13" s="1" t="s">
        <v>217</v>
      </c>
      <c r="I13" s="1" t="s">
        <v>295</v>
      </c>
      <c r="J13" s="1" t="s">
        <v>30</v>
      </c>
      <c r="K13" s="1" t="s">
        <v>296</v>
      </c>
      <c r="L13" s="1" t="s">
        <v>296</v>
      </c>
      <c r="M13" s="1" t="s">
        <v>220</v>
      </c>
      <c r="N13" s="1" t="s">
        <v>220</v>
      </c>
      <c r="O13" s="1" t="s">
        <v>221</v>
      </c>
      <c r="P13" s="1" t="s">
        <v>222</v>
      </c>
      <c r="Q13" s="1" t="s">
        <v>223</v>
      </c>
      <c r="R13" s="1" t="s">
        <v>297</v>
      </c>
      <c r="S13" s="1" t="s">
        <v>225</v>
      </c>
      <c r="T13" s="1" t="s">
        <v>226</v>
      </c>
      <c r="U13" s="1" t="s">
        <v>227</v>
      </c>
    </row>
    <row r="14" s="1" customFormat="1" spans="1:21">
      <c r="A14" s="3">
        <v>17885963895</v>
      </c>
      <c r="B14" s="1" t="s">
        <v>291</v>
      </c>
      <c r="C14" s="1" t="s">
        <v>298</v>
      </c>
      <c r="D14" s="1" t="s">
        <v>299</v>
      </c>
      <c r="E14" s="1" t="s">
        <v>300</v>
      </c>
      <c r="F14" s="1" t="s">
        <v>212</v>
      </c>
      <c r="G14" s="1" t="s">
        <v>216</v>
      </c>
      <c r="H14" s="1" t="s">
        <v>217</v>
      </c>
      <c r="I14" s="1" t="s">
        <v>301</v>
      </c>
      <c r="J14" s="1" t="s">
        <v>30</v>
      </c>
      <c r="K14" s="1" t="s">
        <v>302</v>
      </c>
      <c r="L14" s="1" t="s">
        <v>302</v>
      </c>
      <c r="M14" s="1" t="s">
        <v>220</v>
      </c>
      <c r="N14" s="1" t="s">
        <v>220</v>
      </c>
      <c r="O14" s="1" t="s">
        <v>221</v>
      </c>
      <c r="P14" s="1" t="s">
        <v>222</v>
      </c>
      <c r="Q14" s="1" t="s">
        <v>223</v>
      </c>
      <c r="R14" s="1" t="s">
        <v>303</v>
      </c>
      <c r="S14" s="1" t="s">
        <v>225</v>
      </c>
      <c r="T14" s="1" t="s">
        <v>226</v>
      </c>
      <c r="U14" s="1" t="s">
        <v>227</v>
      </c>
    </row>
    <row r="15" s="1" customFormat="1" spans="1:21">
      <c r="A15" s="3">
        <v>17884289284</v>
      </c>
      <c r="B15" s="1" t="s">
        <v>291</v>
      </c>
      <c r="C15" s="1" t="s">
        <v>304</v>
      </c>
      <c r="D15" s="1" t="s">
        <v>305</v>
      </c>
      <c r="E15" s="1" t="s">
        <v>306</v>
      </c>
      <c r="F15" s="1" t="s">
        <v>212</v>
      </c>
      <c r="G15" s="1" t="s">
        <v>216</v>
      </c>
      <c r="H15" s="1" t="s">
        <v>217</v>
      </c>
      <c r="I15" s="1" t="s">
        <v>307</v>
      </c>
      <c r="J15" s="1" t="s">
        <v>30</v>
      </c>
      <c r="K15" s="1" t="s">
        <v>308</v>
      </c>
      <c r="L15" s="1" t="s">
        <v>308</v>
      </c>
      <c r="M15" s="1" t="s">
        <v>220</v>
      </c>
      <c r="N15" s="1" t="s">
        <v>220</v>
      </c>
      <c r="O15" s="1" t="s">
        <v>221</v>
      </c>
      <c r="P15" s="1" t="s">
        <v>222</v>
      </c>
      <c r="Q15" s="1" t="s">
        <v>223</v>
      </c>
      <c r="R15" s="1" t="s">
        <v>309</v>
      </c>
      <c r="S15" s="1" t="s">
        <v>225</v>
      </c>
      <c r="T15" s="1" t="s">
        <v>226</v>
      </c>
      <c r="U15" s="1" t="s">
        <v>227</v>
      </c>
    </row>
    <row r="16" s="1" customFormat="1" spans="1:21">
      <c r="A16" s="3">
        <v>17884237312</v>
      </c>
      <c r="B16" s="1" t="s">
        <v>291</v>
      </c>
      <c r="C16" s="1" t="s">
        <v>310</v>
      </c>
      <c r="D16" s="1" t="s">
        <v>311</v>
      </c>
      <c r="E16" s="1" t="s">
        <v>312</v>
      </c>
      <c r="F16" s="1" t="s">
        <v>212</v>
      </c>
      <c r="G16" s="1" t="s">
        <v>216</v>
      </c>
      <c r="H16" s="1" t="s">
        <v>217</v>
      </c>
      <c r="I16" s="1" t="s">
        <v>313</v>
      </c>
      <c r="J16" s="1" t="s">
        <v>30</v>
      </c>
      <c r="K16" s="1" t="s">
        <v>314</v>
      </c>
      <c r="L16" s="1" t="s">
        <v>314</v>
      </c>
      <c r="M16" s="1" t="s">
        <v>220</v>
      </c>
      <c r="N16" s="1" t="s">
        <v>220</v>
      </c>
      <c r="O16" s="1" t="s">
        <v>221</v>
      </c>
      <c r="P16" s="1" t="s">
        <v>222</v>
      </c>
      <c r="Q16" s="1" t="s">
        <v>223</v>
      </c>
      <c r="R16" s="1" t="s">
        <v>315</v>
      </c>
      <c r="S16" s="1" t="s">
        <v>225</v>
      </c>
      <c r="T16" s="1" t="s">
        <v>226</v>
      </c>
      <c r="U16" s="1" t="s">
        <v>227</v>
      </c>
    </row>
    <row r="17" s="1" customFormat="1" spans="1:21">
      <c r="A17" s="3">
        <v>17875761474</v>
      </c>
      <c r="B17" s="1" t="s">
        <v>316</v>
      </c>
      <c r="C17" s="1" t="s">
        <v>317</v>
      </c>
      <c r="D17" s="1" t="s">
        <v>318</v>
      </c>
      <c r="E17" s="1" t="s">
        <v>319</v>
      </c>
      <c r="F17" s="1" t="s">
        <v>252</v>
      </c>
      <c r="G17" s="1" t="s">
        <v>216</v>
      </c>
      <c r="H17" s="1" t="s">
        <v>217</v>
      </c>
      <c r="I17" s="1" t="s">
        <v>320</v>
      </c>
      <c r="J17" s="1" t="s">
        <v>30</v>
      </c>
      <c r="K17" s="1" t="s">
        <v>321</v>
      </c>
      <c r="L17" s="1" t="s">
        <v>321</v>
      </c>
      <c r="M17" s="1" t="s">
        <v>220</v>
      </c>
      <c r="N17" s="1" t="s">
        <v>220</v>
      </c>
      <c r="O17" s="1" t="s">
        <v>221</v>
      </c>
      <c r="P17" s="1" t="s">
        <v>222</v>
      </c>
      <c r="Q17" s="1" t="s">
        <v>223</v>
      </c>
      <c r="R17" s="1" t="s">
        <v>322</v>
      </c>
      <c r="S17" s="1" t="s">
        <v>225</v>
      </c>
      <c r="T17" s="1" t="s">
        <v>226</v>
      </c>
      <c r="U17" s="1" t="s">
        <v>227</v>
      </c>
    </row>
    <row r="18" s="1" customFormat="1" spans="1:21">
      <c r="A18" s="3">
        <v>17875628044</v>
      </c>
      <c r="B18" s="1" t="s">
        <v>316</v>
      </c>
      <c r="C18" s="1" t="s">
        <v>323</v>
      </c>
      <c r="D18" s="1" t="s">
        <v>324</v>
      </c>
      <c r="E18" s="1" t="s">
        <v>325</v>
      </c>
      <c r="F18" s="1" t="s">
        <v>252</v>
      </c>
      <c r="G18" s="1" t="s">
        <v>216</v>
      </c>
      <c r="H18" s="1" t="s">
        <v>217</v>
      </c>
      <c r="I18" s="1" t="s">
        <v>326</v>
      </c>
      <c r="J18" s="1" t="s">
        <v>30</v>
      </c>
      <c r="K18" s="1" t="s">
        <v>327</v>
      </c>
      <c r="L18" s="1" t="s">
        <v>327</v>
      </c>
      <c r="M18" s="1" t="s">
        <v>220</v>
      </c>
      <c r="N18" s="1" t="s">
        <v>220</v>
      </c>
      <c r="O18" s="1" t="s">
        <v>221</v>
      </c>
      <c r="P18" s="1" t="s">
        <v>222</v>
      </c>
      <c r="Q18" s="1" t="s">
        <v>223</v>
      </c>
      <c r="R18" s="1" t="s">
        <v>328</v>
      </c>
      <c r="S18" s="1" t="s">
        <v>225</v>
      </c>
      <c r="T18" s="1" t="s">
        <v>226</v>
      </c>
      <c r="U18" s="1" t="s">
        <v>227</v>
      </c>
    </row>
    <row r="19" s="1" customFormat="1" spans="1:21">
      <c r="A19" s="3">
        <v>17871562367</v>
      </c>
      <c r="B19" s="1" t="s">
        <v>329</v>
      </c>
      <c r="C19" s="1" t="s">
        <v>330</v>
      </c>
      <c r="D19" s="1" t="s">
        <v>331</v>
      </c>
      <c r="E19" s="1" t="s">
        <v>332</v>
      </c>
      <c r="F19" s="1" t="s">
        <v>212</v>
      </c>
      <c r="G19" s="1" t="s">
        <v>216</v>
      </c>
      <c r="H19" s="1" t="s">
        <v>217</v>
      </c>
      <c r="I19" s="1" t="s">
        <v>333</v>
      </c>
      <c r="J19" s="1" t="s">
        <v>30</v>
      </c>
      <c r="K19" s="1" t="s">
        <v>334</v>
      </c>
      <c r="L19" s="1" t="s">
        <v>221</v>
      </c>
      <c r="M19" s="1" t="s">
        <v>335</v>
      </c>
      <c r="N19" s="1" t="s">
        <v>336</v>
      </c>
      <c r="O19" s="1" t="s">
        <v>221</v>
      </c>
      <c r="P19" s="1" t="s">
        <v>222</v>
      </c>
      <c r="Q19" s="1" t="s">
        <v>223</v>
      </c>
      <c r="R19" s="1" t="s">
        <v>337</v>
      </c>
      <c r="S19" s="1" t="s">
        <v>225</v>
      </c>
      <c r="T19" s="1" t="s">
        <v>226</v>
      </c>
      <c r="U19" s="1" t="s">
        <v>227</v>
      </c>
    </row>
    <row r="20" s="1" customFormat="1" spans="1:21">
      <c r="A20" s="3">
        <v>17855426919</v>
      </c>
      <c r="B20" s="1" t="s">
        <v>338</v>
      </c>
      <c r="C20" s="1" t="s">
        <v>339</v>
      </c>
      <c r="D20" s="1" t="s">
        <v>340</v>
      </c>
      <c r="E20" s="1" t="s">
        <v>341</v>
      </c>
      <c r="F20" s="1" t="s">
        <v>212</v>
      </c>
      <c r="G20" s="1" t="s">
        <v>216</v>
      </c>
      <c r="H20" s="1" t="s">
        <v>217</v>
      </c>
      <c r="I20" s="1" t="s">
        <v>342</v>
      </c>
      <c r="J20" s="1" t="s">
        <v>30</v>
      </c>
      <c r="K20" s="1" t="s">
        <v>343</v>
      </c>
      <c r="L20" s="1" t="s">
        <v>343</v>
      </c>
      <c r="M20" s="1" t="s">
        <v>220</v>
      </c>
      <c r="N20" s="1" t="s">
        <v>220</v>
      </c>
      <c r="O20" s="1" t="s">
        <v>221</v>
      </c>
      <c r="P20" s="1" t="s">
        <v>222</v>
      </c>
      <c r="Q20" s="1" t="s">
        <v>223</v>
      </c>
      <c r="R20" s="1" t="s">
        <v>344</v>
      </c>
      <c r="S20" s="1" t="s">
        <v>225</v>
      </c>
      <c r="T20" s="1" t="s">
        <v>226</v>
      </c>
      <c r="U20" s="1" t="s">
        <v>227</v>
      </c>
    </row>
    <row r="21" s="1" customFormat="1" spans="1:21">
      <c r="A21" s="3">
        <v>17851812215</v>
      </c>
      <c r="B21" s="1" t="s">
        <v>338</v>
      </c>
      <c r="C21" s="1" t="s">
        <v>345</v>
      </c>
      <c r="D21" s="1" t="s">
        <v>346</v>
      </c>
      <c r="E21" s="1" t="s">
        <v>347</v>
      </c>
      <c r="F21" s="1" t="s">
        <v>212</v>
      </c>
      <c r="G21" s="1" t="s">
        <v>216</v>
      </c>
      <c r="H21" s="1" t="s">
        <v>217</v>
      </c>
      <c r="I21" s="1" t="s">
        <v>348</v>
      </c>
      <c r="J21" s="1" t="s">
        <v>30</v>
      </c>
      <c r="K21" s="1" t="s">
        <v>349</v>
      </c>
      <c r="L21" s="1" t="s">
        <v>349</v>
      </c>
      <c r="M21" s="1" t="s">
        <v>220</v>
      </c>
      <c r="N21" s="1" t="s">
        <v>220</v>
      </c>
      <c r="O21" s="1" t="s">
        <v>221</v>
      </c>
      <c r="P21" s="1" t="s">
        <v>222</v>
      </c>
      <c r="Q21" s="1" t="s">
        <v>223</v>
      </c>
      <c r="R21" s="1" t="s">
        <v>350</v>
      </c>
      <c r="S21" s="1" t="s">
        <v>225</v>
      </c>
      <c r="T21" s="1" t="s">
        <v>226</v>
      </c>
      <c r="U21" s="1" t="s">
        <v>227</v>
      </c>
    </row>
    <row r="22" s="1" customFormat="1" spans="1:21">
      <c r="A22" s="3">
        <v>17844365001</v>
      </c>
      <c r="B22" s="1" t="s">
        <v>351</v>
      </c>
      <c r="C22" s="1" t="s">
        <v>352</v>
      </c>
      <c r="D22" s="1" t="s">
        <v>353</v>
      </c>
      <c r="E22" s="1" t="s">
        <v>354</v>
      </c>
      <c r="F22" s="1" t="s">
        <v>252</v>
      </c>
      <c r="G22" s="1" t="s">
        <v>216</v>
      </c>
      <c r="H22" s="1" t="s">
        <v>217</v>
      </c>
      <c r="I22" s="1" t="s">
        <v>355</v>
      </c>
      <c r="J22" s="1" t="s">
        <v>30</v>
      </c>
      <c r="K22" s="1" t="s">
        <v>356</v>
      </c>
      <c r="L22" s="1" t="s">
        <v>356</v>
      </c>
      <c r="M22" s="1" t="s">
        <v>220</v>
      </c>
      <c r="N22" s="1" t="s">
        <v>220</v>
      </c>
      <c r="O22" s="1" t="s">
        <v>221</v>
      </c>
      <c r="P22" s="1" t="s">
        <v>222</v>
      </c>
      <c r="Q22" s="1" t="s">
        <v>223</v>
      </c>
      <c r="R22" s="1" t="s">
        <v>357</v>
      </c>
      <c r="S22" s="1" t="s">
        <v>225</v>
      </c>
      <c r="T22" s="1" t="s">
        <v>226</v>
      </c>
      <c r="U22" s="1" t="s">
        <v>227</v>
      </c>
    </row>
    <row r="23" s="1" customFormat="1" spans="1:21">
      <c r="A23" s="3">
        <v>17827188239</v>
      </c>
      <c r="B23" s="1" t="s">
        <v>358</v>
      </c>
      <c r="C23" s="1" t="s">
        <v>359</v>
      </c>
      <c r="D23" s="1" t="s">
        <v>360</v>
      </c>
      <c r="E23" s="1" t="s">
        <v>361</v>
      </c>
      <c r="F23" s="1" t="s">
        <v>252</v>
      </c>
      <c r="G23" s="1" t="s">
        <v>216</v>
      </c>
      <c r="H23" s="1" t="s">
        <v>217</v>
      </c>
      <c r="I23" s="1" t="s">
        <v>362</v>
      </c>
      <c r="J23" s="1" t="s">
        <v>30</v>
      </c>
      <c r="K23" s="1" t="s">
        <v>363</v>
      </c>
      <c r="L23" s="1" t="s">
        <v>363</v>
      </c>
      <c r="M23" s="1" t="s">
        <v>220</v>
      </c>
      <c r="N23" s="1" t="s">
        <v>220</v>
      </c>
      <c r="O23" s="1" t="s">
        <v>221</v>
      </c>
      <c r="P23" s="1" t="s">
        <v>222</v>
      </c>
      <c r="Q23" s="1" t="s">
        <v>223</v>
      </c>
      <c r="R23" s="1" t="s">
        <v>364</v>
      </c>
      <c r="S23" s="1" t="s">
        <v>225</v>
      </c>
      <c r="T23" s="1" t="s">
        <v>226</v>
      </c>
      <c r="U23" s="1" t="s">
        <v>227</v>
      </c>
    </row>
    <row r="24" s="1" customFormat="1" spans="1:21">
      <c r="A24" s="3">
        <v>17812128716</v>
      </c>
      <c r="B24" s="1" t="s">
        <v>365</v>
      </c>
      <c r="C24" s="1" t="s">
        <v>366</v>
      </c>
      <c r="D24" s="1" t="s">
        <v>367</v>
      </c>
      <c r="E24" s="1" t="s">
        <v>368</v>
      </c>
      <c r="F24" s="1" t="s">
        <v>212</v>
      </c>
      <c r="G24" s="1" t="s">
        <v>216</v>
      </c>
      <c r="H24" s="1" t="s">
        <v>217</v>
      </c>
      <c r="I24" s="1" t="s">
        <v>369</v>
      </c>
      <c r="J24" s="1" t="s">
        <v>30</v>
      </c>
      <c r="K24" s="1" t="s">
        <v>370</v>
      </c>
      <c r="L24" s="1" t="s">
        <v>370</v>
      </c>
      <c r="M24" s="1" t="s">
        <v>220</v>
      </c>
      <c r="N24" s="1" t="s">
        <v>220</v>
      </c>
      <c r="O24" s="1" t="s">
        <v>221</v>
      </c>
      <c r="P24" s="1" t="s">
        <v>222</v>
      </c>
      <c r="Q24" s="1" t="s">
        <v>223</v>
      </c>
      <c r="R24" s="1" t="s">
        <v>371</v>
      </c>
      <c r="S24" s="1" t="s">
        <v>225</v>
      </c>
      <c r="T24" s="1" t="s">
        <v>226</v>
      </c>
      <c r="U24" s="1" t="s">
        <v>227</v>
      </c>
    </row>
    <row r="25" s="1" customFormat="1" spans="1:21">
      <c r="A25" s="3">
        <v>17811996465</v>
      </c>
      <c r="B25" s="1" t="s">
        <v>365</v>
      </c>
      <c r="C25" s="1" t="s">
        <v>372</v>
      </c>
      <c r="D25" s="1" t="s">
        <v>367</v>
      </c>
      <c r="E25" s="1" t="s">
        <v>373</v>
      </c>
      <c r="F25" s="1" t="s">
        <v>212</v>
      </c>
      <c r="G25" s="1" t="s">
        <v>216</v>
      </c>
      <c r="H25" s="1" t="s">
        <v>217</v>
      </c>
      <c r="I25" s="1" t="s">
        <v>369</v>
      </c>
      <c r="J25" s="1" t="s">
        <v>30</v>
      </c>
      <c r="K25" s="1" t="s">
        <v>370</v>
      </c>
      <c r="L25" s="1" t="s">
        <v>370</v>
      </c>
      <c r="M25" s="1" t="s">
        <v>220</v>
      </c>
      <c r="N25" s="1" t="s">
        <v>220</v>
      </c>
      <c r="O25" s="1" t="s">
        <v>221</v>
      </c>
      <c r="P25" s="1" t="s">
        <v>222</v>
      </c>
      <c r="Q25" s="1" t="s">
        <v>223</v>
      </c>
      <c r="R25" s="1" t="s">
        <v>374</v>
      </c>
      <c r="S25" s="1" t="s">
        <v>225</v>
      </c>
      <c r="T25" s="1" t="s">
        <v>226</v>
      </c>
      <c r="U25" s="1" t="s">
        <v>227</v>
      </c>
    </row>
    <row r="26" s="1" customFormat="1" spans="1:21">
      <c r="A26" s="3">
        <v>17762476736</v>
      </c>
      <c r="B26" s="1" t="s">
        <v>375</v>
      </c>
      <c r="C26" s="1" t="s">
        <v>376</v>
      </c>
      <c r="D26" s="1" t="s">
        <v>377</v>
      </c>
      <c r="E26" s="1" t="s">
        <v>378</v>
      </c>
      <c r="F26" s="1" t="s">
        <v>212</v>
      </c>
      <c r="G26" s="1" t="s">
        <v>216</v>
      </c>
      <c r="H26" s="1" t="s">
        <v>217</v>
      </c>
      <c r="I26" s="1" t="s">
        <v>379</v>
      </c>
      <c r="J26" s="1" t="s">
        <v>30</v>
      </c>
      <c r="K26" s="1" t="s">
        <v>380</v>
      </c>
      <c r="L26" s="1" t="s">
        <v>380</v>
      </c>
      <c r="M26" s="1" t="s">
        <v>220</v>
      </c>
      <c r="N26" s="1" t="s">
        <v>220</v>
      </c>
      <c r="O26" s="1" t="s">
        <v>221</v>
      </c>
      <c r="P26" s="1" t="s">
        <v>222</v>
      </c>
      <c r="Q26" s="1" t="s">
        <v>223</v>
      </c>
      <c r="R26" s="1" t="s">
        <v>381</v>
      </c>
      <c r="S26" s="1" t="s">
        <v>225</v>
      </c>
      <c r="T26" s="1" t="s">
        <v>226</v>
      </c>
      <c r="U26" s="1" t="s">
        <v>227</v>
      </c>
    </row>
    <row r="27" s="1" customFormat="1" spans="1:21">
      <c r="A27" s="3">
        <v>17749848860</v>
      </c>
      <c r="B27" s="1" t="s">
        <v>382</v>
      </c>
      <c r="C27" s="1" t="s">
        <v>383</v>
      </c>
      <c r="D27" s="1" t="s">
        <v>384</v>
      </c>
      <c r="E27" s="1" t="s">
        <v>385</v>
      </c>
      <c r="F27" s="1" t="s">
        <v>252</v>
      </c>
      <c r="G27" s="1" t="s">
        <v>216</v>
      </c>
      <c r="H27" s="1" t="s">
        <v>217</v>
      </c>
      <c r="I27" s="1" t="s">
        <v>386</v>
      </c>
      <c r="J27" s="1" t="s">
        <v>30</v>
      </c>
      <c r="K27" s="1" t="s">
        <v>387</v>
      </c>
      <c r="L27" s="1" t="s">
        <v>387</v>
      </c>
      <c r="M27" s="1" t="s">
        <v>220</v>
      </c>
      <c r="N27" s="1" t="s">
        <v>220</v>
      </c>
      <c r="O27" s="1" t="s">
        <v>221</v>
      </c>
      <c r="P27" s="1" t="s">
        <v>222</v>
      </c>
      <c r="Q27" s="1" t="s">
        <v>223</v>
      </c>
      <c r="R27" s="1" t="s">
        <v>388</v>
      </c>
      <c r="S27" s="1" t="s">
        <v>225</v>
      </c>
      <c r="T27" s="1" t="s">
        <v>226</v>
      </c>
      <c r="U27" s="1" t="s">
        <v>227</v>
      </c>
    </row>
    <row r="28" s="1" customFormat="1" spans="1:21">
      <c r="A28" s="3">
        <v>17744290725</v>
      </c>
      <c r="B28" s="1" t="s">
        <v>382</v>
      </c>
      <c r="C28" s="1" t="s">
        <v>389</v>
      </c>
      <c r="D28" s="1" t="s">
        <v>390</v>
      </c>
      <c r="E28" s="1" t="s">
        <v>391</v>
      </c>
      <c r="F28" s="1" t="s">
        <v>265</v>
      </c>
      <c r="G28" s="1" t="s">
        <v>216</v>
      </c>
      <c r="H28" s="1" t="s">
        <v>217</v>
      </c>
      <c r="I28" s="1" t="s">
        <v>392</v>
      </c>
      <c r="J28" s="1" t="s">
        <v>30</v>
      </c>
      <c r="K28" s="1" t="s">
        <v>393</v>
      </c>
      <c r="L28" s="1" t="s">
        <v>393</v>
      </c>
      <c r="M28" s="1" t="s">
        <v>220</v>
      </c>
      <c r="N28" s="1" t="s">
        <v>220</v>
      </c>
      <c r="O28" s="1" t="s">
        <v>221</v>
      </c>
      <c r="P28" s="1" t="s">
        <v>222</v>
      </c>
      <c r="Q28" s="1" t="s">
        <v>223</v>
      </c>
      <c r="R28" s="1" t="s">
        <v>394</v>
      </c>
      <c r="S28" s="1" t="s">
        <v>225</v>
      </c>
      <c r="T28" s="1" t="s">
        <v>226</v>
      </c>
      <c r="U28" s="1" t="s">
        <v>227</v>
      </c>
    </row>
    <row r="29" s="1" customFormat="1" spans="1:21">
      <c r="A29" s="3">
        <v>17699074089</v>
      </c>
      <c r="B29" s="1" t="s">
        <v>395</v>
      </c>
      <c r="C29" s="1" t="s">
        <v>396</v>
      </c>
      <c r="D29" s="1" t="s">
        <v>397</v>
      </c>
      <c r="E29" s="1" t="s">
        <v>398</v>
      </c>
      <c r="F29" s="1" t="s">
        <v>212</v>
      </c>
      <c r="G29" s="1" t="s">
        <v>216</v>
      </c>
      <c r="H29" s="1" t="s">
        <v>217</v>
      </c>
      <c r="I29" s="1" t="s">
        <v>399</v>
      </c>
      <c r="J29" s="1" t="s">
        <v>30</v>
      </c>
      <c r="K29" s="1" t="s">
        <v>400</v>
      </c>
      <c r="L29" s="1" t="s">
        <v>400</v>
      </c>
      <c r="M29" s="1" t="s">
        <v>220</v>
      </c>
      <c r="N29" s="1" t="s">
        <v>220</v>
      </c>
      <c r="O29" s="1" t="s">
        <v>221</v>
      </c>
      <c r="P29" s="1" t="s">
        <v>222</v>
      </c>
      <c r="Q29" s="1" t="s">
        <v>223</v>
      </c>
      <c r="R29" s="1" t="s">
        <v>401</v>
      </c>
      <c r="S29" s="1" t="s">
        <v>225</v>
      </c>
      <c r="T29" s="1" t="s">
        <v>226</v>
      </c>
      <c r="U29" s="1" t="s">
        <v>227</v>
      </c>
    </row>
    <row r="30" s="1" customFormat="1" spans="1:21">
      <c r="A30" s="3">
        <v>17665259512</v>
      </c>
      <c r="B30" s="1" t="s">
        <v>402</v>
      </c>
      <c r="C30" s="1" t="s">
        <v>403</v>
      </c>
      <c r="D30" s="1" t="s">
        <v>404</v>
      </c>
      <c r="E30" s="1" t="s">
        <v>405</v>
      </c>
      <c r="F30" s="1" t="s">
        <v>252</v>
      </c>
      <c r="G30" s="1" t="s">
        <v>216</v>
      </c>
      <c r="H30" s="1" t="s">
        <v>217</v>
      </c>
      <c r="I30" s="1" t="s">
        <v>406</v>
      </c>
      <c r="J30" s="1" t="s">
        <v>30</v>
      </c>
      <c r="K30" s="1" t="s">
        <v>407</v>
      </c>
      <c r="L30" s="1" t="s">
        <v>407</v>
      </c>
      <c r="M30" s="1" t="s">
        <v>220</v>
      </c>
      <c r="N30" s="1" t="s">
        <v>220</v>
      </c>
      <c r="O30" s="1" t="s">
        <v>221</v>
      </c>
      <c r="P30" s="1" t="s">
        <v>222</v>
      </c>
      <c r="Q30" s="1" t="s">
        <v>223</v>
      </c>
      <c r="R30" s="1" t="s">
        <v>408</v>
      </c>
      <c r="S30" s="1" t="s">
        <v>225</v>
      </c>
      <c r="T30" s="1" t="s">
        <v>226</v>
      </c>
      <c r="U30" s="1" t="s">
        <v>227</v>
      </c>
    </row>
    <row r="31" s="1" customFormat="1" spans="1:21">
      <c r="A31" s="3">
        <v>17516471282</v>
      </c>
      <c r="B31" s="1" t="s">
        <v>409</v>
      </c>
      <c r="C31" s="1" t="s">
        <v>410</v>
      </c>
      <c r="D31" s="1" t="s">
        <v>411</v>
      </c>
      <c r="E31" s="1" t="s">
        <v>412</v>
      </c>
      <c r="F31" s="1" t="s">
        <v>252</v>
      </c>
      <c r="G31" s="1" t="s">
        <v>216</v>
      </c>
      <c r="H31" s="1" t="s">
        <v>217</v>
      </c>
      <c r="I31" s="1" t="s">
        <v>413</v>
      </c>
      <c r="J31" s="1" t="s">
        <v>30</v>
      </c>
      <c r="K31" s="1" t="s">
        <v>414</v>
      </c>
      <c r="L31" s="1" t="s">
        <v>414</v>
      </c>
      <c r="M31" s="1" t="s">
        <v>220</v>
      </c>
      <c r="N31" s="1" t="s">
        <v>220</v>
      </c>
      <c r="O31" s="1" t="s">
        <v>221</v>
      </c>
      <c r="P31" s="1" t="s">
        <v>222</v>
      </c>
      <c r="Q31" s="1" t="s">
        <v>223</v>
      </c>
      <c r="R31" s="1" t="s">
        <v>415</v>
      </c>
      <c r="S31" s="1" t="s">
        <v>225</v>
      </c>
      <c r="T31" s="1" t="s">
        <v>226</v>
      </c>
      <c r="U31" s="1" t="s">
        <v>227</v>
      </c>
    </row>
    <row r="32" s="1" customFormat="1" spans="1:21">
      <c r="A32" s="3">
        <v>16808910532</v>
      </c>
      <c r="B32" s="1" t="s">
        <v>416</v>
      </c>
      <c r="C32" s="1" t="s">
        <v>417</v>
      </c>
      <c r="D32" s="1" t="s">
        <v>418</v>
      </c>
      <c r="E32" s="1" t="s">
        <v>419</v>
      </c>
      <c r="F32" s="1" t="s">
        <v>252</v>
      </c>
      <c r="G32" s="1" t="s">
        <v>216</v>
      </c>
      <c r="H32" s="1" t="s">
        <v>217</v>
      </c>
      <c r="I32" s="1" t="s">
        <v>420</v>
      </c>
      <c r="J32" s="1" t="s">
        <v>30</v>
      </c>
      <c r="K32" s="1" t="s">
        <v>421</v>
      </c>
      <c r="L32" s="1" t="s">
        <v>421</v>
      </c>
      <c r="M32" s="1" t="s">
        <v>220</v>
      </c>
      <c r="N32" s="1" t="s">
        <v>220</v>
      </c>
      <c r="O32" s="1" t="s">
        <v>221</v>
      </c>
      <c r="P32" s="1" t="s">
        <v>222</v>
      </c>
      <c r="Q32" s="1" t="s">
        <v>223</v>
      </c>
      <c r="R32" s="1" t="s">
        <v>422</v>
      </c>
      <c r="S32" s="1" t="s">
        <v>225</v>
      </c>
      <c r="T32" s="1" t="s">
        <v>226</v>
      </c>
      <c r="U32" s="1" t="s">
        <v>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2022-05-11T02:08:16Z</dcterms:created>
  <dcterms:modified xsi:type="dcterms:W3CDTF">2022-05-11T02:39:36Z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2820C2349F8B4B0CBDBCEDAC39FEE847</vt:lpwstr>
  </property>
  <property fmtid="{D5CDD505-2E9C-101B-9397-08002B2CF9AE}" pid="3" name="KSOProductBuildVer">
    <vt:lpwstr>2052-11.1.0.11636</vt:lpwstr>
  </property>
</Properties>
</file>