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对账!$A$1:$I$66</definedName>
  </definedNames>
  <calcPr calcId="144525"/>
</workbook>
</file>

<file path=xl/sharedStrings.xml><?xml version="1.0" encoding="utf-8"?>
<sst xmlns="http://schemas.openxmlformats.org/spreadsheetml/2006/main" count="3650" uniqueCount="731">
  <si>
    <t>去哪儿网酒店预付对账单</t>
  </si>
  <si>
    <t>供应商名称：</t>
  </si>
  <si>
    <t>汇趣住</t>
  </si>
  <si>
    <t>结算周期：</t>
  </si>
  <si>
    <t>2022-05-11至2022-05-12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</si>
  <si>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</si>
  <si>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</si>
  <si>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</si>
  <si>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</si>
  <si>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</si>
  <si>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</si>
  <si>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</si>
  <si>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</si>
  <si>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</si>
  <si>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</si>
  <si>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</si>
  <si>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</si>
  <si>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</si>
  <si>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</si>
  <si>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</si>
  <si>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¥11,371.00</t>
  </si>
  <si>
    <t>¥216.00</t>
  </si>
  <si>
    <t>¥1,539.00</t>
  </si>
  <si>
    <t>¥9,616.00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</si>
  <si>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</si>
  <si>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</si>
  <si>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</si>
  <si>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</si>
  <si>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</si>
  <si>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</si>
  <si>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</si>
  <si>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</si>
  <si>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</si>
  <si>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</si>
  <si>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</si>
  <si>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</si>
  <si>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</si>
  <si>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</si>
  <si>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</si>
  <si>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</si>
  <si>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</si>
  <si>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</si>
  <si>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</si>
  <si>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</si>
  <si>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</si>
  <si>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</si>
  <si>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</si>
  <si>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</si>
  <si>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</si>
  <si>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</si>
  <si>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</si>
  <si>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</si>
  <si>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</si>
  <si>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</si>
  <si>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</si>
  <si>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</si>
  <si>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</si>
  <si>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</si>
  <si>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</si>
  <si>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</si>
  <si>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</si>
  <si>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</si>
  <si>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</si>
  <si>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</si>
  <si>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</si>
  <si>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</si>
  <si>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</si>
  <si>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</si>
  <si>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</si>
  <si>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</si>
  <si>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</si>
  <si>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102992701481</t>
  </si>
  <si>
    <t>酒店预付</t>
  </si>
  <si>
    <t>否</t>
  </si>
  <si>
    <t>普通</t>
  </si>
  <si>
    <t>381736947</t>
  </si>
  <si>
    <t>如家酒店(石家庄中山西路和平医院地铁站店)</t>
  </si>
  <si>
    <t>1639468</t>
  </si>
  <si>
    <t>史建晨</t>
  </si>
  <si>
    <t>2022-05-09</t>
  </si>
  <si>
    <t>2022-05-11</t>
  </si>
  <si>
    <t>2022-05-12</t>
  </si>
  <si>
    <t>¥138.00</t>
  </si>
  <si>
    <t>¥18.00</t>
  </si>
  <si>
    <t>¥120.00</t>
  </si>
  <si>
    <t>大床房</t>
  </si>
  <si>
    <t>WEBSITE</t>
  </si>
  <si>
    <t>102993509667</t>
  </si>
  <si>
    <t>313386958</t>
  </si>
  <si>
    <t>恒莱轻奢酒店(昆明肿瘤医院店)</t>
  </si>
  <si>
    <t>谢瑜</t>
  </si>
  <si>
    <t>2022-05-10</t>
  </si>
  <si>
    <t>¥186.00</t>
  </si>
  <si>
    <t>¥25.00</t>
  </si>
  <si>
    <t>¥161.00</t>
  </si>
  <si>
    <t>零压舒睡大床房</t>
  </si>
  <si>
    <t>102993566011</t>
  </si>
  <si>
    <t>313386769</t>
  </si>
  <si>
    <t>太易星辰酒店(昆明春漫大道店)</t>
  </si>
  <si>
    <t>李力</t>
  </si>
  <si>
    <t>¥127.00</t>
  </si>
  <si>
    <t>¥17.00</t>
  </si>
  <si>
    <t>¥110.00</t>
  </si>
  <si>
    <t>商旅双床房</t>
  </si>
  <si>
    <t>102993667971</t>
  </si>
  <si>
    <t>389084265</t>
  </si>
  <si>
    <t>莆田帝景蓝湾大酒店</t>
  </si>
  <si>
    <t>李超</t>
  </si>
  <si>
    <t>¥350.00</t>
  </si>
  <si>
    <t>¥46.00</t>
  </si>
  <si>
    <t>¥304.00</t>
  </si>
  <si>
    <t>102993736837</t>
  </si>
  <si>
    <t>375510594</t>
  </si>
  <si>
    <t>北京帅府天苑酒店(王府井协和医院店)</t>
  </si>
  <si>
    <t>陆健民</t>
  </si>
  <si>
    <t>¥428.00</t>
  </si>
  <si>
    <t>¥56.00</t>
  </si>
  <si>
    <t>¥372.00</t>
  </si>
  <si>
    <t>双床房B</t>
  </si>
  <si>
    <t>102993829954</t>
  </si>
  <si>
    <t>417100013</t>
  </si>
  <si>
    <t>兰州蓝星快捷酒店</t>
  </si>
  <si>
    <t>杨雪</t>
  </si>
  <si>
    <t>¥432.00</t>
  </si>
  <si>
    <t>2022-05-11 13:51:54</t>
  </si>
  <si>
    <t>¥29.00</t>
  </si>
  <si>
    <t>¥187.00</t>
  </si>
  <si>
    <t>豪华套房</t>
  </si>
  <si>
    <t>102993841380</t>
  </si>
  <si>
    <t>318742126</t>
  </si>
  <si>
    <t>几禾轻奢酒店(焦作高铁火车站店)</t>
  </si>
  <si>
    <t>吴来东</t>
  </si>
  <si>
    <t>¥197.00</t>
  </si>
  <si>
    <t>¥26.00</t>
  </si>
  <si>
    <t>¥171.00</t>
  </si>
  <si>
    <t>和悦·逸享双床房</t>
  </si>
  <si>
    <t>102993980474</t>
  </si>
  <si>
    <t>384592737</t>
  </si>
  <si>
    <t>榴莲小星酒店(启东铭鼎店)</t>
  </si>
  <si>
    <t>赵浩迪</t>
  </si>
  <si>
    <t>¥346.00</t>
  </si>
  <si>
    <t>¥300.00</t>
  </si>
  <si>
    <t>高级标准间</t>
  </si>
  <si>
    <t>102994022039</t>
  </si>
  <si>
    <t>381731991</t>
  </si>
  <si>
    <t>淮滨西湖商务宾馆</t>
  </si>
  <si>
    <t>辛绍辉</t>
  </si>
  <si>
    <t>¥122.00</t>
  </si>
  <si>
    <t>¥16.00</t>
  </si>
  <si>
    <t>¥106.00</t>
  </si>
  <si>
    <t>阳光标准间</t>
  </si>
  <si>
    <t>102994032828</t>
  </si>
  <si>
    <t>375510228</t>
  </si>
  <si>
    <t>创电竞智慧酒店(杭州下沙天街旗舰店)</t>
  </si>
  <si>
    <t>朱恩宏</t>
  </si>
  <si>
    <t>¥264.00</t>
  </si>
  <si>
    <t>¥35.00</t>
  </si>
  <si>
    <t>¥229.00</t>
  </si>
  <si>
    <t>特惠电竞三人房[2070显卡+赛用144HZ显示器]</t>
  </si>
  <si>
    <t>102994058885</t>
  </si>
  <si>
    <t>389103456</t>
  </si>
  <si>
    <t>原阳智尚优品酒店</t>
  </si>
  <si>
    <t>冀帅兵</t>
  </si>
  <si>
    <t>智尚高级双床房</t>
  </si>
  <si>
    <t>102994067056</t>
  </si>
  <si>
    <t>318738034</t>
  </si>
  <si>
    <t>贝壳酒店(宁武凤舞广场店)</t>
  </si>
  <si>
    <t>巨春瑞</t>
  </si>
  <si>
    <t>¥166.00</t>
  </si>
  <si>
    <t>¥22.00</t>
  </si>
  <si>
    <t>¥144.00</t>
  </si>
  <si>
    <t>时尚双床房</t>
  </si>
  <si>
    <t>102994080194</t>
  </si>
  <si>
    <t>381715203</t>
  </si>
  <si>
    <t>莆田世纪明珠商务宾馆</t>
  </si>
  <si>
    <t>周明华</t>
  </si>
  <si>
    <t>¥143.00</t>
  </si>
  <si>
    <t>¥19.00</t>
  </si>
  <si>
    <t>¥124.00</t>
  </si>
  <si>
    <t>标准大床房</t>
  </si>
  <si>
    <t>102994162177</t>
  </si>
  <si>
    <t>381722661</t>
  </si>
  <si>
    <t>赛家酒店(如皋电信大楼店)</t>
  </si>
  <si>
    <t>吴军</t>
  </si>
  <si>
    <t>温馨大床房</t>
  </si>
  <si>
    <t>102994215453</t>
  </si>
  <si>
    <t>328750111</t>
  </si>
  <si>
    <t>西昌卓钛源酒店</t>
  </si>
  <si>
    <t>沈东森</t>
  </si>
  <si>
    <t>¥83.00</t>
  </si>
  <si>
    <t>¥11.00</t>
  </si>
  <si>
    <t>¥72.00</t>
  </si>
  <si>
    <t>普通双床房</t>
  </si>
  <si>
    <t>102994278093</t>
  </si>
  <si>
    <t>381711489</t>
  </si>
  <si>
    <t>海口巴比隆酒店</t>
  </si>
  <si>
    <t>建新</t>
  </si>
  <si>
    <t>¥137.00</t>
  </si>
  <si>
    <t>¥119.00</t>
  </si>
  <si>
    <t>豪华大床房</t>
  </si>
  <si>
    <t>102994442967</t>
  </si>
  <si>
    <t>381793191</t>
  </si>
  <si>
    <t>如家酒店·neo(天津卫津路天津大学总医院店)</t>
  </si>
  <si>
    <t>邢保元</t>
  </si>
  <si>
    <t>¥170.00</t>
  </si>
  <si>
    <t>¥23.00</t>
  </si>
  <si>
    <t>¥147.00</t>
  </si>
  <si>
    <t>102994451146</t>
  </si>
  <si>
    <t>381738204</t>
  </si>
  <si>
    <t>景德镇迷你星酒店</t>
  </si>
  <si>
    <t>朱华明</t>
  </si>
  <si>
    <t>特惠大床房</t>
  </si>
  <si>
    <t>102994494482</t>
  </si>
  <si>
    <t>381712053</t>
  </si>
  <si>
    <t>锦江之星(安康高新运动公园店)</t>
  </si>
  <si>
    <t>尹传谦</t>
  </si>
  <si>
    <t>¥132.00</t>
  </si>
  <si>
    <t>¥7.00</t>
  </si>
  <si>
    <t>¥125.00</t>
  </si>
  <si>
    <t>商务房 B</t>
  </si>
  <si>
    <t>102994583498</t>
  </si>
  <si>
    <t>386292483</t>
  </si>
  <si>
    <t>恩平龙凤宾馆</t>
  </si>
  <si>
    <t>张佰迪</t>
  </si>
  <si>
    <t>¥103.00</t>
  </si>
  <si>
    <t>102994600146</t>
  </si>
  <si>
    <t>381708618</t>
  </si>
  <si>
    <t>IU酒店(乐山高铁站CBD店)</t>
  </si>
  <si>
    <t>王伟</t>
  </si>
  <si>
    <t>¥136.00</t>
  </si>
  <si>
    <t>¥118.00</t>
  </si>
  <si>
    <t>小U·精致大床房</t>
  </si>
  <si>
    <t>102994636112</t>
  </si>
  <si>
    <t>381813891</t>
  </si>
  <si>
    <t>乐山汉尊大酒店</t>
  </si>
  <si>
    <t>郑启江|岳至呈</t>
  </si>
  <si>
    <t>¥220.00</t>
  </si>
  <si>
    <t>¥30.00</t>
  </si>
  <si>
    <t>¥190.00</t>
  </si>
  <si>
    <t>商务双床间</t>
  </si>
  <si>
    <t>102994666692</t>
  </si>
  <si>
    <t>丁雅素</t>
  </si>
  <si>
    <t>阳光大床房</t>
  </si>
  <si>
    <t>102994690699</t>
  </si>
  <si>
    <t>高琪杰</t>
  </si>
  <si>
    <t>舒适大床房</t>
  </si>
  <si>
    <t>102994784277</t>
  </si>
  <si>
    <t>381803532</t>
  </si>
  <si>
    <t>速8酒店(福州万象城宝龙店)</t>
  </si>
  <si>
    <t>冯志军</t>
  </si>
  <si>
    <t>¥195.00</t>
  </si>
  <si>
    <t>¥169.00</t>
  </si>
  <si>
    <t>102994801123</t>
  </si>
  <si>
    <t>381801261</t>
  </si>
  <si>
    <t>庆阳茉莉馨酒店</t>
  </si>
  <si>
    <t>刘金山</t>
  </si>
  <si>
    <t>¥152.00</t>
  </si>
  <si>
    <t>¥20.00</t>
  </si>
  <si>
    <t>标准大床客房</t>
  </si>
  <si>
    <t>102994820146</t>
  </si>
  <si>
    <t>375506106</t>
  </si>
  <si>
    <t>世纪皇城时尚酒店(武汉武大航域店)</t>
  </si>
  <si>
    <t>马青青</t>
  </si>
  <si>
    <t>¥248.00</t>
  </si>
  <si>
    <t>¥33.00</t>
  </si>
  <si>
    <t>¥215.00</t>
  </si>
  <si>
    <t>商务双床房</t>
  </si>
  <si>
    <t>102994846382</t>
  </si>
  <si>
    <t>384583641</t>
  </si>
  <si>
    <t>博白天天酒店</t>
  </si>
  <si>
    <t>邹雄</t>
  </si>
  <si>
    <t>¥149.00</t>
  </si>
  <si>
    <t>¥129.00</t>
  </si>
  <si>
    <t>102994924321</t>
  </si>
  <si>
    <t>321718765</t>
  </si>
  <si>
    <t>周宁龙华大酒店</t>
  </si>
  <si>
    <t>廖荔梅</t>
  </si>
  <si>
    <t>102994951493</t>
  </si>
  <si>
    <t>381715515</t>
  </si>
  <si>
    <t>7天优品酒店(贵阳三桥北路店)</t>
  </si>
  <si>
    <t>张明伟</t>
  </si>
  <si>
    <t>¥112.00</t>
  </si>
  <si>
    <t>优品大床房</t>
  </si>
  <si>
    <t>102994979442</t>
  </si>
  <si>
    <t>311556004</t>
  </si>
  <si>
    <t>尚客优快捷酒店(泗水三发街店)</t>
  </si>
  <si>
    <t>狄鑫</t>
  </si>
  <si>
    <t>¥115.00</t>
  </si>
  <si>
    <t>¥15.00</t>
  </si>
  <si>
    <t>¥100.00</t>
  </si>
  <si>
    <t>标准双床房</t>
  </si>
  <si>
    <t>102994979685</t>
  </si>
  <si>
    <t>381711873</t>
  </si>
  <si>
    <t>临夏美格美居假日酒店</t>
  </si>
  <si>
    <t>刘建强</t>
  </si>
  <si>
    <t>¥114.00</t>
  </si>
  <si>
    <t>风情大床房(无窗)</t>
  </si>
  <si>
    <t>102992972293</t>
  </si>
  <si>
    <t>342310685</t>
  </si>
  <si>
    <t>北京品尚创意酒店</t>
  </si>
  <si>
    <t>姜颖硕</t>
  </si>
  <si>
    <t>¥402.00</t>
  </si>
  <si>
    <t>¥54.00</t>
  </si>
  <si>
    <t>¥348.00</t>
  </si>
  <si>
    <t>102993037917</t>
  </si>
  <si>
    <t>322589125</t>
  </si>
  <si>
    <t>玫朵优品酒店(深圳宝安机场固戍地铁站店)</t>
  </si>
  <si>
    <t>李林</t>
  </si>
  <si>
    <t>¥272.00</t>
  </si>
  <si>
    <t>¥36.00</t>
  </si>
  <si>
    <t>¥236.00</t>
  </si>
  <si>
    <t>精选特惠房（无窗）</t>
  </si>
  <si>
    <t>102993144634</t>
  </si>
  <si>
    <t>389112846</t>
  </si>
  <si>
    <t>湛江凯特莱斯假日酒店</t>
  </si>
  <si>
    <t>谢玉林</t>
  </si>
  <si>
    <t>¥174.00</t>
  </si>
  <si>
    <t>¥151.00</t>
  </si>
  <si>
    <t>豪华零压大床房（酒店提供自助洗衣房）</t>
  </si>
  <si>
    <t>102993368799</t>
  </si>
  <si>
    <t>384645255</t>
  </si>
  <si>
    <t>兴文洞乡大酒店</t>
  </si>
  <si>
    <t>黄忆蜀</t>
  </si>
  <si>
    <t>¥194.00</t>
  </si>
  <si>
    <t>¥168.00</t>
  </si>
  <si>
    <t>普通单间</t>
  </si>
  <si>
    <t>102993429879</t>
  </si>
  <si>
    <t>384603651</t>
  </si>
  <si>
    <t>广州美的日租公寓</t>
  </si>
  <si>
    <t>王丹</t>
  </si>
  <si>
    <t>¥182.00</t>
  </si>
  <si>
    <t>¥24.00</t>
  </si>
  <si>
    <t>¥158.00</t>
  </si>
  <si>
    <t>102993470628</t>
  </si>
  <si>
    <t>351534233</t>
  </si>
  <si>
    <t>布丁严选酒店(成都大学十陵地铁站店)</t>
  </si>
  <si>
    <t>徐焌洺</t>
  </si>
  <si>
    <t>¥222.00</t>
  </si>
  <si>
    <t>¥192.00</t>
  </si>
  <si>
    <t>高级双床房</t>
  </si>
  <si>
    <t>102994120828</t>
  </si>
  <si>
    <t>312490990</t>
  </si>
  <si>
    <t>荆门石化大酒店</t>
  </si>
  <si>
    <t>余彬</t>
  </si>
  <si>
    <t>¥205.00</t>
  </si>
  <si>
    <t>¥27.00</t>
  </si>
  <si>
    <t>¥178.00</t>
  </si>
  <si>
    <t>标准双人间</t>
  </si>
  <si>
    <t>102994134784</t>
  </si>
  <si>
    <t>315415273</t>
  </si>
  <si>
    <t>成都香橙酒店</t>
  </si>
  <si>
    <t>黄剑钊</t>
  </si>
  <si>
    <t>观景大床房</t>
  </si>
  <si>
    <t>102994143885</t>
  </si>
  <si>
    <t>316601914</t>
  </si>
  <si>
    <t>自贡佳美快捷酒店</t>
  </si>
  <si>
    <t>王强</t>
  </si>
  <si>
    <t>102994323482</t>
  </si>
  <si>
    <t>321309091</t>
  </si>
  <si>
    <t>优客酒店(德阳上美广场店)</t>
  </si>
  <si>
    <t>徐马松</t>
  </si>
  <si>
    <t>优旅大床房</t>
  </si>
  <si>
    <t>102994335312</t>
  </si>
  <si>
    <t>384505365</t>
  </si>
  <si>
    <t>武定慧源酒店</t>
  </si>
  <si>
    <t>黎正忠</t>
  </si>
  <si>
    <t>¥89.00</t>
  </si>
  <si>
    <t>¥12.00</t>
  </si>
  <si>
    <t>¥77.00</t>
  </si>
  <si>
    <t>102994380104</t>
  </si>
  <si>
    <t>313777804</t>
  </si>
  <si>
    <t>西安云镜民宿酒店</t>
  </si>
  <si>
    <t>闫锦华</t>
  </si>
  <si>
    <t>¥199.00</t>
  </si>
  <si>
    <t>¥173.00</t>
  </si>
  <si>
    <t>家庭影院一室大床房</t>
  </si>
  <si>
    <t>102994385574</t>
  </si>
  <si>
    <t>321956920</t>
  </si>
  <si>
    <t>德化东浦商务酒店</t>
  </si>
  <si>
    <t>李依鹏</t>
  </si>
  <si>
    <t>102994390540</t>
  </si>
  <si>
    <t>381712395</t>
  </si>
  <si>
    <t>恩平君豪酒店</t>
  </si>
  <si>
    <t>何美诗</t>
  </si>
  <si>
    <t>山景大床房</t>
  </si>
  <si>
    <t>102994451595</t>
  </si>
  <si>
    <t>任晋宇</t>
  </si>
  <si>
    <t>¥104.00</t>
  </si>
  <si>
    <t>单人间</t>
  </si>
  <si>
    <t>102994455484</t>
  </si>
  <si>
    <t>323999677</t>
  </si>
  <si>
    <t>麻城猫栈时光酒店</t>
  </si>
  <si>
    <t>皮银光</t>
  </si>
  <si>
    <t>特惠双床房</t>
  </si>
  <si>
    <t>102994460761</t>
  </si>
  <si>
    <t>381727194</t>
  </si>
  <si>
    <t>洛阳威廉的贵妃糖酒店</t>
  </si>
  <si>
    <t>莘英武</t>
  </si>
  <si>
    <t>威廉·美式轻奢大床房</t>
  </si>
  <si>
    <t>102994513820</t>
  </si>
  <si>
    <t>318726511</t>
  </si>
  <si>
    <t>荔浦嘉华大酒店</t>
  </si>
  <si>
    <t>尹书武</t>
  </si>
  <si>
    <t>特惠房</t>
  </si>
  <si>
    <t>102994613274</t>
  </si>
  <si>
    <t>381715236</t>
  </si>
  <si>
    <t>台山碧源商务酒店</t>
  </si>
  <si>
    <t>储晓宇</t>
  </si>
  <si>
    <t>102994640761</t>
  </si>
  <si>
    <t>384642066</t>
  </si>
  <si>
    <t>上蔡玉龙花园宾馆</t>
  </si>
  <si>
    <t>唐书锋</t>
  </si>
  <si>
    <t>¥86.00</t>
  </si>
  <si>
    <t>¥74.00</t>
  </si>
  <si>
    <t>双人间</t>
  </si>
  <si>
    <t>102994667730</t>
  </si>
  <si>
    <t>381729822</t>
  </si>
  <si>
    <t>通辽迎宾大酒店</t>
  </si>
  <si>
    <t>陈先亮</t>
  </si>
  <si>
    <t>普通标间</t>
  </si>
  <si>
    <t>102994694472</t>
  </si>
  <si>
    <t>381731913</t>
  </si>
  <si>
    <t>耒阳逸家快捷酒店</t>
  </si>
  <si>
    <t>李小朋</t>
  </si>
  <si>
    <t>¥164.00</t>
  </si>
  <si>
    <t>¥142.00</t>
  </si>
  <si>
    <t>三人套房</t>
  </si>
  <si>
    <t>102994719420</t>
  </si>
  <si>
    <t>321704599</t>
  </si>
  <si>
    <t>南苑e家精选酒店(宁波工程学院翠柏店)</t>
  </si>
  <si>
    <t>阮张栩</t>
  </si>
  <si>
    <t>102994746196</t>
  </si>
  <si>
    <t>魏秀珍</t>
  </si>
  <si>
    <t>¥172.00</t>
  </si>
  <si>
    <t>精品大床房</t>
  </si>
  <si>
    <t>102994803711</t>
  </si>
  <si>
    <t>389081904</t>
  </si>
  <si>
    <t>平昌星宇酒店</t>
  </si>
  <si>
    <t>张友挺</t>
  </si>
  <si>
    <t>豪华单人间</t>
  </si>
  <si>
    <t>102994817385</t>
  </si>
  <si>
    <t>389080137</t>
  </si>
  <si>
    <t>腾冲峰源主题酒店</t>
  </si>
  <si>
    <t>姚志芬</t>
  </si>
  <si>
    <t>¥235.00</t>
  </si>
  <si>
    <t>¥97.00</t>
  </si>
  <si>
    <t>泡沫之夏双床房（健身台球）</t>
  </si>
  <si>
    <t>102994824277</t>
  </si>
  <si>
    <t>陈飞龙</t>
  </si>
  <si>
    <t>¥123.00</t>
  </si>
  <si>
    <t>102994852480</t>
  </si>
  <si>
    <t>陈嘉环</t>
  </si>
  <si>
    <t>¥95.00</t>
  </si>
  <si>
    <t>102994858043</t>
  </si>
  <si>
    <t>389096517</t>
  </si>
  <si>
    <t>祁阳麦田酒店</t>
  </si>
  <si>
    <t>阙红源</t>
  </si>
  <si>
    <t>¥181.00</t>
  </si>
  <si>
    <t>¥157.00</t>
  </si>
  <si>
    <t>高级大床房</t>
  </si>
  <si>
    <t>102994874019</t>
  </si>
  <si>
    <t>389074428</t>
  </si>
  <si>
    <t>阿图什恒远大酒店</t>
  </si>
  <si>
    <t>张言江|贾贵寅</t>
  </si>
  <si>
    <t>¥420.00</t>
  </si>
  <si>
    <t>¥364.00</t>
  </si>
  <si>
    <t>102994952115</t>
  </si>
  <si>
    <t>389087049</t>
  </si>
  <si>
    <t>Q加·阳西江南精品酒店</t>
  </si>
  <si>
    <t>林秋菊</t>
  </si>
  <si>
    <t>¥134.00</t>
  </si>
  <si>
    <t>¥116.00</t>
  </si>
  <si>
    <t>单人大床房</t>
  </si>
  <si>
    <t>102994965105</t>
  </si>
  <si>
    <t>381683287</t>
  </si>
  <si>
    <t>长沙坤莎酒店</t>
  </si>
  <si>
    <t>尹佩峰</t>
  </si>
  <si>
    <t>精品单人间</t>
  </si>
  <si>
    <t>102994658191</t>
  </si>
  <si>
    <t>380360914</t>
  </si>
  <si>
    <t>城市便捷酒店(北海北部湾广场店)</t>
  </si>
  <si>
    <t>徐帆</t>
  </si>
  <si>
    <t>¥159.00</t>
  </si>
  <si>
    <t>¥21.00</t>
  </si>
  <si>
    <t>合计</t>
  </si>
  <si>
    <t/>
  </si>
  <si>
    <t>¥11,155.00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</si>
  <si>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</si>
  <si>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</si>
  <si>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</si>
  <si>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</si>
  <si>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</si>
  <si>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</si>
  <si>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</si>
  <si>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</si>
  <si>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</si>
  <si>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A220513111535481</t>
  </si>
  <si>
    <r>
      <t>总计：</t>
    </r>
    <r>
      <rPr>
        <sz val="10"/>
        <rFont val="Arial"/>
        <charset val="134"/>
      </rPr>
      <t>9616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</si>
  <si>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</si>
  <si>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</si>
  <si>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</si>
  <si>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</si>
  <si>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</si>
  <si>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</si>
  <si>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</si>
  <si>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</si>
  <si>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</si>
  <si>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</si>
  <si>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</si>
  <si>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</si>
  <si>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</si>
  <si>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</si>
  <si>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</si>
  <si>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</si>
  <si>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</si>
  <si>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2547035</t>
  </si>
  <si>
    <t>--</t>
  </si>
  <si>
    <t>77.00</t>
  </si>
  <si>
    <t>RMB</t>
  </si>
  <si>
    <t>0</t>
  </si>
  <si>
    <t>0.00</t>
  </si>
  <si>
    <t>汇趣住国内直连</t>
  </si>
  <si>
    <t>01.011247</t>
  </si>
  <si>
    <t>2022-05-11 17:24:02</t>
  </si>
  <si>
    <t>直连</t>
  </si>
  <si>
    <t>2547024</t>
  </si>
  <si>
    <t>天天酒店</t>
  </si>
  <si>
    <t>129.00</t>
  </si>
  <si>
    <t>2022-05-11 17:18:28</t>
  </si>
  <si>
    <t>2547021</t>
  </si>
  <si>
    <t>如家酒店·neo（天津卫津路天津大学店）</t>
  </si>
  <si>
    <t>147.00</t>
  </si>
  <si>
    <t>2022-05-11 17:15:32</t>
  </si>
  <si>
    <t>2546999</t>
  </si>
  <si>
    <t>106.00</t>
  </si>
  <si>
    <t>2022-05-11 17:03:59</t>
  </si>
  <si>
    <t>2546995</t>
  </si>
  <si>
    <t>127.00</t>
  </si>
  <si>
    <t>2022-05-11 17:02:24</t>
  </si>
  <si>
    <t>2546975</t>
  </si>
  <si>
    <t>2022-05-11 16:50:37</t>
  </si>
  <si>
    <t>2546969</t>
  </si>
  <si>
    <t>2022-05-11 17:05:42</t>
  </si>
  <si>
    <t>2546936</t>
  </si>
  <si>
    <t>114.00</t>
  </si>
  <si>
    <t>2022-05-11 16:26:40</t>
  </si>
  <si>
    <t>2546931</t>
  </si>
  <si>
    <t>亚星大酒店</t>
  </si>
  <si>
    <t>张言江,贾贵寅</t>
  </si>
  <si>
    <t>364.00</t>
  </si>
  <si>
    <t>2022-05-11 16:24:56</t>
  </si>
  <si>
    <t>2546929</t>
  </si>
  <si>
    <t>125.00</t>
  </si>
  <si>
    <t>2022-05-11 16:26:53</t>
  </si>
  <si>
    <t>2546919</t>
  </si>
  <si>
    <t>速8酒店（福州万象城店）</t>
  </si>
  <si>
    <t>169.00</t>
  </si>
  <si>
    <t>2022-05-11 16:19:42</t>
  </si>
  <si>
    <t>2546917</t>
  </si>
  <si>
    <t>2022-05-11 16:18:24</t>
  </si>
  <si>
    <t>2546907</t>
  </si>
  <si>
    <t>百事特威酒店(庆阳小什字中心店)</t>
  </si>
  <si>
    <t>132.00</t>
  </si>
  <si>
    <t>2022-05-11 16:14:47</t>
  </si>
  <si>
    <t>2546904</t>
  </si>
  <si>
    <t>佳美快捷宾馆</t>
  </si>
  <si>
    <t>124.00</t>
  </si>
  <si>
    <t>2022-05-11 16:10:08</t>
  </si>
  <si>
    <t>2546902</t>
  </si>
  <si>
    <t>119.00</t>
  </si>
  <si>
    <t>2022-05-11 16:09:30</t>
  </si>
  <si>
    <t>2546898</t>
  </si>
  <si>
    <t>123.00</t>
  </si>
  <si>
    <t>2022-05-11 16:06:13</t>
  </si>
  <si>
    <t>2546876</t>
  </si>
  <si>
    <t>173.00</t>
  </si>
  <si>
    <t>2022-05-11 15:56:24</t>
  </si>
  <si>
    <t>2546861</t>
  </si>
  <si>
    <t>116.00</t>
  </si>
  <si>
    <t>2022-05-11 15:37:55</t>
  </si>
  <si>
    <t>2546851</t>
  </si>
  <si>
    <t>2022-05-11 15:46:30</t>
  </si>
  <si>
    <t>2546844</t>
  </si>
  <si>
    <t>逸家快捷酒店</t>
  </si>
  <si>
    <t>142.00</t>
  </si>
  <si>
    <t>2022-05-11 15:26:33</t>
  </si>
  <si>
    <t>2546836</t>
  </si>
  <si>
    <t>碧源商务酒店</t>
  </si>
  <si>
    <t>2022-05-11 15:23:23</t>
  </si>
  <si>
    <t>2546828</t>
  </si>
  <si>
    <t>2022-05-11 15:16:29</t>
  </si>
  <si>
    <t>2546796</t>
  </si>
  <si>
    <t>95.00</t>
  </si>
  <si>
    <t>2022-05-11 15:01:45</t>
  </si>
  <si>
    <t>2546770</t>
  </si>
  <si>
    <t>郑启江,岳至呈</t>
  </si>
  <si>
    <t>190.00</t>
  </si>
  <si>
    <t>2022-05-11 14:39:10</t>
  </si>
  <si>
    <t>2546758</t>
  </si>
  <si>
    <t>麦田酒店</t>
  </si>
  <si>
    <t>157.00</t>
  </si>
  <si>
    <t>2022-05-11 14:21:50</t>
  </si>
  <si>
    <t>2546745</t>
  </si>
  <si>
    <t>2022-05-11 14:11:25</t>
  </si>
  <si>
    <t>2546730</t>
  </si>
  <si>
    <t>138.00</t>
  </si>
  <si>
    <t>2022-05-11 13:55:45</t>
  </si>
  <si>
    <t>2546711</t>
  </si>
  <si>
    <t>西湖商务宾馆</t>
  </si>
  <si>
    <t>2022-05-11 13:43:23</t>
  </si>
  <si>
    <t>2546702</t>
  </si>
  <si>
    <t>2022-05-11 13:37:14</t>
  </si>
  <si>
    <t>2546696</t>
  </si>
  <si>
    <t>149.00</t>
  </si>
  <si>
    <t>2022-05-11 13:32:32</t>
  </si>
  <si>
    <t>2546688</t>
  </si>
  <si>
    <t>72.00</t>
  </si>
  <si>
    <t>2022-05-11 13:26:44</t>
  </si>
  <si>
    <t>2546685</t>
  </si>
  <si>
    <t>维京酒店（原地支酒店）</t>
  </si>
  <si>
    <t>229.00</t>
  </si>
  <si>
    <t>2022-05-11 13:23:16</t>
  </si>
  <si>
    <t>2546684</t>
  </si>
  <si>
    <t>103.00</t>
  </si>
  <si>
    <t>2022-05-11 13:22:33</t>
  </si>
  <si>
    <t>2546674</t>
  </si>
  <si>
    <t>2022-05-11 13:17:01</t>
  </si>
  <si>
    <t>2546662</t>
  </si>
  <si>
    <t>君豪酒店</t>
  </si>
  <si>
    <t>2022-05-11 13:11:45</t>
  </si>
  <si>
    <t>2546657</t>
  </si>
  <si>
    <t>迷你星精品主题酒店</t>
  </si>
  <si>
    <t>120.00</t>
  </si>
  <si>
    <t>2022-05-11 13:11:16</t>
  </si>
  <si>
    <t>2546647</t>
  </si>
  <si>
    <t>144.00</t>
  </si>
  <si>
    <t>2022-05-11 13:00:04</t>
  </si>
  <si>
    <t>2546643</t>
  </si>
  <si>
    <t>104.00</t>
  </si>
  <si>
    <t>2022-05-11 12:58:42</t>
  </si>
  <si>
    <t>2546631</t>
  </si>
  <si>
    <t>178.00</t>
  </si>
  <si>
    <t>2022-05-11 12:51:54</t>
  </si>
  <si>
    <t>2546627</t>
  </si>
  <si>
    <t>2022-05-11 12:50:08</t>
  </si>
  <si>
    <t>2546615</t>
  </si>
  <si>
    <t>尚客优连锁酒店（济宁泗水三发街店）</t>
  </si>
  <si>
    <t>100.00</t>
  </si>
  <si>
    <t>2022-05-11 12:42:42</t>
  </si>
  <si>
    <t>2546614</t>
  </si>
  <si>
    <t>赛家酒店</t>
  </si>
  <si>
    <t>2022-05-11 12:39:27</t>
  </si>
  <si>
    <t>2546605</t>
  </si>
  <si>
    <t>74.00</t>
  </si>
  <si>
    <t>2022-05-11 12:25:25</t>
  </si>
  <si>
    <t>2546591</t>
  </si>
  <si>
    <t>2022-05-11 12:18:53</t>
  </si>
  <si>
    <t>2546590</t>
  </si>
  <si>
    <t>2022-05-11 12:20:06</t>
  </si>
  <si>
    <t>2546567</t>
  </si>
  <si>
    <t>2022-05-11 12:04:15</t>
  </si>
  <si>
    <t>2546566</t>
  </si>
  <si>
    <t>2022-05-11 12:05:44</t>
  </si>
  <si>
    <t>2546558</t>
  </si>
  <si>
    <t>112.00</t>
  </si>
  <si>
    <t>2022-05-11 11:54:14</t>
  </si>
  <si>
    <t>2546527</t>
  </si>
  <si>
    <t>武汉世纪皇城时尚酒店</t>
  </si>
  <si>
    <t>215.00</t>
  </si>
  <si>
    <t>2022-05-11 11:30:14</t>
  </si>
  <si>
    <t>2546508</t>
  </si>
  <si>
    <t>118.00</t>
  </si>
  <si>
    <t>2022-05-11 11:17:31</t>
  </si>
  <si>
    <t>2546487</t>
  </si>
  <si>
    <t>星宇宾馆</t>
  </si>
  <si>
    <t>2022-05-11 11:01:27</t>
  </si>
  <si>
    <t>2546118</t>
  </si>
  <si>
    <t>158.00</t>
  </si>
  <si>
    <t>2022-05-10 21:39:39</t>
  </si>
  <si>
    <t>2546016</t>
  </si>
  <si>
    <t>151.00</t>
  </si>
  <si>
    <t>2022-05-10 20:33:45</t>
  </si>
  <si>
    <t>2545824</t>
  </si>
  <si>
    <t>110.00</t>
  </si>
  <si>
    <t>2022-05-10 19:11:24</t>
  </si>
  <si>
    <t>2545753</t>
  </si>
  <si>
    <t>榴莲小星酒店（启东铭鼎店）</t>
  </si>
  <si>
    <t>300.00</t>
  </si>
  <si>
    <t>2022-05-10 18:46:10</t>
  </si>
  <si>
    <t>2545739</t>
  </si>
  <si>
    <t>恒莱轻奢酒店（昆明肿瘤医院店）</t>
  </si>
  <si>
    <t>161.00</t>
  </si>
  <si>
    <t>2022-05-10 18:42:45</t>
  </si>
  <si>
    <t>2545732</t>
  </si>
  <si>
    <t>深圳玫朵优品酒店</t>
  </si>
  <si>
    <t>236.00</t>
  </si>
  <si>
    <t>2022-05-10 18:40:42</t>
  </si>
  <si>
    <t>2545712</t>
  </si>
  <si>
    <t>焦作几禾轻奢酒店</t>
  </si>
  <si>
    <t>171.00</t>
  </si>
  <si>
    <t>2022-05-10 18:35:39</t>
  </si>
  <si>
    <t>2545355</t>
  </si>
  <si>
    <t>374.00</t>
  </si>
  <si>
    <t>187.00</t>
  </si>
  <si>
    <t>-187</t>
  </si>
  <si>
    <t>2022-05-10 15:11:21</t>
  </si>
  <si>
    <t>2545162</t>
  </si>
  <si>
    <t>304.00</t>
  </si>
  <si>
    <t>2022-05-10 12:34:28</t>
  </si>
  <si>
    <t>2545005</t>
  </si>
  <si>
    <t>北京帅府天苑酒店</t>
  </si>
  <si>
    <t>372.00</t>
  </si>
  <si>
    <t>2022-05-10 10:36:16</t>
  </si>
  <si>
    <t>2544855</t>
  </si>
  <si>
    <t>168.00</t>
  </si>
  <si>
    <t>2022-05-10 08:15:31</t>
  </si>
  <si>
    <t>2544672</t>
  </si>
  <si>
    <t>布丁严选酒店（成都大学十陵地铁站店）</t>
  </si>
  <si>
    <t>192.00</t>
  </si>
  <si>
    <t>2022-05-10 01:16:32</t>
  </si>
  <si>
    <t>102992042657</t>
  </si>
  <si>
    <t>2544492</t>
  </si>
  <si>
    <t>天津瑞佰宾馆</t>
  </si>
  <si>
    <t>曹灵飞</t>
  </si>
  <si>
    <t>2022-05-09 21:38:32</t>
  </si>
  <si>
    <t>2544487</t>
  </si>
  <si>
    <t>348.00</t>
  </si>
  <si>
    <t>2022-05-09 21:37:07</t>
  </si>
  <si>
    <t>2544419</t>
  </si>
  <si>
    <t>如家酒店（石家庄中山西路和平医院地铁站店）</t>
  </si>
  <si>
    <t>2022-05-09 21:01:24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</si>
</sst>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0" fillId="25" borderId="15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1" fillId="25" borderId="10" applyNumberFormat="0" applyAlignment="0" applyProtection="0">
      <alignment vertical="center"/>
    </xf>
    <xf numFmtId="0" fontId="29" fillId="24" borderId="14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65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80</v>
      </c>
      <c r="P3" s="7" t="s">
        <v>81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91</v>
      </c>
      <c r="O4" s="7" t="s">
        <v>80</v>
      </c>
      <c r="P4" s="7" t="s">
        <v>81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2</v>
      </c>
      <c r="N5" s="7" t="s">
        <v>91</v>
      </c>
      <c r="O5" s="7" t="s">
        <v>91</v>
      </c>
      <c r="P5" s="7" t="s">
        <v>81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85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2</v>
      </c>
      <c r="N6" s="7" t="s">
        <v>91</v>
      </c>
      <c r="O6" s="7" t="s">
        <v>91</v>
      </c>
      <c r="P6" s="7" t="s">
        <v>81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2</v>
      </c>
      <c r="N7" s="7" t="s">
        <v>91</v>
      </c>
      <c r="O7" s="7" t="s">
        <v>91</v>
      </c>
      <c r="P7" s="7" t="s">
        <v>81</v>
      </c>
      <c r="Q7" s="7"/>
      <c r="R7" s="10" t="s">
        <v>123</v>
      </c>
      <c r="S7" s="11" t="s">
        <v>21</v>
      </c>
      <c r="T7" s="7" t="s">
        <v>124</v>
      </c>
      <c r="U7" s="10" t="s">
        <v>19</v>
      </c>
      <c r="V7" s="10" t="s">
        <v>21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91</v>
      </c>
      <c r="O8" s="7" t="s">
        <v>80</v>
      </c>
      <c r="P8" s="7" t="s">
        <v>81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2</v>
      </c>
      <c r="N9" s="7" t="s">
        <v>91</v>
      </c>
      <c r="O9" s="7" t="s">
        <v>91</v>
      </c>
      <c r="P9" s="7" t="s">
        <v>81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109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0" t="s">
        <v>147</v>
      </c>
      <c r="S12" s="11" t="s">
        <v>19</v>
      </c>
      <c r="T12" s="7"/>
      <c r="U12" s="10" t="s">
        <v>19</v>
      </c>
      <c r="V12" s="10" t="s">
        <v>147</v>
      </c>
      <c r="W12" s="11" t="s">
        <v>148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149</v>
      </c>
      <c r="AD12" t="s">
        <v>6</v>
      </c>
      <c r="AE12" t="s">
        <v>163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164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165</v>
      </c>
      <c r="H13" s="7" t="s">
        <v>166</v>
      </c>
      <c r="I13" s="7" t="s">
        <v>77</v>
      </c>
      <c r="J13" s="7" t="s">
        <v>2</v>
      </c>
      <c r="K13" s="7" t="s">
        <v>167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0" t="s">
        <v>168</v>
      </c>
      <c r="S13" s="11" t="s">
        <v>19</v>
      </c>
      <c r="T13" s="7"/>
      <c r="U13" s="10" t="s">
        <v>19</v>
      </c>
      <c r="V13" s="10" t="s">
        <v>168</v>
      </c>
      <c r="W13" s="11" t="s">
        <v>169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172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173</v>
      </c>
      <c r="H14" s="7" t="s">
        <v>174</v>
      </c>
      <c r="I14" s="7" t="s">
        <v>77</v>
      </c>
      <c r="J14" s="7" t="s">
        <v>2</v>
      </c>
      <c r="K14" s="7" t="s">
        <v>175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0" t="s">
        <v>176</v>
      </c>
      <c r="S14" s="11" t="s">
        <v>19</v>
      </c>
      <c r="T14" s="7"/>
      <c r="U14" s="10" t="s">
        <v>19</v>
      </c>
      <c r="V14" s="10" t="s">
        <v>176</v>
      </c>
      <c r="W14" s="11" t="s">
        <v>177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180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181</v>
      </c>
      <c r="H15" s="7" t="s">
        <v>182</v>
      </c>
      <c r="I15" s="7" t="s">
        <v>77</v>
      </c>
      <c r="J15" s="7" t="s">
        <v>2</v>
      </c>
      <c r="K15" s="7" t="s">
        <v>183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0" t="s">
        <v>147</v>
      </c>
      <c r="S15" s="11" t="s">
        <v>19</v>
      </c>
      <c r="T15" s="7"/>
      <c r="U15" s="10" t="s">
        <v>19</v>
      </c>
      <c r="V15" s="10" t="s">
        <v>147</v>
      </c>
      <c r="W15" s="11" t="s">
        <v>148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149</v>
      </c>
      <c r="AD15" t="s">
        <v>6</v>
      </c>
      <c r="AE15" t="s">
        <v>184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185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186</v>
      </c>
      <c r="H16" s="7" t="s">
        <v>187</v>
      </c>
      <c r="I16" s="7" t="s">
        <v>77</v>
      </c>
      <c r="J16" s="7" t="s">
        <v>2</v>
      </c>
      <c r="K16" s="7" t="s">
        <v>188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0" t="s">
        <v>189</v>
      </c>
      <c r="S16" s="11" t="s">
        <v>19</v>
      </c>
      <c r="T16" s="7"/>
      <c r="U16" s="10" t="s">
        <v>19</v>
      </c>
      <c r="V16" s="10" t="s">
        <v>189</v>
      </c>
      <c r="W16" s="11" t="s">
        <v>190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193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194</v>
      </c>
      <c r="H17" s="7" t="s">
        <v>195</v>
      </c>
      <c r="I17" s="7" t="s">
        <v>77</v>
      </c>
      <c r="J17" s="7" t="s">
        <v>2</v>
      </c>
      <c r="K17" s="7" t="s">
        <v>196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83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200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201</v>
      </c>
      <c r="H18" s="7" t="s">
        <v>202</v>
      </c>
      <c r="I18" s="7" t="s">
        <v>77</v>
      </c>
      <c r="J18" s="7" t="s">
        <v>2</v>
      </c>
      <c r="K18" s="7" t="s">
        <v>203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0" t="s">
        <v>204</v>
      </c>
      <c r="S18" s="11" t="s">
        <v>19</v>
      </c>
      <c r="T18" s="7"/>
      <c r="U18" s="10" t="s">
        <v>19</v>
      </c>
      <c r="V18" s="10" t="s">
        <v>204</v>
      </c>
      <c r="W18" s="11" t="s">
        <v>205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206</v>
      </c>
      <c r="AD18" t="s">
        <v>6</v>
      </c>
      <c r="AE18" t="s">
        <v>85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207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208</v>
      </c>
      <c r="H19" s="7" t="s">
        <v>209</v>
      </c>
      <c r="I19" s="7" t="s">
        <v>77</v>
      </c>
      <c r="J19" s="7" t="s">
        <v>2</v>
      </c>
      <c r="K19" s="7" t="s">
        <v>210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0" t="s">
        <v>82</v>
      </c>
      <c r="S19" s="11" t="s">
        <v>19</v>
      </c>
      <c r="T19" s="7"/>
      <c r="U19" s="10" t="s">
        <v>19</v>
      </c>
      <c r="V19" s="10" t="s">
        <v>82</v>
      </c>
      <c r="W19" s="11" t="s">
        <v>83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84</v>
      </c>
      <c r="AD19" t="s">
        <v>6</v>
      </c>
      <c r="AE19" t="s">
        <v>211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213</v>
      </c>
      <c r="H20" s="7" t="s">
        <v>214</v>
      </c>
      <c r="I20" s="7" t="s">
        <v>77</v>
      </c>
      <c r="J20" s="7" t="s">
        <v>2</v>
      </c>
      <c r="K20" s="7" t="s">
        <v>215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0" t="s">
        <v>216</v>
      </c>
      <c r="S20" s="11" t="s">
        <v>19</v>
      </c>
      <c r="T20" s="7"/>
      <c r="U20" s="10" t="s">
        <v>19</v>
      </c>
      <c r="V20" s="10" t="s">
        <v>216</v>
      </c>
      <c r="W20" s="11" t="s">
        <v>217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220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221</v>
      </c>
      <c r="H21" s="7" t="s">
        <v>222</v>
      </c>
      <c r="I21" s="7" t="s">
        <v>77</v>
      </c>
      <c r="J21" s="7" t="s">
        <v>2</v>
      </c>
      <c r="K21" s="7" t="s">
        <v>223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0" t="s">
        <v>198</v>
      </c>
      <c r="S21" s="11" t="s">
        <v>19</v>
      </c>
      <c r="T21" s="7"/>
      <c r="U21" s="10" t="s">
        <v>19</v>
      </c>
      <c r="V21" s="10" t="s">
        <v>198</v>
      </c>
      <c r="W21" s="11" t="s">
        <v>148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224</v>
      </c>
      <c r="AD21" t="s">
        <v>6</v>
      </c>
      <c r="AE21" t="s">
        <v>211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225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226</v>
      </c>
      <c r="H22" s="7" t="s">
        <v>227</v>
      </c>
      <c r="I22" s="7" t="s">
        <v>77</v>
      </c>
      <c r="J22" s="7" t="s">
        <v>2</v>
      </c>
      <c r="K22" s="7" t="s">
        <v>228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0" t="s">
        <v>229</v>
      </c>
      <c r="S22" s="11" t="s">
        <v>19</v>
      </c>
      <c r="T22" s="7"/>
      <c r="U22" s="10" t="s">
        <v>19</v>
      </c>
      <c r="V22" s="10" t="s">
        <v>229</v>
      </c>
      <c r="W22" s="11" t="s">
        <v>83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230</v>
      </c>
      <c r="AD22" t="s">
        <v>6</v>
      </c>
      <c r="AE22" t="s">
        <v>231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232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233</v>
      </c>
      <c r="H23" s="7" t="s">
        <v>234</v>
      </c>
      <c r="I23" s="7" t="s">
        <v>77</v>
      </c>
      <c r="J23" s="7" t="s">
        <v>2</v>
      </c>
      <c r="K23" s="7" t="s">
        <v>235</v>
      </c>
      <c r="L23" s="7">
        <v>2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0" t="s">
        <v>236</v>
      </c>
      <c r="S23" s="11" t="s">
        <v>19</v>
      </c>
      <c r="T23" s="7"/>
      <c r="U23" s="10" t="s">
        <v>19</v>
      </c>
      <c r="V23" s="10" t="s">
        <v>236</v>
      </c>
      <c r="W23" s="11" t="s">
        <v>237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240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144</v>
      </c>
      <c r="H24" s="7" t="s">
        <v>145</v>
      </c>
      <c r="I24" s="7" t="s">
        <v>77</v>
      </c>
      <c r="J24" s="7" t="s">
        <v>2</v>
      </c>
      <c r="K24" s="7" t="s">
        <v>241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0" t="s">
        <v>147</v>
      </c>
      <c r="S24" s="11" t="s">
        <v>19</v>
      </c>
      <c r="T24" s="7"/>
      <c r="U24" s="10" t="s">
        <v>19</v>
      </c>
      <c r="V24" s="10" t="s">
        <v>147</v>
      </c>
      <c r="W24" s="11" t="s">
        <v>148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149</v>
      </c>
      <c r="AD24" t="s">
        <v>6</v>
      </c>
      <c r="AE24" t="s">
        <v>242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243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233</v>
      </c>
      <c r="H25" s="7" t="s">
        <v>234</v>
      </c>
      <c r="I25" s="7" t="s">
        <v>77</v>
      </c>
      <c r="J25" s="7" t="s">
        <v>2</v>
      </c>
      <c r="K25" s="7" t="s">
        <v>244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0" t="s">
        <v>176</v>
      </c>
      <c r="S25" s="11" t="s">
        <v>19</v>
      </c>
      <c r="T25" s="7"/>
      <c r="U25" s="10" t="s">
        <v>19</v>
      </c>
      <c r="V25" s="10" t="s">
        <v>176</v>
      </c>
      <c r="W25" s="11" t="s">
        <v>177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178</v>
      </c>
      <c r="AD25" t="s">
        <v>6</v>
      </c>
      <c r="AE25" t="s">
        <v>245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246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247</v>
      </c>
      <c r="H26" s="7" t="s">
        <v>248</v>
      </c>
      <c r="I26" s="7" t="s">
        <v>77</v>
      </c>
      <c r="J26" s="7" t="s">
        <v>2</v>
      </c>
      <c r="K26" s="7" t="s">
        <v>249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0" t="s">
        <v>250</v>
      </c>
      <c r="S26" s="11" t="s">
        <v>19</v>
      </c>
      <c r="T26" s="7"/>
      <c r="U26" s="10" t="s">
        <v>19</v>
      </c>
      <c r="V26" s="10" t="s">
        <v>250</v>
      </c>
      <c r="W26" s="11" t="s">
        <v>133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251</v>
      </c>
      <c r="AD26" t="s">
        <v>6</v>
      </c>
      <c r="AE26" t="s">
        <v>179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252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253</v>
      </c>
      <c r="H27" s="7" t="s">
        <v>254</v>
      </c>
      <c r="I27" s="7" t="s">
        <v>77</v>
      </c>
      <c r="J27" s="7" t="s">
        <v>2</v>
      </c>
      <c r="K27" s="7" t="s">
        <v>255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0" t="s">
        <v>256</v>
      </c>
      <c r="S27" s="11" t="s">
        <v>19</v>
      </c>
      <c r="T27" s="7"/>
      <c r="U27" s="10" t="s">
        <v>19</v>
      </c>
      <c r="V27" s="10" t="s">
        <v>256</v>
      </c>
      <c r="W27" s="11" t="s">
        <v>257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216</v>
      </c>
      <c r="AD27" t="s">
        <v>6</v>
      </c>
      <c r="AE27" t="s">
        <v>258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259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260</v>
      </c>
      <c r="H28" s="7" t="s">
        <v>261</v>
      </c>
      <c r="I28" s="7" t="s">
        <v>77</v>
      </c>
      <c r="J28" s="7" t="s">
        <v>2</v>
      </c>
      <c r="K28" s="7" t="s">
        <v>262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0" t="s">
        <v>263</v>
      </c>
      <c r="S28" s="11" t="s">
        <v>19</v>
      </c>
      <c r="T28" s="7"/>
      <c r="U28" s="10" t="s">
        <v>19</v>
      </c>
      <c r="V28" s="10" t="s">
        <v>263</v>
      </c>
      <c r="W28" s="11" t="s">
        <v>264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265</v>
      </c>
      <c r="AD28" t="s">
        <v>6</v>
      </c>
      <c r="AE28" t="s">
        <v>266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267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268</v>
      </c>
      <c r="H29" s="7" t="s">
        <v>269</v>
      </c>
      <c r="I29" s="7" t="s">
        <v>77</v>
      </c>
      <c r="J29" s="7" t="s">
        <v>2</v>
      </c>
      <c r="K29" s="7" t="s">
        <v>270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0" t="s">
        <v>271</v>
      </c>
      <c r="S29" s="11" t="s">
        <v>19</v>
      </c>
      <c r="T29" s="7"/>
      <c r="U29" s="10" t="s">
        <v>19</v>
      </c>
      <c r="V29" s="10" t="s">
        <v>271</v>
      </c>
      <c r="W29" s="11" t="s">
        <v>257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272</v>
      </c>
      <c r="AD29" t="s">
        <v>6</v>
      </c>
      <c r="AE29" t="s">
        <v>199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273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274</v>
      </c>
      <c r="H30" s="7" t="s">
        <v>275</v>
      </c>
      <c r="I30" s="7" t="s">
        <v>77</v>
      </c>
      <c r="J30" s="7" t="s">
        <v>2</v>
      </c>
      <c r="K30" s="7" t="s">
        <v>276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0" t="s">
        <v>206</v>
      </c>
      <c r="S30" s="11" t="s">
        <v>19</v>
      </c>
      <c r="T30" s="7"/>
      <c r="U30" s="10" t="s">
        <v>19</v>
      </c>
      <c r="V30" s="10" t="s">
        <v>206</v>
      </c>
      <c r="W30" s="11" t="s">
        <v>257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100</v>
      </c>
      <c r="AD30" t="s">
        <v>6</v>
      </c>
      <c r="AE30" t="s">
        <v>85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277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278</v>
      </c>
      <c r="H31" s="7" t="s">
        <v>279</v>
      </c>
      <c r="I31" s="7" t="s">
        <v>77</v>
      </c>
      <c r="J31" s="7" t="s">
        <v>2</v>
      </c>
      <c r="K31" s="7" t="s">
        <v>280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0" t="s">
        <v>272</v>
      </c>
      <c r="S31" s="11" t="s">
        <v>19</v>
      </c>
      <c r="T31" s="7"/>
      <c r="U31" s="10" t="s">
        <v>19</v>
      </c>
      <c r="V31" s="10" t="s">
        <v>272</v>
      </c>
      <c r="W31" s="11" t="s">
        <v>101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281</v>
      </c>
      <c r="AD31" t="s">
        <v>6</v>
      </c>
      <c r="AE31" t="s">
        <v>282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283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284</v>
      </c>
      <c r="H32" s="7" t="s">
        <v>285</v>
      </c>
      <c r="I32" s="7" t="s">
        <v>77</v>
      </c>
      <c r="J32" s="7" t="s">
        <v>2</v>
      </c>
      <c r="K32" s="7" t="s">
        <v>286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0" t="s">
        <v>287</v>
      </c>
      <c r="S32" s="11" t="s">
        <v>19</v>
      </c>
      <c r="T32" s="7"/>
      <c r="U32" s="10" t="s">
        <v>19</v>
      </c>
      <c r="V32" s="10" t="s">
        <v>287</v>
      </c>
      <c r="W32" s="11" t="s">
        <v>288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289</v>
      </c>
      <c r="AD32" t="s">
        <v>6</v>
      </c>
      <c r="AE32" t="s">
        <v>290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291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292</v>
      </c>
      <c r="H33" s="7" t="s">
        <v>293</v>
      </c>
      <c r="I33" s="7" t="s">
        <v>77</v>
      </c>
      <c r="J33" s="7" t="s">
        <v>2</v>
      </c>
      <c r="K33" s="7" t="s">
        <v>294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0" t="s">
        <v>216</v>
      </c>
      <c r="S33" s="11" t="s">
        <v>19</v>
      </c>
      <c r="T33" s="7"/>
      <c r="U33" s="10" t="s">
        <v>19</v>
      </c>
      <c r="V33" s="10" t="s">
        <v>216</v>
      </c>
      <c r="W33" s="11" t="s">
        <v>83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295</v>
      </c>
      <c r="AD33" t="s">
        <v>6</v>
      </c>
      <c r="AE33" t="s">
        <v>296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297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298</v>
      </c>
      <c r="H34" s="7" t="s">
        <v>299</v>
      </c>
      <c r="I34" s="7" t="s">
        <v>77</v>
      </c>
      <c r="J34" s="7" t="s">
        <v>2</v>
      </c>
      <c r="K34" s="7" t="s">
        <v>300</v>
      </c>
      <c r="L34" s="7">
        <v>1</v>
      </c>
      <c r="M34" s="7">
        <v>3</v>
      </c>
      <c r="N34" s="7" t="s">
        <v>79</v>
      </c>
      <c r="O34" s="7" t="s">
        <v>79</v>
      </c>
      <c r="P34" s="7" t="s">
        <v>81</v>
      </c>
      <c r="Q34" s="7"/>
      <c r="R34" s="10" t="s">
        <v>301</v>
      </c>
      <c r="S34" s="11" t="s">
        <v>19</v>
      </c>
      <c r="T34" s="7"/>
      <c r="U34" s="10" t="s">
        <v>19</v>
      </c>
      <c r="V34" s="10" t="s">
        <v>301</v>
      </c>
      <c r="W34" s="11" t="s">
        <v>302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303</v>
      </c>
      <c r="AD34" t="s">
        <v>6</v>
      </c>
      <c r="AE34" t="s">
        <v>179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304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305</v>
      </c>
      <c r="H35" s="7" t="s">
        <v>306</v>
      </c>
      <c r="I35" s="7" t="s">
        <v>77</v>
      </c>
      <c r="J35" s="7" t="s">
        <v>2</v>
      </c>
      <c r="K35" s="7" t="s">
        <v>307</v>
      </c>
      <c r="L35" s="7">
        <v>1</v>
      </c>
      <c r="M35" s="7">
        <v>2</v>
      </c>
      <c r="N35" s="7" t="s">
        <v>91</v>
      </c>
      <c r="O35" s="7" t="s">
        <v>91</v>
      </c>
      <c r="P35" s="7" t="s">
        <v>81</v>
      </c>
      <c r="Q35" s="7"/>
      <c r="R35" s="10" t="s">
        <v>308</v>
      </c>
      <c r="S35" s="11" t="s">
        <v>19</v>
      </c>
      <c r="T35" s="7"/>
      <c r="U35" s="10" t="s">
        <v>19</v>
      </c>
      <c r="V35" s="10" t="s">
        <v>308</v>
      </c>
      <c r="W35" s="11" t="s">
        <v>309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310</v>
      </c>
      <c r="AD35" t="s">
        <v>6</v>
      </c>
      <c r="AE35" t="s">
        <v>311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312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313</v>
      </c>
      <c r="H36" s="7" t="s">
        <v>314</v>
      </c>
      <c r="I36" s="7" t="s">
        <v>77</v>
      </c>
      <c r="J36" s="7" t="s">
        <v>2</v>
      </c>
      <c r="K36" s="7" t="s">
        <v>315</v>
      </c>
      <c r="L36" s="7">
        <v>1</v>
      </c>
      <c r="M36" s="7">
        <v>1</v>
      </c>
      <c r="N36" s="7" t="s">
        <v>91</v>
      </c>
      <c r="O36" s="7" t="s">
        <v>80</v>
      </c>
      <c r="P36" s="7" t="s">
        <v>81</v>
      </c>
      <c r="Q36" s="7"/>
      <c r="R36" s="10" t="s">
        <v>316</v>
      </c>
      <c r="S36" s="11" t="s">
        <v>19</v>
      </c>
      <c r="T36" s="7"/>
      <c r="U36" s="10" t="s">
        <v>19</v>
      </c>
      <c r="V36" s="10" t="s">
        <v>316</v>
      </c>
      <c r="W36" s="11" t="s">
        <v>205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317</v>
      </c>
      <c r="AD36" t="s">
        <v>6</v>
      </c>
      <c r="AE36" t="s">
        <v>318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319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320</v>
      </c>
      <c r="H37" s="7" t="s">
        <v>321</v>
      </c>
      <c r="I37" s="7" t="s">
        <v>77</v>
      </c>
      <c r="J37" s="7" t="s">
        <v>2</v>
      </c>
      <c r="K37" s="7" t="s">
        <v>322</v>
      </c>
      <c r="L37" s="7">
        <v>1</v>
      </c>
      <c r="M37" s="7">
        <v>1</v>
      </c>
      <c r="N37" s="7" t="s">
        <v>91</v>
      </c>
      <c r="O37" s="7" t="s">
        <v>80</v>
      </c>
      <c r="P37" s="7" t="s">
        <v>81</v>
      </c>
      <c r="Q37" s="7"/>
      <c r="R37" s="10" t="s">
        <v>323</v>
      </c>
      <c r="S37" s="11" t="s">
        <v>19</v>
      </c>
      <c r="T37" s="7"/>
      <c r="U37" s="10" t="s">
        <v>19</v>
      </c>
      <c r="V37" s="10" t="s">
        <v>323</v>
      </c>
      <c r="W37" s="11" t="s">
        <v>133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324</v>
      </c>
      <c r="AD37" t="s">
        <v>6</v>
      </c>
      <c r="AE37" t="s">
        <v>325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326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327</v>
      </c>
      <c r="H38" s="7" t="s">
        <v>328</v>
      </c>
      <c r="I38" s="7" t="s">
        <v>77</v>
      </c>
      <c r="J38" s="7" t="s">
        <v>2</v>
      </c>
      <c r="K38" s="7" t="s">
        <v>329</v>
      </c>
      <c r="L38" s="7">
        <v>1</v>
      </c>
      <c r="M38" s="7">
        <v>2</v>
      </c>
      <c r="N38" s="7" t="s">
        <v>91</v>
      </c>
      <c r="O38" s="7" t="s">
        <v>91</v>
      </c>
      <c r="P38" s="7" t="s">
        <v>81</v>
      </c>
      <c r="Q38" s="7"/>
      <c r="R38" s="10" t="s">
        <v>330</v>
      </c>
      <c r="S38" s="11" t="s">
        <v>19</v>
      </c>
      <c r="T38" s="7"/>
      <c r="U38" s="10" t="s">
        <v>19</v>
      </c>
      <c r="V38" s="10" t="s">
        <v>330</v>
      </c>
      <c r="W38" s="11" t="s">
        <v>331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332</v>
      </c>
      <c r="AD38" t="s">
        <v>6</v>
      </c>
      <c r="AE38" t="s">
        <v>211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333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334</v>
      </c>
      <c r="H39" s="7" t="s">
        <v>335</v>
      </c>
      <c r="I39" s="7" t="s">
        <v>77</v>
      </c>
      <c r="J39" s="7" t="s">
        <v>2</v>
      </c>
      <c r="K39" s="7" t="s">
        <v>336</v>
      </c>
      <c r="L39" s="7">
        <v>1</v>
      </c>
      <c r="M39" s="7">
        <v>2</v>
      </c>
      <c r="N39" s="7" t="s">
        <v>91</v>
      </c>
      <c r="O39" s="7" t="s">
        <v>91</v>
      </c>
      <c r="P39" s="7" t="s">
        <v>81</v>
      </c>
      <c r="Q39" s="7"/>
      <c r="R39" s="10" t="s">
        <v>337</v>
      </c>
      <c r="S39" s="11" t="s">
        <v>19</v>
      </c>
      <c r="T39" s="7"/>
      <c r="U39" s="10" t="s">
        <v>19</v>
      </c>
      <c r="V39" s="10" t="s">
        <v>337</v>
      </c>
      <c r="W39" s="11" t="s">
        <v>237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338</v>
      </c>
      <c r="AD39" t="s">
        <v>6</v>
      </c>
      <c r="AE39" t="s">
        <v>339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340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341</v>
      </c>
      <c r="H40" s="7" t="s">
        <v>342</v>
      </c>
      <c r="I40" s="7" t="s">
        <v>77</v>
      </c>
      <c r="J40" s="7" t="s">
        <v>2</v>
      </c>
      <c r="K40" s="7" t="s">
        <v>343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0" t="s">
        <v>344</v>
      </c>
      <c r="S40" s="11" t="s">
        <v>19</v>
      </c>
      <c r="T40" s="7"/>
      <c r="U40" s="10" t="s">
        <v>19</v>
      </c>
      <c r="V40" s="10" t="s">
        <v>344</v>
      </c>
      <c r="W40" s="11" t="s">
        <v>345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346</v>
      </c>
      <c r="AD40" t="s">
        <v>6</v>
      </c>
      <c r="AE40" t="s">
        <v>347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348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349</v>
      </c>
      <c r="H41" s="7" t="s">
        <v>350</v>
      </c>
      <c r="I41" s="7" t="s">
        <v>77</v>
      </c>
      <c r="J41" s="7" t="s">
        <v>2</v>
      </c>
      <c r="K41" s="7" t="s">
        <v>351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0" t="s">
        <v>176</v>
      </c>
      <c r="S41" s="11" t="s">
        <v>19</v>
      </c>
      <c r="T41" s="7"/>
      <c r="U41" s="10" t="s">
        <v>19</v>
      </c>
      <c r="V41" s="10" t="s">
        <v>176</v>
      </c>
      <c r="W41" s="11" t="s">
        <v>177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178</v>
      </c>
      <c r="AD41" t="s">
        <v>6</v>
      </c>
      <c r="AE41" t="s">
        <v>352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353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354</v>
      </c>
      <c r="H42" s="7" t="s">
        <v>355</v>
      </c>
      <c r="I42" s="7" t="s">
        <v>77</v>
      </c>
      <c r="J42" s="7" t="s">
        <v>2</v>
      </c>
      <c r="K42" s="7" t="s">
        <v>356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0" t="s">
        <v>176</v>
      </c>
      <c r="S42" s="11" t="s">
        <v>19</v>
      </c>
      <c r="T42" s="7"/>
      <c r="U42" s="10" t="s">
        <v>19</v>
      </c>
      <c r="V42" s="10" t="s">
        <v>176</v>
      </c>
      <c r="W42" s="11" t="s">
        <v>177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178</v>
      </c>
      <c r="AD42" t="s">
        <v>6</v>
      </c>
      <c r="AE42" t="s">
        <v>290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357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358</v>
      </c>
      <c r="H43" s="7" t="s">
        <v>359</v>
      </c>
      <c r="I43" s="7" t="s">
        <v>77</v>
      </c>
      <c r="J43" s="7" t="s">
        <v>2</v>
      </c>
      <c r="K43" s="7" t="s">
        <v>360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0" t="s">
        <v>147</v>
      </c>
      <c r="S43" s="11" t="s">
        <v>19</v>
      </c>
      <c r="T43" s="7"/>
      <c r="U43" s="10" t="s">
        <v>19</v>
      </c>
      <c r="V43" s="10" t="s">
        <v>147</v>
      </c>
      <c r="W43" s="11" t="s">
        <v>148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149</v>
      </c>
      <c r="AD43" t="s">
        <v>6</v>
      </c>
      <c r="AE43" t="s">
        <v>361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362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363</v>
      </c>
      <c r="H44" s="7" t="s">
        <v>364</v>
      </c>
      <c r="I44" s="7" t="s">
        <v>77</v>
      </c>
      <c r="J44" s="7" t="s">
        <v>2</v>
      </c>
      <c r="K44" s="7" t="s">
        <v>365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0" t="s">
        <v>366</v>
      </c>
      <c r="S44" s="11" t="s">
        <v>19</v>
      </c>
      <c r="T44" s="7"/>
      <c r="U44" s="10" t="s">
        <v>19</v>
      </c>
      <c r="V44" s="10" t="s">
        <v>366</v>
      </c>
      <c r="W44" s="11" t="s">
        <v>367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368</v>
      </c>
      <c r="AD44" t="s">
        <v>6</v>
      </c>
      <c r="AE44" t="s">
        <v>211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369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370</v>
      </c>
      <c r="H45" s="7" t="s">
        <v>371</v>
      </c>
      <c r="I45" s="7" t="s">
        <v>77</v>
      </c>
      <c r="J45" s="7" t="s">
        <v>2</v>
      </c>
      <c r="K45" s="7" t="s">
        <v>372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0" t="s">
        <v>373</v>
      </c>
      <c r="S45" s="11" t="s">
        <v>19</v>
      </c>
      <c r="T45" s="7"/>
      <c r="U45" s="10" t="s">
        <v>19</v>
      </c>
      <c r="V45" s="10" t="s">
        <v>373</v>
      </c>
      <c r="W45" s="11" t="s">
        <v>133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374</v>
      </c>
      <c r="AD45" t="s">
        <v>6</v>
      </c>
      <c r="AE45" t="s">
        <v>375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376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377</v>
      </c>
      <c r="H46" s="7" t="s">
        <v>378</v>
      </c>
      <c r="I46" s="7" t="s">
        <v>77</v>
      </c>
      <c r="J46" s="7" t="s">
        <v>2</v>
      </c>
      <c r="K46" s="7" t="s">
        <v>379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0" t="s">
        <v>147</v>
      </c>
      <c r="S46" s="11" t="s">
        <v>19</v>
      </c>
      <c r="T46" s="7"/>
      <c r="U46" s="10" t="s">
        <v>19</v>
      </c>
      <c r="V46" s="10" t="s">
        <v>147</v>
      </c>
      <c r="W46" s="11" t="s">
        <v>148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149</v>
      </c>
      <c r="AD46" t="s">
        <v>6</v>
      </c>
      <c r="AE46" t="s">
        <v>179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380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381</v>
      </c>
      <c r="H47" s="7" t="s">
        <v>382</v>
      </c>
      <c r="I47" s="7" t="s">
        <v>77</v>
      </c>
      <c r="J47" s="7" t="s">
        <v>2</v>
      </c>
      <c r="K47" s="7" t="s">
        <v>383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0" t="s">
        <v>147</v>
      </c>
      <c r="S47" s="11" t="s">
        <v>19</v>
      </c>
      <c r="T47" s="7"/>
      <c r="U47" s="10" t="s">
        <v>19</v>
      </c>
      <c r="V47" s="10" t="s">
        <v>147</v>
      </c>
      <c r="W47" s="11" t="s">
        <v>148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149</v>
      </c>
      <c r="AD47" t="s">
        <v>6</v>
      </c>
      <c r="AE47" t="s">
        <v>384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385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194</v>
      </c>
      <c r="H48" s="7" t="s">
        <v>195</v>
      </c>
      <c r="I48" s="7" t="s">
        <v>77</v>
      </c>
      <c r="J48" s="7" t="s">
        <v>2</v>
      </c>
      <c r="K48" s="7" t="s">
        <v>386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0" t="s">
        <v>84</v>
      </c>
      <c r="S48" s="11" t="s">
        <v>19</v>
      </c>
      <c r="T48" s="7"/>
      <c r="U48" s="10" t="s">
        <v>19</v>
      </c>
      <c r="V48" s="10" t="s">
        <v>84</v>
      </c>
      <c r="W48" s="11" t="s">
        <v>148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387</v>
      </c>
      <c r="AD48" t="s">
        <v>6</v>
      </c>
      <c r="AE48" t="s">
        <v>388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389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390</v>
      </c>
      <c r="H49" s="7" t="s">
        <v>391</v>
      </c>
      <c r="I49" s="7" t="s">
        <v>77</v>
      </c>
      <c r="J49" s="7" t="s">
        <v>2</v>
      </c>
      <c r="K49" s="7" t="s">
        <v>392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0" t="s">
        <v>147</v>
      </c>
      <c r="S49" s="11" t="s">
        <v>19</v>
      </c>
      <c r="T49" s="7"/>
      <c r="U49" s="10" t="s">
        <v>19</v>
      </c>
      <c r="V49" s="10" t="s">
        <v>147</v>
      </c>
      <c r="W49" s="11" t="s">
        <v>148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149</v>
      </c>
      <c r="AD49" t="s">
        <v>6</v>
      </c>
      <c r="AE49" t="s">
        <v>393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394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395</v>
      </c>
      <c r="H50" s="7" t="s">
        <v>396</v>
      </c>
      <c r="I50" s="7" t="s">
        <v>77</v>
      </c>
      <c r="J50" s="7" t="s">
        <v>2</v>
      </c>
      <c r="K50" s="7" t="s">
        <v>397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0" t="s">
        <v>147</v>
      </c>
      <c r="S50" s="11" t="s">
        <v>19</v>
      </c>
      <c r="T50" s="7"/>
      <c r="U50" s="10" t="s">
        <v>19</v>
      </c>
      <c r="V50" s="10" t="s">
        <v>147</v>
      </c>
      <c r="W50" s="11" t="s">
        <v>148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149</v>
      </c>
      <c r="AD50" t="s">
        <v>6</v>
      </c>
      <c r="AE50" t="s">
        <v>398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399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400</v>
      </c>
      <c r="H51" s="7" t="s">
        <v>401</v>
      </c>
      <c r="I51" s="7" t="s">
        <v>77</v>
      </c>
      <c r="J51" s="7" t="s">
        <v>2</v>
      </c>
      <c r="K51" s="7" t="s">
        <v>402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0" t="s">
        <v>216</v>
      </c>
      <c r="S51" s="11" t="s">
        <v>19</v>
      </c>
      <c r="T51" s="7"/>
      <c r="U51" s="10" t="s">
        <v>19</v>
      </c>
      <c r="V51" s="10" t="s">
        <v>216</v>
      </c>
      <c r="W51" s="11" t="s">
        <v>83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295</v>
      </c>
      <c r="AD51" t="s">
        <v>6</v>
      </c>
      <c r="AE51" t="s">
        <v>403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404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405</v>
      </c>
      <c r="H52" s="7" t="s">
        <v>406</v>
      </c>
      <c r="I52" s="7" t="s">
        <v>77</v>
      </c>
      <c r="J52" s="7" t="s">
        <v>2</v>
      </c>
      <c r="K52" s="7" t="s">
        <v>407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0" t="s">
        <v>147</v>
      </c>
      <c r="S52" s="11" t="s">
        <v>19</v>
      </c>
      <c r="T52" s="7"/>
      <c r="U52" s="10" t="s">
        <v>19</v>
      </c>
      <c r="V52" s="10" t="s">
        <v>147</v>
      </c>
      <c r="W52" s="11" t="s">
        <v>148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149</v>
      </c>
      <c r="AD52" t="s">
        <v>6</v>
      </c>
      <c r="AE52" t="s">
        <v>199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408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409</v>
      </c>
      <c r="H53" s="7" t="s">
        <v>410</v>
      </c>
      <c r="I53" s="7" t="s">
        <v>77</v>
      </c>
      <c r="J53" s="7" t="s">
        <v>2</v>
      </c>
      <c r="K53" s="7" t="s">
        <v>411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0" t="s">
        <v>412</v>
      </c>
      <c r="S53" s="11" t="s">
        <v>19</v>
      </c>
      <c r="T53" s="7"/>
      <c r="U53" s="10" t="s">
        <v>19</v>
      </c>
      <c r="V53" s="10" t="s">
        <v>412</v>
      </c>
      <c r="W53" s="11" t="s">
        <v>367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413</v>
      </c>
      <c r="AD53" t="s">
        <v>6</v>
      </c>
      <c r="AE53" t="s">
        <v>414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415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416</v>
      </c>
      <c r="H54" s="7" t="s">
        <v>417</v>
      </c>
      <c r="I54" s="7" t="s">
        <v>77</v>
      </c>
      <c r="J54" s="7" t="s">
        <v>2</v>
      </c>
      <c r="K54" s="7" t="s">
        <v>418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0" t="s">
        <v>206</v>
      </c>
      <c r="S54" s="11" t="s">
        <v>19</v>
      </c>
      <c r="T54" s="7"/>
      <c r="U54" s="10" t="s">
        <v>19</v>
      </c>
      <c r="V54" s="10" t="s">
        <v>206</v>
      </c>
      <c r="W54" s="11" t="s">
        <v>257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100</v>
      </c>
      <c r="AD54" t="s">
        <v>6</v>
      </c>
      <c r="AE54" t="s">
        <v>419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420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421</v>
      </c>
      <c r="H55" s="7" t="s">
        <v>422</v>
      </c>
      <c r="I55" s="7" t="s">
        <v>77</v>
      </c>
      <c r="J55" s="7" t="s">
        <v>2</v>
      </c>
      <c r="K55" s="7" t="s">
        <v>423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0" t="s">
        <v>424</v>
      </c>
      <c r="S55" s="11" t="s">
        <v>19</v>
      </c>
      <c r="T55" s="7"/>
      <c r="U55" s="10" t="s">
        <v>19</v>
      </c>
      <c r="V55" s="10" t="s">
        <v>424</v>
      </c>
      <c r="W55" s="11" t="s">
        <v>169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425</v>
      </c>
      <c r="AD55" t="s">
        <v>6</v>
      </c>
      <c r="AE55" t="s">
        <v>426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427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428</v>
      </c>
      <c r="H56" s="7" t="s">
        <v>429</v>
      </c>
      <c r="I56" s="7" t="s">
        <v>77</v>
      </c>
      <c r="J56" s="7" t="s">
        <v>2</v>
      </c>
      <c r="K56" s="7" t="s">
        <v>430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0" t="s">
        <v>271</v>
      </c>
      <c r="S56" s="11" t="s">
        <v>19</v>
      </c>
      <c r="T56" s="7"/>
      <c r="U56" s="10" t="s">
        <v>19</v>
      </c>
      <c r="V56" s="10" t="s">
        <v>271</v>
      </c>
      <c r="W56" s="11" t="s">
        <v>257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272</v>
      </c>
      <c r="AD56" t="s">
        <v>6</v>
      </c>
      <c r="AE56" t="s">
        <v>290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431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292</v>
      </c>
      <c r="H57" s="7" t="s">
        <v>293</v>
      </c>
      <c r="I57" s="7" t="s">
        <v>77</v>
      </c>
      <c r="J57" s="7" t="s">
        <v>2</v>
      </c>
      <c r="K57" s="7" t="s">
        <v>432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0" t="s">
        <v>433</v>
      </c>
      <c r="S57" s="11" t="s">
        <v>19</v>
      </c>
      <c r="T57" s="7"/>
      <c r="U57" s="10" t="s">
        <v>19</v>
      </c>
      <c r="V57" s="10" t="s">
        <v>433</v>
      </c>
      <c r="W57" s="11" t="s">
        <v>205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271</v>
      </c>
      <c r="AD57" t="s">
        <v>6</v>
      </c>
      <c r="AE57" t="s">
        <v>434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435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436</v>
      </c>
      <c r="H58" s="7" t="s">
        <v>437</v>
      </c>
      <c r="I58" s="7" t="s">
        <v>77</v>
      </c>
      <c r="J58" s="7" t="s">
        <v>2</v>
      </c>
      <c r="K58" s="7" t="s">
        <v>438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0" t="s">
        <v>424</v>
      </c>
      <c r="S58" s="11" t="s">
        <v>19</v>
      </c>
      <c r="T58" s="7"/>
      <c r="U58" s="10" t="s">
        <v>19</v>
      </c>
      <c r="V58" s="10" t="s">
        <v>424</v>
      </c>
      <c r="W58" s="11" t="s">
        <v>169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425</v>
      </c>
      <c r="AD58" t="s">
        <v>6</v>
      </c>
      <c r="AE58" t="s">
        <v>439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440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441</v>
      </c>
      <c r="H59" s="7" t="s">
        <v>442</v>
      </c>
      <c r="I59" s="7" t="s">
        <v>77</v>
      </c>
      <c r="J59" s="7" t="s">
        <v>2</v>
      </c>
      <c r="K59" s="7" t="s">
        <v>443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0" t="s">
        <v>444</v>
      </c>
      <c r="S59" s="11" t="s">
        <v>19</v>
      </c>
      <c r="T59" s="7"/>
      <c r="U59" s="10" t="s">
        <v>19</v>
      </c>
      <c r="V59" s="10" t="s">
        <v>444</v>
      </c>
      <c r="W59" s="11" t="s">
        <v>445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82</v>
      </c>
      <c r="AD59" t="s">
        <v>6</v>
      </c>
      <c r="AE59" t="s">
        <v>446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447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428</v>
      </c>
      <c r="H60" s="7" t="s">
        <v>429</v>
      </c>
      <c r="I60" s="7" t="s">
        <v>77</v>
      </c>
      <c r="J60" s="7" t="s">
        <v>2</v>
      </c>
      <c r="K60" s="7" t="s">
        <v>448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0" t="s">
        <v>425</v>
      </c>
      <c r="S60" s="11" t="s">
        <v>19</v>
      </c>
      <c r="T60" s="7"/>
      <c r="U60" s="10" t="s">
        <v>19</v>
      </c>
      <c r="V60" s="10" t="s">
        <v>425</v>
      </c>
      <c r="W60" s="11" t="s">
        <v>177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449</v>
      </c>
      <c r="AD60" t="s">
        <v>6</v>
      </c>
      <c r="AE60" t="s">
        <v>179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450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233</v>
      </c>
      <c r="H61" s="7" t="s">
        <v>234</v>
      </c>
      <c r="I61" s="7" t="s">
        <v>77</v>
      </c>
      <c r="J61" s="7" t="s">
        <v>2</v>
      </c>
      <c r="K61" s="7" t="s">
        <v>451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0" t="s">
        <v>102</v>
      </c>
      <c r="S61" s="11" t="s">
        <v>19</v>
      </c>
      <c r="T61" s="7"/>
      <c r="U61" s="10" t="s">
        <v>19</v>
      </c>
      <c r="V61" s="10" t="s">
        <v>102</v>
      </c>
      <c r="W61" s="11" t="s">
        <v>288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452</v>
      </c>
      <c r="AD61" t="s">
        <v>6</v>
      </c>
      <c r="AE61" t="s">
        <v>239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453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454</v>
      </c>
      <c r="H62" s="7" t="s">
        <v>455</v>
      </c>
      <c r="I62" s="7" t="s">
        <v>77</v>
      </c>
      <c r="J62" s="7" t="s">
        <v>2</v>
      </c>
      <c r="K62" s="7" t="s">
        <v>456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0" t="s">
        <v>457</v>
      </c>
      <c r="S62" s="11" t="s">
        <v>19</v>
      </c>
      <c r="T62" s="7"/>
      <c r="U62" s="10" t="s">
        <v>19</v>
      </c>
      <c r="V62" s="10" t="s">
        <v>457</v>
      </c>
      <c r="W62" s="11" t="s">
        <v>331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458</v>
      </c>
      <c r="AD62" t="s">
        <v>6</v>
      </c>
      <c r="AE62" t="s">
        <v>459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460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461</v>
      </c>
      <c r="H63" s="7" t="s">
        <v>462</v>
      </c>
      <c r="I63" s="7" t="s">
        <v>77</v>
      </c>
      <c r="J63" s="7" t="s">
        <v>2</v>
      </c>
      <c r="K63" s="7" t="s">
        <v>463</v>
      </c>
      <c r="L63" s="7">
        <v>2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0" t="s">
        <v>464</v>
      </c>
      <c r="S63" s="11" t="s">
        <v>19</v>
      </c>
      <c r="T63" s="7"/>
      <c r="U63" s="10" t="s">
        <v>19</v>
      </c>
      <c r="V63" s="10" t="s">
        <v>464</v>
      </c>
      <c r="W63" s="11" t="s">
        <v>116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465</v>
      </c>
      <c r="AD63" t="s">
        <v>6</v>
      </c>
      <c r="AE63" t="s">
        <v>290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466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467</v>
      </c>
      <c r="H64" s="7" t="s">
        <v>468</v>
      </c>
      <c r="I64" s="7" t="s">
        <v>77</v>
      </c>
      <c r="J64" s="7" t="s">
        <v>2</v>
      </c>
      <c r="K64" s="7" t="s">
        <v>469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0" t="s">
        <v>470</v>
      </c>
      <c r="S64" s="11" t="s">
        <v>19</v>
      </c>
      <c r="T64" s="7"/>
      <c r="U64" s="10" t="s">
        <v>19</v>
      </c>
      <c r="V64" s="10" t="s">
        <v>470</v>
      </c>
      <c r="W64" s="11" t="s">
        <v>83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471</v>
      </c>
      <c r="AD64" t="s">
        <v>6</v>
      </c>
      <c r="AE64" t="s">
        <v>472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473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474</v>
      </c>
      <c r="H65" s="7" t="s">
        <v>475</v>
      </c>
      <c r="I65" s="7" t="s">
        <v>77</v>
      </c>
      <c r="J65" s="7" t="s">
        <v>2</v>
      </c>
      <c r="K65" s="7" t="s">
        <v>476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0" t="s">
        <v>366</v>
      </c>
      <c r="S65" s="11" t="s">
        <v>19</v>
      </c>
      <c r="T65" s="7"/>
      <c r="U65" s="10" t="s">
        <v>19</v>
      </c>
      <c r="V65" s="10" t="s">
        <v>366</v>
      </c>
      <c r="W65" s="11" t="s">
        <v>367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368</v>
      </c>
      <c r="AD65" t="s">
        <v>6</v>
      </c>
      <c r="AE65" t="s">
        <v>477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478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479</v>
      </c>
      <c r="H66" s="7" t="s">
        <v>480</v>
      </c>
      <c r="I66" s="7" t="s">
        <v>77</v>
      </c>
      <c r="J66" s="7" t="s">
        <v>2</v>
      </c>
      <c r="K66" s="7" t="s">
        <v>481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0" t="s">
        <v>482</v>
      </c>
      <c r="S66" s="11" t="s">
        <v>19</v>
      </c>
      <c r="T66" s="7"/>
      <c r="U66" s="10" t="s">
        <v>19</v>
      </c>
      <c r="V66" s="10" t="s">
        <v>482</v>
      </c>
      <c r="W66" s="11" t="s">
        <v>483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82</v>
      </c>
      <c r="AD66" t="s">
        <v>6</v>
      </c>
      <c r="AE66" t="s">
        <v>290</v>
      </c>
      <c r="AF66" t="s">
        <v>86</v>
      </c>
      <c r="AG66" t="s">
        <v>73</v>
      </c>
      <c r="AH66" t="s">
        <v>19</v>
      </c>
    </row>
    <row r="67" customHeight="1" spans="1:32">
      <c r="A67" s="13" t="s">
        <v>484</v>
      </c>
      <c r="B67" s="13"/>
      <c r="C67" s="13" t="s">
        <v>485</v>
      </c>
      <c r="D67" s="13"/>
      <c r="E67" s="13"/>
      <c r="F67" s="13"/>
      <c r="G67" s="13" t="s">
        <v>485</v>
      </c>
      <c r="H67" s="13" t="s">
        <v>485</v>
      </c>
      <c r="I67" s="13" t="s">
        <v>485</v>
      </c>
      <c r="J67" s="13" t="s">
        <v>485</v>
      </c>
      <c r="K67" s="13" t="s">
        <v>485</v>
      </c>
      <c r="L67" s="13" t="s">
        <v>485</v>
      </c>
      <c r="M67" s="13" t="s">
        <v>485</v>
      </c>
      <c r="N67" s="13" t="s">
        <v>485</v>
      </c>
      <c r="O67" s="13" t="s">
        <v>485</v>
      </c>
      <c r="P67" s="13" t="s">
        <v>485</v>
      </c>
      <c r="Q67" s="13"/>
      <c r="R67" s="14" t="s">
        <v>20</v>
      </c>
      <c r="S67" s="14" t="s">
        <v>21</v>
      </c>
      <c r="T67" s="13" t="s">
        <v>485</v>
      </c>
      <c r="U67" s="14"/>
      <c r="V67" s="14" t="s">
        <v>486</v>
      </c>
      <c r="W67" s="14" t="s">
        <v>22</v>
      </c>
      <c r="X67" s="14"/>
      <c r="Y67" s="14"/>
      <c r="Z67" s="14"/>
      <c r="AA67" s="13"/>
      <c r="AB67" s="14"/>
      <c r="AC67" s="13"/>
      <c r="AD67" s="13" t="s">
        <v>485</v>
      </c>
      <c r="AE67" s="13"/>
      <c r="AF6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487</v>
      </c>
      <c r="B1" s="4" t="s">
        <v>488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489</v>
      </c>
      <c r="H1" s="4" t="s">
        <v>490</v>
      </c>
      <c r="I1" s="4" t="s">
        <v>13</v>
      </c>
      <c r="J1" s="4" t="s">
        <v>17</v>
      </c>
      <c r="K1" s="4" t="s">
        <v>18</v>
      </c>
      <c r="L1" s="9" t="s">
        <v>491</v>
      </c>
      <c r="M1" s="4" t="s">
        <v>492</v>
      </c>
      <c r="N1" s="4" t="s">
        <v>493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494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topLeftCell="A55" workbookViewId="0">
      <selection activeCell="A73" sqref="A73:A7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495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120</v>
      </c>
      <c r="E2" t="str">
        <f>VLOOKUP(A2,HOP!A:L,12,0)</f>
        <v>120.00</v>
      </c>
      <c r="F2" t="str">
        <f>VLOOKUP(A2,HOP!A:C,3,0)</f>
        <v>2544419</v>
      </c>
      <c r="G2">
        <f>D2-E2</f>
        <v>0</v>
      </c>
      <c r="H2" t="str">
        <f>$H$1&amp;F2</f>
        <v>，2544419</v>
      </c>
      <c r="I2" t="str">
        <f>VLOOKUP(A2,HOP!A:U,21,0)</f>
        <v>直连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161</v>
      </c>
      <c r="E3" t="str">
        <f>VLOOKUP(A3,HOP!A:L,12,0)</f>
        <v>161.00</v>
      </c>
      <c r="F3" t="str">
        <f>VLOOKUP(A3,HOP!A:C,3,0)</f>
        <v>2545739</v>
      </c>
      <c r="G3">
        <f t="shared" ref="G3:G34" si="0">D3-E3</f>
        <v>0</v>
      </c>
      <c r="H3" t="str">
        <f t="shared" ref="H3:H34" si="1">$H$1&amp;F3</f>
        <v>，2545739</v>
      </c>
      <c r="I3" t="str">
        <f>VLOOKUP(A3,HOP!A:U,21,0)</f>
        <v>直连</v>
      </c>
    </row>
    <row r="4" ht="14.25" customHeight="1" spans="1:9">
      <c r="A4" s="6" t="s">
        <v>96</v>
      </c>
      <c r="B4" s="7" t="s">
        <v>80</v>
      </c>
      <c r="C4" s="7" t="s">
        <v>81</v>
      </c>
      <c r="D4" s="3">
        <v>110</v>
      </c>
      <c r="E4" t="str">
        <f>VLOOKUP(A4,HOP!A:L,12,0)</f>
        <v>110.00</v>
      </c>
      <c r="F4" t="str">
        <f>VLOOKUP(A4,HOP!A:C,3,0)</f>
        <v>2545824</v>
      </c>
      <c r="G4">
        <f t="shared" si="0"/>
        <v>0</v>
      </c>
      <c r="H4" t="str">
        <f t="shared" si="1"/>
        <v>，2545824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91</v>
      </c>
      <c r="C5" s="7" t="s">
        <v>81</v>
      </c>
      <c r="D5" s="3">
        <v>304</v>
      </c>
      <c r="E5" t="str">
        <f>VLOOKUP(A5,HOP!A:L,12,0)</f>
        <v>304.00</v>
      </c>
      <c r="F5" t="str">
        <f>VLOOKUP(A5,HOP!A:C,3,0)</f>
        <v>2545162</v>
      </c>
      <c r="G5">
        <f t="shared" si="0"/>
        <v>0</v>
      </c>
      <c r="H5" t="str">
        <f t="shared" si="1"/>
        <v>，2545162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91</v>
      </c>
      <c r="C6" s="7" t="s">
        <v>81</v>
      </c>
      <c r="D6" s="3">
        <v>372</v>
      </c>
      <c r="E6" t="str">
        <f>VLOOKUP(A6,HOP!A:L,12,0)</f>
        <v>372.00</v>
      </c>
      <c r="F6" t="str">
        <f>VLOOKUP(A6,HOP!A:C,3,0)</f>
        <v>2545005</v>
      </c>
      <c r="G6">
        <f t="shared" si="0"/>
        <v>0</v>
      </c>
      <c r="H6" t="str">
        <f t="shared" si="1"/>
        <v>，2545005</v>
      </c>
      <c r="I6" t="str">
        <f>VLOOKUP(A6,HOP!A:U,21,0)</f>
        <v>直连</v>
      </c>
    </row>
    <row r="7" ht="14.25" customHeight="1" spans="1:9">
      <c r="A7" s="6" t="s">
        <v>119</v>
      </c>
      <c r="B7" s="7" t="s">
        <v>91</v>
      </c>
      <c r="C7" s="7" t="s">
        <v>81</v>
      </c>
      <c r="D7" s="3">
        <v>187</v>
      </c>
      <c r="E7" t="str">
        <f>VLOOKUP(A7,HOP!A:L,12,0)</f>
        <v>187.00</v>
      </c>
      <c r="F7" t="str">
        <f>VLOOKUP(A7,HOP!A:C,3,0)</f>
        <v>2545355</v>
      </c>
      <c r="G7">
        <f t="shared" si="0"/>
        <v>0</v>
      </c>
      <c r="H7" t="str">
        <f t="shared" si="1"/>
        <v>，2545355</v>
      </c>
      <c r="I7" t="str">
        <f>VLOOKUP(A7,HOP!A:U,21,0)</f>
        <v>直连</v>
      </c>
    </row>
    <row r="8" ht="14.25" customHeight="1" spans="1:9">
      <c r="A8" s="6" t="s">
        <v>128</v>
      </c>
      <c r="B8" s="7" t="s">
        <v>80</v>
      </c>
      <c r="C8" s="7" t="s">
        <v>81</v>
      </c>
      <c r="D8" s="3">
        <v>171</v>
      </c>
      <c r="E8" t="str">
        <f>VLOOKUP(A8,HOP!A:L,12,0)</f>
        <v>171.00</v>
      </c>
      <c r="F8" t="str">
        <f>VLOOKUP(A8,HOP!A:C,3,0)</f>
        <v>2545712</v>
      </c>
      <c r="G8">
        <f t="shared" si="0"/>
        <v>0</v>
      </c>
      <c r="H8" t="str">
        <f t="shared" si="1"/>
        <v>，2545712</v>
      </c>
      <c r="I8" t="str">
        <f>VLOOKUP(A8,HOP!A:U,21,0)</f>
        <v>直连</v>
      </c>
    </row>
    <row r="9" ht="14.25" customHeight="1" spans="1:9">
      <c r="A9" s="6" t="s">
        <v>136</v>
      </c>
      <c r="B9" s="7" t="s">
        <v>91</v>
      </c>
      <c r="C9" s="7" t="s">
        <v>81</v>
      </c>
      <c r="D9" s="3">
        <v>300</v>
      </c>
      <c r="E9" t="str">
        <f>VLOOKUP(A9,HOP!A:L,12,0)</f>
        <v>300.00</v>
      </c>
      <c r="F9" t="str">
        <f>VLOOKUP(A9,HOP!A:C,3,0)</f>
        <v>2545753</v>
      </c>
      <c r="G9">
        <f t="shared" si="0"/>
        <v>0</v>
      </c>
      <c r="H9" t="str">
        <f t="shared" si="1"/>
        <v>，2545753</v>
      </c>
      <c r="I9" t="str">
        <f>VLOOKUP(A9,HOP!A:U,21,0)</f>
        <v>直连</v>
      </c>
    </row>
    <row r="10" ht="14.25" customHeight="1" spans="1:9">
      <c r="A10" s="6" t="s">
        <v>143</v>
      </c>
      <c r="B10" s="7" t="s">
        <v>80</v>
      </c>
      <c r="C10" s="7" t="s">
        <v>81</v>
      </c>
      <c r="D10" s="3">
        <v>106</v>
      </c>
      <c r="E10" t="str">
        <f>VLOOKUP(A10,HOP!A:L,12,0)</f>
        <v>106.00</v>
      </c>
      <c r="F10" t="str">
        <f>VLOOKUP(A10,HOP!A:C,3,0)</f>
        <v>2546567</v>
      </c>
      <c r="G10">
        <f t="shared" si="0"/>
        <v>0</v>
      </c>
      <c r="H10" t="str">
        <f t="shared" si="1"/>
        <v>，2546567</v>
      </c>
      <c r="I10" t="str">
        <f>VLOOKUP(A10,HOP!A:U,21,0)</f>
        <v>直连</v>
      </c>
    </row>
    <row r="11" ht="14.25" customHeight="1" spans="1:9">
      <c r="A11" s="6" t="s">
        <v>151</v>
      </c>
      <c r="B11" s="7" t="s">
        <v>80</v>
      </c>
      <c r="C11" s="7" t="s">
        <v>81</v>
      </c>
      <c r="D11" s="3">
        <v>229</v>
      </c>
      <c r="E11" t="str">
        <f>VLOOKUP(A11,HOP!A:L,12,0)</f>
        <v>229.00</v>
      </c>
      <c r="F11" t="str">
        <f>VLOOKUP(A11,HOP!A:C,3,0)</f>
        <v>2546685</v>
      </c>
      <c r="G11">
        <f t="shared" si="0"/>
        <v>0</v>
      </c>
      <c r="H11" t="str">
        <f t="shared" si="1"/>
        <v>，2546685</v>
      </c>
      <c r="I11" t="str">
        <f>VLOOKUP(A11,HOP!A:U,21,0)</f>
        <v>直连</v>
      </c>
    </row>
    <row r="12" ht="14.25" customHeight="1" spans="1:9">
      <c r="A12" s="6" t="s">
        <v>159</v>
      </c>
      <c r="B12" s="7" t="s">
        <v>80</v>
      </c>
      <c r="C12" s="7" t="s">
        <v>81</v>
      </c>
      <c r="D12" s="3">
        <v>106</v>
      </c>
      <c r="E12" t="str">
        <f>VLOOKUP(A12,HOP!A:L,12,0)</f>
        <v>106.00</v>
      </c>
      <c r="F12" t="str">
        <f>VLOOKUP(A12,HOP!A:C,3,0)</f>
        <v>2546999</v>
      </c>
      <c r="G12">
        <f t="shared" si="0"/>
        <v>0</v>
      </c>
      <c r="H12" t="str">
        <f t="shared" si="1"/>
        <v>，2546999</v>
      </c>
      <c r="I12" t="str">
        <f>VLOOKUP(A12,HOP!A:U,21,0)</f>
        <v>直连</v>
      </c>
    </row>
    <row r="13" ht="14.25" customHeight="1" spans="1:9">
      <c r="A13" s="6" t="s">
        <v>164</v>
      </c>
      <c r="B13" s="7" t="s">
        <v>80</v>
      </c>
      <c r="C13" s="7" t="s">
        <v>81</v>
      </c>
      <c r="D13" s="3">
        <v>144</v>
      </c>
      <c r="E13" t="str">
        <f>VLOOKUP(A13,HOP!A:L,12,0)</f>
        <v>144.00</v>
      </c>
      <c r="F13" t="str">
        <f>VLOOKUP(A13,HOP!A:C,3,0)</f>
        <v>2546647</v>
      </c>
      <c r="G13">
        <f t="shared" si="0"/>
        <v>0</v>
      </c>
      <c r="H13" t="str">
        <f t="shared" si="1"/>
        <v>，2546647</v>
      </c>
      <c r="I13" t="str">
        <f>VLOOKUP(A13,HOP!A:U,21,0)</f>
        <v>直连</v>
      </c>
    </row>
    <row r="14" ht="14.25" customHeight="1" spans="1:9">
      <c r="A14" s="6" t="s">
        <v>172</v>
      </c>
      <c r="B14" s="7" t="s">
        <v>80</v>
      </c>
      <c r="C14" s="7" t="s">
        <v>81</v>
      </c>
      <c r="D14" s="3">
        <v>124</v>
      </c>
      <c r="E14" t="str">
        <f>VLOOKUP(A14,HOP!A:L,12,0)</f>
        <v>124.00</v>
      </c>
      <c r="F14" t="str">
        <f>VLOOKUP(A14,HOP!A:C,3,0)</f>
        <v>2546566</v>
      </c>
      <c r="G14">
        <f t="shared" si="0"/>
        <v>0</v>
      </c>
      <c r="H14" t="str">
        <f t="shared" si="1"/>
        <v>，2546566</v>
      </c>
      <c r="I14" t="str">
        <f>VLOOKUP(A14,HOP!A:U,21,0)</f>
        <v>直连</v>
      </c>
    </row>
    <row r="15" ht="14.25" customHeight="1" spans="1:9">
      <c r="A15" s="6" t="s">
        <v>180</v>
      </c>
      <c r="B15" s="7" t="s">
        <v>80</v>
      </c>
      <c r="C15" s="7" t="s">
        <v>81</v>
      </c>
      <c r="D15" s="3">
        <v>106</v>
      </c>
      <c r="E15" t="str">
        <f>VLOOKUP(A15,HOP!A:L,12,0)</f>
        <v>106.00</v>
      </c>
      <c r="F15" t="str">
        <f>VLOOKUP(A15,HOP!A:C,3,0)</f>
        <v>2546614</v>
      </c>
      <c r="G15">
        <f t="shared" si="0"/>
        <v>0</v>
      </c>
      <c r="H15" t="str">
        <f t="shared" si="1"/>
        <v>，2546614</v>
      </c>
      <c r="I15" t="str">
        <f>VLOOKUP(A15,HOP!A:U,21,0)</f>
        <v>直连</v>
      </c>
    </row>
    <row r="16" ht="14.25" customHeight="1" spans="1:9">
      <c r="A16" s="6" t="s">
        <v>185</v>
      </c>
      <c r="B16" s="7" t="s">
        <v>80</v>
      </c>
      <c r="C16" s="7" t="s">
        <v>81</v>
      </c>
      <c r="D16" s="3">
        <v>72</v>
      </c>
      <c r="E16" t="str">
        <f>VLOOKUP(A16,HOP!A:L,12,0)</f>
        <v>72.00</v>
      </c>
      <c r="F16" t="str">
        <f>VLOOKUP(A16,HOP!A:C,3,0)</f>
        <v>2546688</v>
      </c>
      <c r="G16">
        <f t="shared" si="0"/>
        <v>0</v>
      </c>
      <c r="H16" t="str">
        <f t="shared" si="1"/>
        <v>，2546688</v>
      </c>
      <c r="I16" t="str">
        <f>VLOOKUP(A16,HOP!A:U,21,0)</f>
        <v>直连</v>
      </c>
    </row>
    <row r="17" ht="14.25" customHeight="1" spans="1:9">
      <c r="A17" s="6" t="s">
        <v>193</v>
      </c>
      <c r="B17" s="7" t="s">
        <v>80</v>
      </c>
      <c r="C17" s="7" t="s">
        <v>81</v>
      </c>
      <c r="D17" s="3">
        <v>119</v>
      </c>
      <c r="E17" t="str">
        <f>VLOOKUP(A17,HOP!A:L,12,0)</f>
        <v>119.00</v>
      </c>
      <c r="F17" t="str">
        <f>VLOOKUP(A17,HOP!A:C,3,0)</f>
        <v>2546902</v>
      </c>
      <c r="G17">
        <f t="shared" si="0"/>
        <v>0</v>
      </c>
      <c r="H17" t="str">
        <f t="shared" si="1"/>
        <v>，2546902</v>
      </c>
      <c r="I17" t="str">
        <f>VLOOKUP(A17,HOP!A:U,21,0)</f>
        <v>直连</v>
      </c>
    </row>
    <row r="18" ht="14.25" customHeight="1" spans="1:9">
      <c r="A18" s="6" t="s">
        <v>200</v>
      </c>
      <c r="B18" s="7" t="s">
        <v>80</v>
      </c>
      <c r="C18" s="7" t="s">
        <v>81</v>
      </c>
      <c r="D18" s="3">
        <v>147</v>
      </c>
      <c r="E18" t="str">
        <f>VLOOKUP(A18,HOP!A:L,12,0)</f>
        <v>147.00</v>
      </c>
      <c r="F18" t="str">
        <f>VLOOKUP(A18,HOP!A:C,3,0)</f>
        <v>2547021</v>
      </c>
      <c r="G18">
        <f t="shared" si="0"/>
        <v>0</v>
      </c>
      <c r="H18" t="str">
        <f t="shared" si="1"/>
        <v>，2547021</v>
      </c>
      <c r="I18" t="str">
        <f>VLOOKUP(A18,HOP!A:U,21,0)</f>
        <v>直连</v>
      </c>
    </row>
    <row r="19" ht="14.25" customHeight="1" spans="1:9">
      <c r="A19" s="6" t="s">
        <v>207</v>
      </c>
      <c r="B19" s="7" t="s">
        <v>80</v>
      </c>
      <c r="C19" s="7" t="s">
        <v>81</v>
      </c>
      <c r="D19" s="3">
        <v>120</v>
      </c>
      <c r="E19" t="str">
        <f>VLOOKUP(A19,HOP!A:L,12,0)</f>
        <v>120.00</v>
      </c>
      <c r="F19" t="str">
        <f>VLOOKUP(A19,HOP!A:C,3,0)</f>
        <v>2546657</v>
      </c>
      <c r="G19">
        <f t="shared" si="0"/>
        <v>0</v>
      </c>
      <c r="H19" t="str">
        <f t="shared" si="1"/>
        <v>，2546657</v>
      </c>
      <c r="I19" t="str">
        <f>VLOOKUP(A19,HOP!A:U,21,0)</f>
        <v>直连</v>
      </c>
    </row>
    <row r="20" ht="14.25" customHeight="1" spans="1:9">
      <c r="A20" s="6" t="s">
        <v>212</v>
      </c>
      <c r="B20" s="7" t="s">
        <v>80</v>
      </c>
      <c r="C20" s="7" t="s">
        <v>81</v>
      </c>
      <c r="D20" s="3">
        <v>125</v>
      </c>
      <c r="E20" t="str">
        <f>VLOOKUP(A20,HOP!A:L,12,0)</f>
        <v>125.00</v>
      </c>
      <c r="F20" t="str">
        <f>VLOOKUP(A20,HOP!A:C,3,0)</f>
        <v>2546929</v>
      </c>
      <c r="G20">
        <f t="shared" si="0"/>
        <v>0</v>
      </c>
      <c r="H20" t="str">
        <f t="shared" si="1"/>
        <v>，2546929</v>
      </c>
      <c r="I20" t="str">
        <f>VLOOKUP(A20,HOP!A:U,21,0)</f>
        <v>直连</v>
      </c>
    </row>
    <row r="21" ht="14.25" customHeight="1" spans="1:9">
      <c r="A21" s="6" t="s">
        <v>220</v>
      </c>
      <c r="B21" s="7" t="s">
        <v>80</v>
      </c>
      <c r="C21" s="7" t="s">
        <v>81</v>
      </c>
      <c r="D21" s="3">
        <v>103</v>
      </c>
      <c r="E21" t="str">
        <f>VLOOKUP(A21,HOP!A:L,12,0)</f>
        <v>103.00</v>
      </c>
      <c r="F21" t="str">
        <f>VLOOKUP(A21,HOP!A:C,3,0)</f>
        <v>2546684</v>
      </c>
      <c r="G21">
        <f t="shared" si="0"/>
        <v>0</v>
      </c>
      <c r="H21" t="str">
        <f t="shared" si="1"/>
        <v>，2546684</v>
      </c>
      <c r="I21" t="str">
        <f>VLOOKUP(A21,HOP!A:U,21,0)</f>
        <v>直连</v>
      </c>
    </row>
    <row r="22" ht="14.25" customHeight="1" spans="1:9">
      <c r="A22" s="6" t="s">
        <v>225</v>
      </c>
      <c r="B22" s="7" t="s">
        <v>80</v>
      </c>
      <c r="C22" s="7" t="s">
        <v>81</v>
      </c>
      <c r="D22" s="3">
        <v>118</v>
      </c>
      <c r="E22" t="str">
        <f>VLOOKUP(A22,HOP!A:L,12,0)</f>
        <v>118.00</v>
      </c>
      <c r="F22" t="str">
        <f>VLOOKUP(A22,HOP!A:C,3,0)</f>
        <v>2546508</v>
      </c>
      <c r="G22">
        <f t="shared" si="0"/>
        <v>0</v>
      </c>
      <c r="H22" t="str">
        <f t="shared" si="1"/>
        <v>，2546508</v>
      </c>
      <c r="I22" t="str">
        <f>VLOOKUP(A22,HOP!A:U,21,0)</f>
        <v>直连</v>
      </c>
    </row>
    <row r="23" ht="14.25" customHeight="1" spans="1:9">
      <c r="A23" s="6" t="s">
        <v>232</v>
      </c>
      <c r="B23" s="7" t="s">
        <v>80</v>
      </c>
      <c r="C23" s="7" t="s">
        <v>81</v>
      </c>
      <c r="D23" s="3">
        <v>190</v>
      </c>
      <c r="E23" t="str">
        <f>VLOOKUP(A23,HOP!A:L,12,0)</f>
        <v>190.00</v>
      </c>
      <c r="F23" t="str">
        <f>VLOOKUP(A23,HOP!A:C,3,0)</f>
        <v>2546770</v>
      </c>
      <c r="G23">
        <f t="shared" si="0"/>
        <v>0</v>
      </c>
      <c r="H23" t="str">
        <f t="shared" si="1"/>
        <v>，2546770</v>
      </c>
      <c r="I23" t="str">
        <f>VLOOKUP(A23,HOP!A:U,21,0)</f>
        <v>直连</v>
      </c>
    </row>
    <row r="24" ht="14.25" customHeight="1" spans="1:9">
      <c r="A24" s="6" t="s">
        <v>240</v>
      </c>
      <c r="B24" s="7" t="s">
        <v>80</v>
      </c>
      <c r="C24" s="7" t="s">
        <v>81</v>
      </c>
      <c r="D24" s="3">
        <v>106</v>
      </c>
      <c r="E24" t="str">
        <f>VLOOKUP(A24,HOP!A:L,12,0)</f>
        <v>106.00</v>
      </c>
      <c r="F24" t="str">
        <f>VLOOKUP(A24,HOP!A:C,3,0)</f>
        <v>2546711</v>
      </c>
      <c r="G24">
        <f t="shared" si="0"/>
        <v>0</v>
      </c>
      <c r="H24" t="str">
        <f t="shared" si="1"/>
        <v>，2546711</v>
      </c>
      <c r="I24" t="str">
        <f>VLOOKUP(A24,HOP!A:U,21,0)</f>
        <v>直连</v>
      </c>
    </row>
    <row r="25" ht="14.25" customHeight="1" spans="1:9">
      <c r="A25" s="6" t="s">
        <v>243</v>
      </c>
      <c r="B25" s="7" t="s">
        <v>80</v>
      </c>
      <c r="C25" s="7" t="s">
        <v>81</v>
      </c>
      <c r="D25" s="3">
        <v>124</v>
      </c>
      <c r="E25" t="str">
        <f>VLOOKUP(A25,HOP!A:L,12,0)</f>
        <v>124.00</v>
      </c>
      <c r="F25" t="str">
        <f>VLOOKUP(A25,HOP!A:C,3,0)</f>
        <v>2546590</v>
      </c>
      <c r="G25">
        <f t="shared" si="0"/>
        <v>0</v>
      </c>
      <c r="H25" t="str">
        <f t="shared" si="1"/>
        <v>，2546590</v>
      </c>
      <c r="I25" t="str">
        <f>VLOOKUP(A25,HOP!A:U,21,0)</f>
        <v>直连</v>
      </c>
    </row>
    <row r="26" ht="14.25" customHeight="1" spans="1:9">
      <c r="A26" s="6" t="s">
        <v>246</v>
      </c>
      <c r="B26" s="7" t="s">
        <v>80</v>
      </c>
      <c r="C26" s="7" t="s">
        <v>81</v>
      </c>
      <c r="D26" s="3">
        <v>169</v>
      </c>
      <c r="E26" t="str">
        <f>VLOOKUP(A26,HOP!A:L,12,0)</f>
        <v>169.00</v>
      </c>
      <c r="F26" t="str">
        <f>VLOOKUP(A26,HOP!A:C,3,0)</f>
        <v>2546919</v>
      </c>
      <c r="G26">
        <f t="shared" si="0"/>
        <v>0</v>
      </c>
      <c r="H26" t="str">
        <f t="shared" si="1"/>
        <v>，2546919</v>
      </c>
      <c r="I26" t="str">
        <f>VLOOKUP(A26,HOP!A:U,21,0)</f>
        <v>直连</v>
      </c>
    </row>
    <row r="27" ht="14.25" customHeight="1" spans="1:9">
      <c r="A27" s="6" t="s">
        <v>252</v>
      </c>
      <c r="B27" s="7" t="s">
        <v>80</v>
      </c>
      <c r="C27" s="7" t="s">
        <v>81</v>
      </c>
      <c r="D27" s="3">
        <v>132</v>
      </c>
      <c r="E27" t="str">
        <f>VLOOKUP(A27,HOP!A:L,12,0)</f>
        <v>132.00</v>
      </c>
      <c r="F27" t="str">
        <f>VLOOKUP(A27,HOP!A:C,3,0)</f>
        <v>2546907</v>
      </c>
      <c r="G27">
        <f t="shared" si="0"/>
        <v>0</v>
      </c>
      <c r="H27" t="str">
        <f t="shared" si="1"/>
        <v>，2546907</v>
      </c>
      <c r="I27" t="str">
        <f>VLOOKUP(A27,HOP!A:U,21,0)</f>
        <v>直连</v>
      </c>
    </row>
    <row r="28" ht="14.25" customHeight="1" spans="1:9">
      <c r="A28" s="6" t="s">
        <v>259</v>
      </c>
      <c r="B28" s="7" t="s">
        <v>80</v>
      </c>
      <c r="C28" s="7" t="s">
        <v>81</v>
      </c>
      <c r="D28" s="3">
        <v>215</v>
      </c>
      <c r="E28" t="str">
        <f>VLOOKUP(A28,HOP!A:L,12,0)</f>
        <v>215.00</v>
      </c>
      <c r="F28" t="str">
        <f>VLOOKUP(A28,HOP!A:C,3,0)</f>
        <v>2546527</v>
      </c>
      <c r="G28">
        <f t="shared" si="0"/>
        <v>0</v>
      </c>
      <c r="H28" t="str">
        <f t="shared" si="1"/>
        <v>，2546527</v>
      </c>
      <c r="I28" t="str">
        <f>VLOOKUP(A28,HOP!A:U,21,0)</f>
        <v>直连</v>
      </c>
    </row>
    <row r="29" ht="14.25" customHeight="1" spans="1:9">
      <c r="A29" s="6" t="s">
        <v>267</v>
      </c>
      <c r="B29" s="7" t="s">
        <v>80</v>
      </c>
      <c r="C29" s="7" t="s">
        <v>81</v>
      </c>
      <c r="D29" s="3">
        <v>129</v>
      </c>
      <c r="E29" t="str">
        <f>VLOOKUP(A29,HOP!A:L,12,0)</f>
        <v>129.00</v>
      </c>
      <c r="F29" t="str">
        <f>VLOOKUP(A29,HOP!A:C,3,0)</f>
        <v>2547024</v>
      </c>
      <c r="G29">
        <f t="shared" si="0"/>
        <v>0</v>
      </c>
      <c r="H29" t="str">
        <f t="shared" si="1"/>
        <v>，2547024</v>
      </c>
      <c r="I29" t="str">
        <f>VLOOKUP(A29,HOP!A:U,21,0)</f>
        <v>直连</v>
      </c>
    </row>
    <row r="30" ht="14.25" customHeight="1" spans="1:9">
      <c r="A30" s="6" t="s">
        <v>273</v>
      </c>
      <c r="B30" s="7" t="s">
        <v>80</v>
      </c>
      <c r="C30" s="7" t="s">
        <v>81</v>
      </c>
      <c r="D30" s="3">
        <v>127</v>
      </c>
      <c r="E30" t="str">
        <f>VLOOKUP(A30,HOP!A:L,12,0)</f>
        <v>127.00</v>
      </c>
      <c r="F30" t="str">
        <f>VLOOKUP(A30,HOP!A:C,3,0)</f>
        <v>2546995</v>
      </c>
      <c r="G30">
        <f t="shared" si="0"/>
        <v>0</v>
      </c>
      <c r="H30" t="str">
        <f t="shared" si="1"/>
        <v>，2546995</v>
      </c>
      <c r="I30" t="str">
        <f>VLOOKUP(A30,HOP!A:U,21,0)</f>
        <v>直连</v>
      </c>
    </row>
    <row r="31" ht="14.25" customHeight="1" spans="1:9">
      <c r="A31" s="6" t="s">
        <v>277</v>
      </c>
      <c r="B31" s="7" t="s">
        <v>80</v>
      </c>
      <c r="C31" s="7" t="s">
        <v>81</v>
      </c>
      <c r="D31" s="3">
        <v>112</v>
      </c>
      <c r="E31" t="str">
        <f>VLOOKUP(A31,HOP!A:L,12,0)</f>
        <v>112.00</v>
      </c>
      <c r="F31" t="str">
        <f>VLOOKUP(A31,HOP!A:C,3,0)</f>
        <v>2546558</v>
      </c>
      <c r="G31">
        <f t="shared" si="0"/>
        <v>0</v>
      </c>
      <c r="H31" t="str">
        <f t="shared" si="1"/>
        <v>，2546558</v>
      </c>
      <c r="I31" t="str">
        <f>VLOOKUP(A31,HOP!A:U,21,0)</f>
        <v>直连</v>
      </c>
    </row>
    <row r="32" ht="14.25" customHeight="1" spans="1:9">
      <c r="A32" s="6" t="s">
        <v>283</v>
      </c>
      <c r="B32" s="7" t="s">
        <v>80</v>
      </c>
      <c r="C32" s="7" t="s">
        <v>81</v>
      </c>
      <c r="D32" s="3">
        <v>100</v>
      </c>
      <c r="E32" t="str">
        <f>VLOOKUP(A32,HOP!A:L,12,0)</f>
        <v>100.00</v>
      </c>
      <c r="F32" t="str">
        <f>VLOOKUP(A32,HOP!A:C,3,0)</f>
        <v>2546615</v>
      </c>
      <c r="G32">
        <f t="shared" si="0"/>
        <v>0</v>
      </c>
      <c r="H32" t="str">
        <f t="shared" si="1"/>
        <v>，2546615</v>
      </c>
      <c r="I32" t="str">
        <f>VLOOKUP(A32,HOP!A:U,21,0)</f>
        <v>直连</v>
      </c>
    </row>
    <row r="33" ht="14.25" customHeight="1" spans="1:9">
      <c r="A33" s="6" t="s">
        <v>291</v>
      </c>
      <c r="B33" s="7" t="s">
        <v>80</v>
      </c>
      <c r="C33" s="7" t="s">
        <v>81</v>
      </c>
      <c r="D33" s="3">
        <v>114</v>
      </c>
      <c r="E33" t="str">
        <f>VLOOKUP(A33,HOP!A:L,12,0)</f>
        <v>114.00</v>
      </c>
      <c r="F33" t="str">
        <f>VLOOKUP(A33,HOP!A:C,3,0)</f>
        <v>2546936</v>
      </c>
      <c r="G33">
        <f t="shared" si="0"/>
        <v>0</v>
      </c>
      <c r="H33" t="str">
        <f t="shared" si="1"/>
        <v>，2546936</v>
      </c>
      <c r="I33" t="str">
        <f>VLOOKUP(A33,HOP!A:U,21,0)</f>
        <v>直连</v>
      </c>
    </row>
    <row r="34" ht="14.25" customHeight="1" spans="1:9">
      <c r="A34" s="6" t="s">
        <v>297</v>
      </c>
      <c r="B34" s="7" t="s">
        <v>79</v>
      </c>
      <c r="C34" s="7" t="s">
        <v>81</v>
      </c>
      <c r="D34" s="3">
        <v>348</v>
      </c>
      <c r="E34" t="str">
        <f>VLOOKUP(A34,HOP!A:L,12,0)</f>
        <v>348.00</v>
      </c>
      <c r="F34" t="str">
        <f>VLOOKUP(A34,HOP!A:C,3,0)</f>
        <v>2544487</v>
      </c>
      <c r="G34">
        <f t="shared" si="0"/>
        <v>0</v>
      </c>
      <c r="H34" t="str">
        <f t="shared" si="1"/>
        <v>，2544487</v>
      </c>
      <c r="I34" t="str">
        <f>VLOOKUP(A34,HOP!A:U,21,0)</f>
        <v>直连</v>
      </c>
    </row>
    <row r="35" ht="14.25" customHeight="1" spans="1:9">
      <c r="A35" s="6" t="s">
        <v>304</v>
      </c>
      <c r="B35" s="7" t="s">
        <v>91</v>
      </c>
      <c r="C35" s="7" t="s">
        <v>81</v>
      </c>
      <c r="D35" s="3">
        <v>236</v>
      </c>
      <c r="E35" t="str">
        <f>VLOOKUP(A35,HOP!A:L,12,0)</f>
        <v>236.00</v>
      </c>
      <c r="F35" t="str">
        <f>VLOOKUP(A35,HOP!A:C,3,0)</f>
        <v>2545732</v>
      </c>
      <c r="G35">
        <f t="shared" ref="G35:G66" si="2">D35-E35</f>
        <v>0</v>
      </c>
      <c r="H35" t="str">
        <f t="shared" ref="H35:H66" si="3">$H$1&amp;F35</f>
        <v>，2545732</v>
      </c>
      <c r="I35" t="str">
        <f>VLOOKUP(A35,HOP!A:U,21,0)</f>
        <v>直连</v>
      </c>
    </row>
    <row r="36" ht="14.25" customHeight="1" spans="1:9">
      <c r="A36" s="6" t="s">
        <v>312</v>
      </c>
      <c r="B36" s="7" t="s">
        <v>80</v>
      </c>
      <c r="C36" s="7" t="s">
        <v>81</v>
      </c>
      <c r="D36" s="3">
        <v>151</v>
      </c>
      <c r="E36" t="str">
        <f>VLOOKUP(A36,HOP!A:L,12,0)</f>
        <v>151.00</v>
      </c>
      <c r="F36" t="str">
        <f>VLOOKUP(A36,HOP!A:C,3,0)</f>
        <v>2546016</v>
      </c>
      <c r="G36">
        <f t="shared" si="2"/>
        <v>0</v>
      </c>
      <c r="H36" t="str">
        <f t="shared" si="3"/>
        <v>，2546016</v>
      </c>
      <c r="I36" t="str">
        <f>VLOOKUP(A36,HOP!A:U,21,0)</f>
        <v>直连</v>
      </c>
    </row>
    <row r="37" ht="14.25" customHeight="1" spans="1:9">
      <c r="A37" s="6" t="s">
        <v>319</v>
      </c>
      <c r="B37" s="7" t="s">
        <v>80</v>
      </c>
      <c r="C37" s="7" t="s">
        <v>81</v>
      </c>
      <c r="D37" s="3">
        <v>168</v>
      </c>
      <c r="E37" t="str">
        <f>VLOOKUP(A37,HOP!A:L,12,0)</f>
        <v>168.00</v>
      </c>
      <c r="F37" t="str">
        <f>VLOOKUP(A37,HOP!A:C,3,0)</f>
        <v>2544855</v>
      </c>
      <c r="G37">
        <f t="shared" si="2"/>
        <v>0</v>
      </c>
      <c r="H37" t="str">
        <f t="shared" si="3"/>
        <v>，2544855</v>
      </c>
      <c r="I37" t="str">
        <f>VLOOKUP(A37,HOP!A:U,21,0)</f>
        <v>直连</v>
      </c>
    </row>
    <row r="38" ht="14.25" customHeight="1" spans="1:9">
      <c r="A38" s="6" t="s">
        <v>326</v>
      </c>
      <c r="B38" s="7" t="s">
        <v>91</v>
      </c>
      <c r="C38" s="7" t="s">
        <v>81</v>
      </c>
      <c r="D38" s="3">
        <v>158</v>
      </c>
      <c r="E38" t="str">
        <f>VLOOKUP(A38,HOP!A:L,12,0)</f>
        <v>158.00</v>
      </c>
      <c r="F38" t="str">
        <f>VLOOKUP(A38,HOP!A:C,3,0)</f>
        <v>2546118</v>
      </c>
      <c r="G38">
        <f t="shared" si="2"/>
        <v>0</v>
      </c>
      <c r="H38" t="str">
        <f t="shared" si="3"/>
        <v>，2546118</v>
      </c>
      <c r="I38" t="str">
        <f>VLOOKUP(A38,HOP!A:U,21,0)</f>
        <v>直连</v>
      </c>
    </row>
    <row r="39" ht="14.25" customHeight="1" spans="1:9">
      <c r="A39" s="6" t="s">
        <v>333</v>
      </c>
      <c r="B39" s="7" t="s">
        <v>91</v>
      </c>
      <c r="C39" s="7" t="s">
        <v>81</v>
      </c>
      <c r="D39" s="3">
        <v>192</v>
      </c>
      <c r="E39" t="str">
        <f>VLOOKUP(A39,HOP!A:L,12,0)</f>
        <v>192.00</v>
      </c>
      <c r="F39" t="str">
        <f>VLOOKUP(A39,HOP!A:C,3,0)</f>
        <v>2544672</v>
      </c>
      <c r="G39">
        <f t="shared" si="2"/>
        <v>0</v>
      </c>
      <c r="H39" t="str">
        <f t="shared" si="3"/>
        <v>，2544672</v>
      </c>
      <c r="I39" t="str">
        <f>VLOOKUP(A39,HOP!A:U,21,0)</f>
        <v>直连</v>
      </c>
    </row>
    <row r="40" ht="14.25" customHeight="1" spans="1:9">
      <c r="A40" s="6" t="s">
        <v>340</v>
      </c>
      <c r="B40" s="7" t="s">
        <v>80</v>
      </c>
      <c r="C40" s="7" t="s">
        <v>81</v>
      </c>
      <c r="D40" s="3">
        <v>178</v>
      </c>
      <c r="E40" t="str">
        <f>VLOOKUP(A40,HOP!A:L,12,0)</f>
        <v>178.00</v>
      </c>
      <c r="F40" t="str">
        <f>VLOOKUP(A40,HOP!A:C,3,0)</f>
        <v>2546631</v>
      </c>
      <c r="G40">
        <f t="shared" si="2"/>
        <v>0</v>
      </c>
      <c r="H40" t="str">
        <f t="shared" si="3"/>
        <v>，2546631</v>
      </c>
      <c r="I40" t="str">
        <f>VLOOKUP(A40,HOP!A:U,21,0)</f>
        <v>直连</v>
      </c>
    </row>
    <row r="41" ht="14.25" customHeight="1" spans="1:9">
      <c r="A41" s="6" t="s">
        <v>348</v>
      </c>
      <c r="B41" s="7" t="s">
        <v>80</v>
      </c>
      <c r="C41" s="7" t="s">
        <v>81</v>
      </c>
      <c r="D41" s="3">
        <v>124</v>
      </c>
      <c r="E41" t="str">
        <f>VLOOKUP(A41,HOP!A:L,12,0)</f>
        <v>124.00</v>
      </c>
      <c r="F41" t="str">
        <f>VLOOKUP(A41,HOP!A:C,3,0)</f>
        <v>2546745</v>
      </c>
      <c r="G41">
        <f t="shared" si="2"/>
        <v>0</v>
      </c>
      <c r="H41" t="str">
        <f t="shared" si="3"/>
        <v>，2546745</v>
      </c>
      <c r="I41" t="str">
        <f>VLOOKUP(A41,HOP!A:U,21,0)</f>
        <v>直连</v>
      </c>
    </row>
    <row r="42" ht="14.25" customHeight="1" spans="1:9">
      <c r="A42" s="6" t="s">
        <v>353</v>
      </c>
      <c r="B42" s="7" t="s">
        <v>80</v>
      </c>
      <c r="C42" s="7" t="s">
        <v>81</v>
      </c>
      <c r="D42" s="3">
        <v>124</v>
      </c>
      <c r="E42" t="str">
        <f>VLOOKUP(A42,HOP!A:L,12,0)</f>
        <v>124.00</v>
      </c>
      <c r="F42" t="str">
        <f>VLOOKUP(A42,HOP!A:C,3,0)</f>
        <v>2546904</v>
      </c>
      <c r="G42">
        <f t="shared" si="2"/>
        <v>0</v>
      </c>
      <c r="H42" t="str">
        <f t="shared" si="3"/>
        <v>，2546904</v>
      </c>
      <c r="I42" t="str">
        <f>VLOOKUP(A42,HOP!A:U,21,0)</f>
        <v>直连</v>
      </c>
    </row>
    <row r="43" ht="14.25" customHeight="1" spans="1:9">
      <c r="A43" s="6" t="s">
        <v>357</v>
      </c>
      <c r="B43" s="7" t="s">
        <v>80</v>
      </c>
      <c r="C43" s="7" t="s">
        <v>81</v>
      </c>
      <c r="D43" s="3">
        <v>106</v>
      </c>
      <c r="E43" t="str">
        <f>VLOOKUP(A43,HOP!A:L,12,0)</f>
        <v>106.00</v>
      </c>
      <c r="F43" t="str">
        <f>VLOOKUP(A43,HOP!A:C,3,0)</f>
        <v>2546975</v>
      </c>
      <c r="G43">
        <f t="shared" si="2"/>
        <v>0</v>
      </c>
      <c r="H43" t="str">
        <f t="shared" si="3"/>
        <v>，2546975</v>
      </c>
      <c r="I43" t="str">
        <f>VLOOKUP(A43,HOP!A:U,21,0)</f>
        <v>直连</v>
      </c>
    </row>
    <row r="44" ht="14.25" customHeight="1" spans="1:9">
      <c r="A44" s="6" t="s">
        <v>362</v>
      </c>
      <c r="B44" s="7" t="s">
        <v>80</v>
      </c>
      <c r="C44" s="7" t="s">
        <v>81</v>
      </c>
      <c r="D44" s="3">
        <v>77</v>
      </c>
      <c r="E44" t="str">
        <f>VLOOKUP(A44,HOP!A:L,12,0)</f>
        <v>77.00</v>
      </c>
      <c r="F44" t="str">
        <f>VLOOKUP(A44,HOP!A:C,3,0)</f>
        <v>2547035</v>
      </c>
      <c r="G44">
        <f t="shared" si="2"/>
        <v>0</v>
      </c>
      <c r="H44" t="str">
        <f t="shared" si="3"/>
        <v>，2547035</v>
      </c>
      <c r="I44" t="str">
        <f>VLOOKUP(A44,HOP!A:U,21,0)</f>
        <v>直连</v>
      </c>
    </row>
    <row r="45" ht="14.25" customHeight="1" spans="1:9">
      <c r="A45" s="6" t="s">
        <v>369</v>
      </c>
      <c r="B45" s="7" t="s">
        <v>80</v>
      </c>
      <c r="C45" s="7" t="s">
        <v>81</v>
      </c>
      <c r="D45" s="3">
        <v>173</v>
      </c>
      <c r="E45" t="str">
        <f>VLOOKUP(A45,HOP!A:L,12,0)</f>
        <v>173.00</v>
      </c>
      <c r="F45" t="str">
        <f>VLOOKUP(A45,HOP!A:C,3,0)</f>
        <v>2546876</v>
      </c>
      <c r="G45">
        <f t="shared" si="2"/>
        <v>0</v>
      </c>
      <c r="H45" t="str">
        <f t="shared" si="3"/>
        <v>，2546876</v>
      </c>
      <c r="I45" t="str">
        <f>VLOOKUP(A45,HOP!A:U,21,0)</f>
        <v>直连</v>
      </c>
    </row>
    <row r="46" ht="14.25" customHeight="1" spans="1:9">
      <c r="A46" s="6" t="s">
        <v>376</v>
      </c>
      <c r="B46" s="7" t="s">
        <v>80</v>
      </c>
      <c r="C46" s="7" t="s">
        <v>81</v>
      </c>
      <c r="D46" s="3">
        <v>106</v>
      </c>
      <c r="E46" t="str">
        <f>VLOOKUP(A46,HOP!A:L,12,0)</f>
        <v>106.00</v>
      </c>
      <c r="F46" t="str">
        <f>VLOOKUP(A46,HOP!A:C,3,0)</f>
        <v>2546969</v>
      </c>
      <c r="G46">
        <f t="shared" si="2"/>
        <v>0</v>
      </c>
      <c r="H46" t="str">
        <f t="shared" si="3"/>
        <v>，2546969</v>
      </c>
      <c r="I46" t="str">
        <f>VLOOKUP(A46,HOP!A:U,21,0)</f>
        <v>直连</v>
      </c>
    </row>
    <row r="47" ht="14.25" customHeight="1" spans="1:9">
      <c r="A47" s="6" t="s">
        <v>380</v>
      </c>
      <c r="B47" s="7" t="s">
        <v>80</v>
      </c>
      <c r="C47" s="7" t="s">
        <v>81</v>
      </c>
      <c r="D47" s="3">
        <v>106</v>
      </c>
      <c r="E47" t="str">
        <f>VLOOKUP(A47,HOP!A:L,12,0)</f>
        <v>106.00</v>
      </c>
      <c r="F47" t="str">
        <f>VLOOKUP(A47,HOP!A:C,3,0)</f>
        <v>2546662</v>
      </c>
      <c r="G47">
        <f t="shared" si="2"/>
        <v>0</v>
      </c>
      <c r="H47" t="str">
        <f t="shared" si="3"/>
        <v>，2546662</v>
      </c>
      <c r="I47" t="str">
        <f>VLOOKUP(A47,HOP!A:U,21,0)</f>
        <v>直连</v>
      </c>
    </row>
    <row r="48" ht="14.25" customHeight="1" spans="1:9">
      <c r="A48" s="6" t="s">
        <v>385</v>
      </c>
      <c r="B48" s="7" t="s">
        <v>80</v>
      </c>
      <c r="C48" s="7" t="s">
        <v>81</v>
      </c>
      <c r="D48" s="3">
        <v>104</v>
      </c>
      <c r="E48" t="str">
        <f>VLOOKUP(A48,HOP!A:L,12,0)</f>
        <v>104.00</v>
      </c>
      <c r="F48" t="str">
        <f>VLOOKUP(A48,HOP!A:C,3,0)</f>
        <v>2546643</v>
      </c>
      <c r="G48">
        <f t="shared" si="2"/>
        <v>0</v>
      </c>
      <c r="H48" t="str">
        <f t="shared" si="3"/>
        <v>，2546643</v>
      </c>
      <c r="I48" t="str">
        <f>VLOOKUP(A48,HOP!A:U,21,0)</f>
        <v>直连</v>
      </c>
    </row>
    <row r="49" ht="14.25" customHeight="1" spans="1:9">
      <c r="A49" s="6" t="s">
        <v>389</v>
      </c>
      <c r="B49" s="7" t="s">
        <v>80</v>
      </c>
      <c r="C49" s="7" t="s">
        <v>81</v>
      </c>
      <c r="D49" s="3">
        <v>106</v>
      </c>
      <c r="E49" t="str">
        <f>VLOOKUP(A49,HOP!A:L,12,0)</f>
        <v>106.00</v>
      </c>
      <c r="F49" t="str">
        <f>VLOOKUP(A49,HOP!A:C,3,0)</f>
        <v>2546828</v>
      </c>
      <c r="G49">
        <f t="shared" si="2"/>
        <v>0</v>
      </c>
      <c r="H49" t="str">
        <f t="shared" si="3"/>
        <v>，2546828</v>
      </c>
      <c r="I49" t="str">
        <f>VLOOKUP(A49,HOP!A:U,21,0)</f>
        <v>直连</v>
      </c>
    </row>
    <row r="50" ht="14.25" customHeight="1" spans="1:9">
      <c r="A50" s="6" t="s">
        <v>394</v>
      </c>
      <c r="B50" s="7" t="s">
        <v>80</v>
      </c>
      <c r="C50" s="7" t="s">
        <v>81</v>
      </c>
      <c r="D50" s="3">
        <v>106</v>
      </c>
      <c r="E50" t="str">
        <f>VLOOKUP(A50,HOP!A:L,12,0)</f>
        <v>106.00</v>
      </c>
      <c r="F50" t="str">
        <f>VLOOKUP(A50,HOP!A:C,3,0)</f>
        <v>2546591</v>
      </c>
      <c r="G50">
        <f t="shared" si="2"/>
        <v>0</v>
      </c>
      <c r="H50" t="str">
        <f t="shared" si="3"/>
        <v>，2546591</v>
      </c>
      <c r="I50" t="str">
        <f>VLOOKUP(A50,HOP!A:U,21,0)</f>
        <v>直连</v>
      </c>
    </row>
    <row r="51" ht="14.25" customHeight="1" spans="1:9">
      <c r="A51" s="6" t="s">
        <v>399</v>
      </c>
      <c r="B51" s="7" t="s">
        <v>80</v>
      </c>
      <c r="C51" s="7" t="s">
        <v>81</v>
      </c>
      <c r="D51" s="3">
        <v>114</v>
      </c>
      <c r="E51" t="str">
        <f>VLOOKUP(A51,HOP!A:L,12,0)</f>
        <v>114.00</v>
      </c>
      <c r="F51" t="str">
        <f>VLOOKUP(A51,HOP!A:C,3,0)</f>
        <v>2546851</v>
      </c>
      <c r="G51">
        <f t="shared" si="2"/>
        <v>0</v>
      </c>
      <c r="H51" t="str">
        <f t="shared" si="3"/>
        <v>，2546851</v>
      </c>
      <c r="I51" t="str">
        <f>VLOOKUP(A51,HOP!A:U,21,0)</f>
        <v>直连</v>
      </c>
    </row>
    <row r="52" ht="14.25" customHeight="1" spans="1:9">
      <c r="A52" s="6" t="s">
        <v>404</v>
      </c>
      <c r="B52" s="7" t="s">
        <v>80</v>
      </c>
      <c r="C52" s="7" t="s">
        <v>81</v>
      </c>
      <c r="D52" s="3">
        <v>106</v>
      </c>
      <c r="E52" t="str">
        <f>VLOOKUP(A52,HOP!A:L,12,0)</f>
        <v>106.00</v>
      </c>
      <c r="F52" t="str">
        <f>VLOOKUP(A52,HOP!A:C,3,0)</f>
        <v>2546836</v>
      </c>
      <c r="G52">
        <f t="shared" si="2"/>
        <v>0</v>
      </c>
      <c r="H52" t="str">
        <f t="shared" si="3"/>
        <v>，2546836</v>
      </c>
      <c r="I52" t="str">
        <f>VLOOKUP(A52,HOP!A:U,21,0)</f>
        <v>直连</v>
      </c>
    </row>
    <row r="53" ht="14.25" customHeight="1" spans="1:9">
      <c r="A53" s="6" t="s">
        <v>408</v>
      </c>
      <c r="B53" s="7" t="s">
        <v>80</v>
      </c>
      <c r="C53" s="7" t="s">
        <v>81</v>
      </c>
      <c r="D53" s="3">
        <v>74</v>
      </c>
      <c r="E53" t="str">
        <f>VLOOKUP(A53,HOP!A:L,12,0)</f>
        <v>74.00</v>
      </c>
      <c r="F53" t="str">
        <f>VLOOKUP(A53,HOP!A:C,3,0)</f>
        <v>2546605</v>
      </c>
      <c r="G53">
        <f t="shared" si="2"/>
        <v>0</v>
      </c>
      <c r="H53" t="str">
        <f t="shared" si="3"/>
        <v>，2546605</v>
      </c>
      <c r="I53" t="str">
        <f>VLOOKUP(A53,HOP!A:U,21,0)</f>
        <v>直连</v>
      </c>
    </row>
    <row r="54" ht="14.25" customHeight="1" spans="1:9">
      <c r="A54" s="6" t="s">
        <v>415</v>
      </c>
      <c r="B54" s="7" t="s">
        <v>80</v>
      </c>
      <c r="C54" s="7" t="s">
        <v>81</v>
      </c>
      <c r="D54" s="3">
        <v>127</v>
      </c>
      <c r="E54" t="str">
        <f>VLOOKUP(A54,HOP!A:L,12,0)</f>
        <v>127.00</v>
      </c>
      <c r="F54" t="str">
        <f>VLOOKUP(A54,HOP!A:C,3,0)</f>
        <v>2546917</v>
      </c>
      <c r="G54">
        <f t="shared" si="2"/>
        <v>0</v>
      </c>
      <c r="H54" t="str">
        <f t="shared" si="3"/>
        <v>，2546917</v>
      </c>
      <c r="I54" t="str">
        <f>VLOOKUP(A54,HOP!A:U,21,0)</f>
        <v>直连</v>
      </c>
    </row>
    <row r="55" ht="14.25" customHeight="1" spans="1:9">
      <c r="A55" s="6" t="s">
        <v>420</v>
      </c>
      <c r="B55" s="7" t="s">
        <v>80</v>
      </c>
      <c r="C55" s="7" t="s">
        <v>81</v>
      </c>
      <c r="D55" s="3">
        <v>142</v>
      </c>
      <c r="E55" t="str">
        <f>VLOOKUP(A55,HOP!A:L,12,0)</f>
        <v>142.00</v>
      </c>
      <c r="F55" t="str">
        <f>VLOOKUP(A55,HOP!A:C,3,0)</f>
        <v>2546844</v>
      </c>
      <c r="G55">
        <f t="shared" si="2"/>
        <v>0</v>
      </c>
      <c r="H55" t="str">
        <f t="shared" si="3"/>
        <v>，2546844</v>
      </c>
      <c r="I55" t="str">
        <f>VLOOKUP(A55,HOP!A:U,21,0)</f>
        <v>直连</v>
      </c>
    </row>
    <row r="56" ht="14.25" customHeight="1" spans="1:9">
      <c r="A56" s="6" t="s">
        <v>427</v>
      </c>
      <c r="B56" s="7" t="s">
        <v>80</v>
      </c>
      <c r="C56" s="7" t="s">
        <v>81</v>
      </c>
      <c r="D56" s="3">
        <v>129</v>
      </c>
      <c r="E56" t="str">
        <f>VLOOKUP(A56,HOP!A:L,12,0)</f>
        <v>129.00</v>
      </c>
      <c r="F56" t="str">
        <f>VLOOKUP(A56,HOP!A:C,3,0)</f>
        <v>2546627</v>
      </c>
      <c r="G56">
        <f t="shared" si="2"/>
        <v>0</v>
      </c>
      <c r="H56" t="str">
        <f t="shared" si="3"/>
        <v>，2546627</v>
      </c>
      <c r="I56" t="str">
        <f>VLOOKUP(A56,HOP!A:U,21,0)</f>
        <v>直连</v>
      </c>
    </row>
    <row r="57" ht="14.25" customHeight="1" spans="1:9">
      <c r="A57" s="6" t="s">
        <v>431</v>
      </c>
      <c r="B57" s="7" t="s">
        <v>80</v>
      </c>
      <c r="C57" s="7" t="s">
        <v>81</v>
      </c>
      <c r="D57" s="3">
        <v>149</v>
      </c>
      <c r="E57" t="str">
        <f>VLOOKUP(A57,HOP!A:L,12,0)</f>
        <v>149.00</v>
      </c>
      <c r="F57" t="str">
        <f>VLOOKUP(A57,HOP!A:C,3,0)</f>
        <v>2546696</v>
      </c>
      <c r="G57">
        <f t="shared" si="2"/>
        <v>0</v>
      </c>
      <c r="H57" t="str">
        <f t="shared" si="3"/>
        <v>，2546696</v>
      </c>
      <c r="I57" t="str">
        <f>VLOOKUP(A57,HOP!A:U,21,0)</f>
        <v>直连</v>
      </c>
    </row>
    <row r="58" ht="14.25" customHeight="1" spans="1:9">
      <c r="A58" s="6" t="s">
        <v>435</v>
      </c>
      <c r="B58" s="7" t="s">
        <v>80</v>
      </c>
      <c r="C58" s="7" t="s">
        <v>81</v>
      </c>
      <c r="D58" s="3">
        <v>142</v>
      </c>
      <c r="E58" t="str">
        <f>VLOOKUP(A58,HOP!A:L,12,0)</f>
        <v>142.00</v>
      </c>
      <c r="F58" t="str">
        <f>VLOOKUP(A58,HOP!A:C,3,0)</f>
        <v>2546487</v>
      </c>
      <c r="G58">
        <f t="shared" si="2"/>
        <v>0</v>
      </c>
      <c r="H58" t="str">
        <f t="shared" si="3"/>
        <v>，2546487</v>
      </c>
      <c r="I58" t="str">
        <f>VLOOKUP(A58,HOP!A:U,21,0)</f>
        <v>直连</v>
      </c>
    </row>
    <row r="59" ht="14.25" customHeight="1" spans="1:9">
      <c r="A59" s="6" t="s">
        <v>440</v>
      </c>
      <c r="B59" s="7" t="s">
        <v>80</v>
      </c>
      <c r="C59" s="7" t="s">
        <v>81</v>
      </c>
      <c r="D59" s="3">
        <v>138</v>
      </c>
      <c r="E59" t="str">
        <f>VLOOKUP(A59,HOP!A:L,12,0)</f>
        <v>138.00</v>
      </c>
      <c r="F59" t="str">
        <f>VLOOKUP(A59,HOP!A:C,3,0)</f>
        <v>2546730</v>
      </c>
      <c r="G59">
        <f t="shared" si="2"/>
        <v>0</v>
      </c>
      <c r="H59" t="str">
        <f t="shared" si="3"/>
        <v>，2546730</v>
      </c>
      <c r="I59" t="str">
        <f>VLOOKUP(A59,HOP!A:U,21,0)</f>
        <v>直连</v>
      </c>
    </row>
    <row r="60" ht="14.25" customHeight="1" spans="1:9">
      <c r="A60" s="6" t="s">
        <v>447</v>
      </c>
      <c r="B60" s="7" t="s">
        <v>80</v>
      </c>
      <c r="C60" s="7" t="s">
        <v>81</v>
      </c>
      <c r="D60" s="3">
        <v>123</v>
      </c>
      <c r="E60" t="str">
        <f>VLOOKUP(A60,HOP!A:L,12,0)</f>
        <v>123.00</v>
      </c>
      <c r="F60" t="str">
        <f>VLOOKUP(A60,HOP!A:C,3,0)</f>
        <v>2546898</v>
      </c>
      <c r="G60">
        <f t="shared" si="2"/>
        <v>0</v>
      </c>
      <c r="H60" t="str">
        <f t="shared" si="3"/>
        <v>，2546898</v>
      </c>
      <c r="I60" t="str">
        <f>VLOOKUP(A60,HOP!A:U,21,0)</f>
        <v>直连</v>
      </c>
    </row>
    <row r="61" ht="14.25" customHeight="1" spans="1:9">
      <c r="A61" s="6" t="s">
        <v>450</v>
      </c>
      <c r="B61" s="7" t="s">
        <v>80</v>
      </c>
      <c r="C61" s="7" t="s">
        <v>81</v>
      </c>
      <c r="D61" s="3">
        <v>95</v>
      </c>
      <c r="E61" t="str">
        <f>VLOOKUP(A61,HOP!A:L,12,0)</f>
        <v>95.00</v>
      </c>
      <c r="F61" t="str">
        <f>VLOOKUP(A61,HOP!A:C,3,0)</f>
        <v>2546796</v>
      </c>
      <c r="G61">
        <f t="shared" si="2"/>
        <v>0</v>
      </c>
      <c r="H61" t="str">
        <f t="shared" si="3"/>
        <v>，2546796</v>
      </c>
      <c r="I61" t="str">
        <f>VLOOKUP(A61,HOP!A:U,21,0)</f>
        <v>直连</v>
      </c>
    </row>
    <row r="62" ht="14.25" customHeight="1" spans="1:9">
      <c r="A62" s="6" t="s">
        <v>453</v>
      </c>
      <c r="B62" s="7" t="s">
        <v>80</v>
      </c>
      <c r="C62" s="7" t="s">
        <v>81</v>
      </c>
      <c r="D62" s="3">
        <v>157</v>
      </c>
      <c r="E62" t="str">
        <f>VLOOKUP(A62,HOP!A:L,12,0)</f>
        <v>157.00</v>
      </c>
      <c r="F62" t="str">
        <f>VLOOKUP(A62,HOP!A:C,3,0)</f>
        <v>2546758</v>
      </c>
      <c r="G62">
        <f t="shared" si="2"/>
        <v>0</v>
      </c>
      <c r="H62" t="str">
        <f t="shared" si="3"/>
        <v>，2546758</v>
      </c>
      <c r="I62" t="str">
        <f>VLOOKUP(A62,HOP!A:U,21,0)</f>
        <v>直连</v>
      </c>
    </row>
    <row r="63" ht="14.25" customHeight="1" spans="1:9">
      <c r="A63" s="6" t="s">
        <v>460</v>
      </c>
      <c r="B63" s="7" t="s">
        <v>80</v>
      </c>
      <c r="C63" s="7" t="s">
        <v>81</v>
      </c>
      <c r="D63" s="3">
        <v>364</v>
      </c>
      <c r="E63" t="str">
        <f>VLOOKUP(A63,HOP!A:L,12,0)</f>
        <v>364.00</v>
      </c>
      <c r="F63" t="str">
        <f>VLOOKUP(A63,HOP!A:C,3,0)</f>
        <v>2546931</v>
      </c>
      <c r="G63">
        <f t="shared" si="2"/>
        <v>0</v>
      </c>
      <c r="H63" t="str">
        <f t="shared" si="3"/>
        <v>，2546931</v>
      </c>
      <c r="I63" t="str">
        <f>VLOOKUP(A63,HOP!A:U,21,0)</f>
        <v>直连</v>
      </c>
    </row>
    <row r="64" ht="14.25" customHeight="1" spans="1:9">
      <c r="A64" s="6" t="s">
        <v>466</v>
      </c>
      <c r="B64" s="7" t="s">
        <v>80</v>
      </c>
      <c r="C64" s="7" t="s">
        <v>81</v>
      </c>
      <c r="D64" s="3">
        <v>116</v>
      </c>
      <c r="E64" t="str">
        <f>VLOOKUP(A64,HOP!A:L,12,0)</f>
        <v>116.00</v>
      </c>
      <c r="F64" t="str">
        <f>VLOOKUP(A64,HOP!A:C,3,0)</f>
        <v>2546861</v>
      </c>
      <c r="G64">
        <f t="shared" si="2"/>
        <v>0</v>
      </c>
      <c r="H64" t="str">
        <f t="shared" si="3"/>
        <v>，2546861</v>
      </c>
      <c r="I64" t="str">
        <f>VLOOKUP(A64,HOP!A:U,21,0)</f>
        <v>直连</v>
      </c>
    </row>
    <row r="65" ht="14.25" customHeight="1" spans="1:9">
      <c r="A65" s="6" t="s">
        <v>473</v>
      </c>
      <c r="B65" s="7" t="s">
        <v>80</v>
      </c>
      <c r="C65" s="7" t="s">
        <v>81</v>
      </c>
      <c r="D65" s="3">
        <v>77</v>
      </c>
      <c r="E65" t="str">
        <f>VLOOKUP(A65,HOP!A:L,12,0)</f>
        <v>77.00</v>
      </c>
      <c r="F65" t="str">
        <f>VLOOKUP(A65,HOP!A:C,3,0)</f>
        <v>2546702</v>
      </c>
      <c r="G65">
        <f t="shared" si="2"/>
        <v>0</v>
      </c>
      <c r="H65" t="str">
        <f t="shared" si="3"/>
        <v>，2546702</v>
      </c>
      <c r="I65" t="str">
        <f>VLOOKUP(A65,HOP!A:U,21,0)</f>
        <v>直连</v>
      </c>
    </row>
    <row r="66" ht="14.25" customHeight="1" spans="1:9">
      <c r="A66" s="6" t="s">
        <v>478</v>
      </c>
      <c r="B66" s="7" t="s">
        <v>80</v>
      </c>
      <c r="C66" s="7" t="s">
        <v>81</v>
      </c>
      <c r="D66" s="3">
        <v>138</v>
      </c>
      <c r="E66" t="str">
        <f>VLOOKUP(A66,HOP!A:L,12,0)</f>
        <v>138.00</v>
      </c>
      <c r="F66" t="str">
        <f>VLOOKUP(A66,HOP!A:C,3,0)</f>
        <v>2546674</v>
      </c>
      <c r="G66">
        <f t="shared" si="2"/>
        <v>0</v>
      </c>
      <c r="H66" t="str">
        <f t="shared" si="3"/>
        <v>，2546674</v>
      </c>
      <c r="I66" t="str">
        <f>VLOOKUP(A66,HOP!A:U,21,0)</f>
        <v>直连</v>
      </c>
    </row>
    <row r="68" spans="4:4">
      <c r="D68" s="3">
        <f>SUM(D2:D67)</f>
        <v>9616</v>
      </c>
    </row>
    <row r="69" ht="14.25" spans="4:4">
      <c r="D69" s="8" t="s">
        <v>23</v>
      </c>
    </row>
    <row r="73" spans="1:1">
      <c r="A73" t="s">
        <v>496</v>
      </c>
    </row>
    <row r="74" spans="1:1">
      <c r="A74" s="5" t="s">
        <v>497</v>
      </c>
    </row>
  </sheetData>
  <autoFilter ref="A1:I6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498</v>
      </c>
      <c r="B1" s="2" t="s">
        <v>499</v>
      </c>
      <c r="C1" s="2" t="s">
        <v>500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501</v>
      </c>
      <c r="I1" s="2" t="s">
        <v>502</v>
      </c>
      <c r="J1" s="2" t="s">
        <v>503</v>
      </c>
      <c r="K1" s="2" t="s">
        <v>504</v>
      </c>
      <c r="L1" s="2" t="s">
        <v>505</v>
      </c>
      <c r="M1" s="2" t="s">
        <v>506</v>
      </c>
      <c r="N1" s="2" t="s">
        <v>507</v>
      </c>
      <c r="O1" s="2" t="s">
        <v>508</v>
      </c>
      <c r="P1" s="2" t="s">
        <v>509</v>
      </c>
      <c r="Q1" s="2" t="s">
        <v>510</v>
      </c>
      <c r="R1" s="2" t="s">
        <v>511</v>
      </c>
      <c r="S1" s="2" t="s">
        <v>512</v>
      </c>
      <c r="T1" s="2" t="s">
        <v>513</v>
      </c>
      <c r="U1" s="2" t="s">
        <v>514</v>
      </c>
    </row>
    <row r="2" s="1" customFormat="1" spans="1:21">
      <c r="A2" s="1" t="s">
        <v>362</v>
      </c>
      <c r="B2" s="1" t="s">
        <v>80</v>
      </c>
      <c r="C2" s="1" t="s">
        <v>515</v>
      </c>
      <c r="D2" s="1" t="s">
        <v>364</v>
      </c>
      <c r="E2" s="1" t="s">
        <v>365</v>
      </c>
      <c r="F2" s="1" t="s">
        <v>80</v>
      </c>
      <c r="G2" s="1" t="s">
        <v>81</v>
      </c>
      <c r="H2" s="1" t="s">
        <v>516</v>
      </c>
      <c r="I2" s="1" t="s">
        <v>517</v>
      </c>
      <c r="J2" s="1" t="s">
        <v>518</v>
      </c>
      <c r="K2" s="1" t="s">
        <v>517</v>
      </c>
      <c r="L2" s="1" t="s">
        <v>517</v>
      </c>
      <c r="M2" s="1" t="s">
        <v>519</v>
      </c>
      <c r="N2" s="1" t="s">
        <v>519</v>
      </c>
      <c r="O2" s="1" t="s">
        <v>520</v>
      </c>
      <c r="P2" s="1" t="s">
        <v>521</v>
      </c>
      <c r="Q2" s="1" t="s">
        <v>522</v>
      </c>
      <c r="R2" s="1" t="s">
        <v>523</v>
      </c>
      <c r="S2" s="1" t="s">
        <v>73</v>
      </c>
      <c r="T2" s="1" t="s">
        <v>35</v>
      </c>
      <c r="U2" s="1" t="s">
        <v>524</v>
      </c>
    </row>
    <row r="3" s="1" customFormat="1" spans="1:21">
      <c r="A3" s="1" t="s">
        <v>267</v>
      </c>
      <c r="B3" s="1" t="s">
        <v>80</v>
      </c>
      <c r="C3" s="1" t="s">
        <v>525</v>
      </c>
      <c r="D3" s="1" t="s">
        <v>526</v>
      </c>
      <c r="E3" s="1" t="s">
        <v>270</v>
      </c>
      <c r="F3" s="1" t="s">
        <v>80</v>
      </c>
      <c r="G3" s="1" t="s">
        <v>81</v>
      </c>
      <c r="H3" s="1" t="s">
        <v>516</v>
      </c>
      <c r="I3" s="1" t="s">
        <v>527</v>
      </c>
      <c r="J3" s="1" t="s">
        <v>518</v>
      </c>
      <c r="K3" s="1" t="s">
        <v>527</v>
      </c>
      <c r="L3" s="1" t="s">
        <v>527</v>
      </c>
      <c r="M3" s="1" t="s">
        <v>519</v>
      </c>
      <c r="N3" s="1" t="s">
        <v>519</v>
      </c>
      <c r="O3" s="1" t="s">
        <v>520</v>
      </c>
      <c r="P3" s="1" t="s">
        <v>521</v>
      </c>
      <c r="Q3" s="1" t="s">
        <v>522</v>
      </c>
      <c r="R3" s="1" t="s">
        <v>528</v>
      </c>
      <c r="S3" s="1" t="s">
        <v>73</v>
      </c>
      <c r="T3" s="1" t="s">
        <v>35</v>
      </c>
      <c r="U3" s="1" t="s">
        <v>524</v>
      </c>
    </row>
    <row r="4" s="1" customFormat="1" spans="1:21">
      <c r="A4" s="1" t="s">
        <v>200</v>
      </c>
      <c r="B4" s="1" t="s">
        <v>80</v>
      </c>
      <c r="C4" s="1" t="s">
        <v>529</v>
      </c>
      <c r="D4" s="1" t="s">
        <v>530</v>
      </c>
      <c r="E4" s="1" t="s">
        <v>203</v>
      </c>
      <c r="F4" s="1" t="s">
        <v>80</v>
      </c>
      <c r="G4" s="1" t="s">
        <v>81</v>
      </c>
      <c r="H4" s="1" t="s">
        <v>516</v>
      </c>
      <c r="I4" s="1" t="s">
        <v>531</v>
      </c>
      <c r="J4" s="1" t="s">
        <v>518</v>
      </c>
      <c r="K4" s="1" t="s">
        <v>531</v>
      </c>
      <c r="L4" s="1" t="s">
        <v>531</v>
      </c>
      <c r="M4" s="1" t="s">
        <v>519</v>
      </c>
      <c r="N4" s="1" t="s">
        <v>519</v>
      </c>
      <c r="O4" s="1" t="s">
        <v>520</v>
      </c>
      <c r="P4" s="1" t="s">
        <v>521</v>
      </c>
      <c r="Q4" s="1" t="s">
        <v>522</v>
      </c>
      <c r="R4" s="1" t="s">
        <v>532</v>
      </c>
      <c r="S4" s="1" t="s">
        <v>73</v>
      </c>
      <c r="T4" s="1" t="s">
        <v>35</v>
      </c>
      <c r="U4" s="1" t="s">
        <v>524</v>
      </c>
    </row>
    <row r="5" s="1" customFormat="1" spans="1:21">
      <c r="A5" s="1" t="s">
        <v>159</v>
      </c>
      <c r="B5" s="1" t="s">
        <v>80</v>
      </c>
      <c r="C5" s="1" t="s">
        <v>533</v>
      </c>
      <c r="D5" s="1" t="s">
        <v>161</v>
      </c>
      <c r="E5" s="1" t="s">
        <v>162</v>
      </c>
      <c r="F5" s="1" t="s">
        <v>80</v>
      </c>
      <c r="G5" s="1" t="s">
        <v>81</v>
      </c>
      <c r="H5" s="1" t="s">
        <v>516</v>
      </c>
      <c r="I5" s="1" t="s">
        <v>534</v>
      </c>
      <c r="J5" s="1" t="s">
        <v>518</v>
      </c>
      <c r="K5" s="1" t="s">
        <v>534</v>
      </c>
      <c r="L5" s="1" t="s">
        <v>534</v>
      </c>
      <c r="M5" s="1" t="s">
        <v>519</v>
      </c>
      <c r="N5" s="1" t="s">
        <v>519</v>
      </c>
      <c r="O5" s="1" t="s">
        <v>520</v>
      </c>
      <c r="P5" s="1" t="s">
        <v>521</v>
      </c>
      <c r="Q5" s="1" t="s">
        <v>522</v>
      </c>
      <c r="R5" s="1" t="s">
        <v>535</v>
      </c>
      <c r="S5" s="1" t="s">
        <v>73</v>
      </c>
      <c r="T5" s="1" t="s">
        <v>35</v>
      </c>
      <c r="U5" s="1" t="s">
        <v>524</v>
      </c>
    </row>
    <row r="6" s="1" customFormat="1" spans="1:21">
      <c r="A6" s="1" t="s">
        <v>273</v>
      </c>
      <c r="B6" s="1" t="s">
        <v>80</v>
      </c>
      <c r="C6" s="1" t="s">
        <v>536</v>
      </c>
      <c r="D6" s="1" t="s">
        <v>275</v>
      </c>
      <c r="E6" s="1" t="s">
        <v>276</v>
      </c>
      <c r="F6" s="1" t="s">
        <v>80</v>
      </c>
      <c r="G6" s="1" t="s">
        <v>81</v>
      </c>
      <c r="H6" s="1" t="s">
        <v>516</v>
      </c>
      <c r="I6" s="1" t="s">
        <v>537</v>
      </c>
      <c r="J6" s="1" t="s">
        <v>518</v>
      </c>
      <c r="K6" s="1" t="s">
        <v>537</v>
      </c>
      <c r="L6" s="1" t="s">
        <v>537</v>
      </c>
      <c r="M6" s="1" t="s">
        <v>519</v>
      </c>
      <c r="N6" s="1" t="s">
        <v>519</v>
      </c>
      <c r="O6" s="1" t="s">
        <v>520</v>
      </c>
      <c r="P6" s="1" t="s">
        <v>521</v>
      </c>
      <c r="Q6" s="1" t="s">
        <v>522</v>
      </c>
      <c r="R6" s="1" t="s">
        <v>538</v>
      </c>
      <c r="S6" s="1" t="s">
        <v>73</v>
      </c>
      <c r="T6" s="1" t="s">
        <v>35</v>
      </c>
      <c r="U6" s="1" t="s">
        <v>524</v>
      </c>
    </row>
    <row r="7" s="1" customFormat="1" spans="1:21">
      <c r="A7" s="1" t="s">
        <v>357</v>
      </c>
      <c r="B7" s="1" t="s">
        <v>80</v>
      </c>
      <c r="C7" s="1" t="s">
        <v>539</v>
      </c>
      <c r="D7" s="1" t="s">
        <v>359</v>
      </c>
      <c r="E7" s="1" t="s">
        <v>360</v>
      </c>
      <c r="F7" s="1" t="s">
        <v>80</v>
      </c>
      <c r="G7" s="1" t="s">
        <v>81</v>
      </c>
      <c r="H7" s="1" t="s">
        <v>516</v>
      </c>
      <c r="I7" s="1" t="s">
        <v>534</v>
      </c>
      <c r="J7" s="1" t="s">
        <v>518</v>
      </c>
      <c r="K7" s="1" t="s">
        <v>534</v>
      </c>
      <c r="L7" s="1" t="s">
        <v>534</v>
      </c>
      <c r="M7" s="1" t="s">
        <v>519</v>
      </c>
      <c r="N7" s="1" t="s">
        <v>519</v>
      </c>
      <c r="O7" s="1" t="s">
        <v>520</v>
      </c>
      <c r="P7" s="1" t="s">
        <v>521</v>
      </c>
      <c r="Q7" s="1" t="s">
        <v>522</v>
      </c>
      <c r="R7" s="1" t="s">
        <v>540</v>
      </c>
      <c r="S7" s="1" t="s">
        <v>73</v>
      </c>
      <c r="T7" s="1" t="s">
        <v>35</v>
      </c>
      <c r="U7" s="1" t="s">
        <v>524</v>
      </c>
    </row>
    <row r="8" s="1" customFormat="1" spans="1:21">
      <c r="A8" s="1" t="s">
        <v>376</v>
      </c>
      <c r="B8" s="1" t="s">
        <v>80</v>
      </c>
      <c r="C8" s="1" t="s">
        <v>541</v>
      </c>
      <c r="D8" s="1" t="s">
        <v>378</v>
      </c>
      <c r="E8" s="1" t="s">
        <v>379</v>
      </c>
      <c r="F8" s="1" t="s">
        <v>80</v>
      </c>
      <c r="G8" s="1" t="s">
        <v>81</v>
      </c>
      <c r="H8" s="1" t="s">
        <v>516</v>
      </c>
      <c r="I8" s="1" t="s">
        <v>534</v>
      </c>
      <c r="J8" s="1" t="s">
        <v>518</v>
      </c>
      <c r="K8" s="1" t="s">
        <v>534</v>
      </c>
      <c r="L8" s="1" t="s">
        <v>534</v>
      </c>
      <c r="M8" s="1" t="s">
        <v>519</v>
      </c>
      <c r="N8" s="1" t="s">
        <v>519</v>
      </c>
      <c r="O8" s="1" t="s">
        <v>520</v>
      </c>
      <c r="P8" s="1" t="s">
        <v>521</v>
      </c>
      <c r="Q8" s="1" t="s">
        <v>522</v>
      </c>
      <c r="R8" s="1" t="s">
        <v>542</v>
      </c>
      <c r="S8" s="1" t="s">
        <v>73</v>
      </c>
      <c r="T8" s="1" t="s">
        <v>35</v>
      </c>
      <c r="U8" s="1" t="s">
        <v>524</v>
      </c>
    </row>
    <row r="9" s="1" customFormat="1" spans="1:21">
      <c r="A9" s="1" t="s">
        <v>291</v>
      </c>
      <c r="B9" s="1" t="s">
        <v>80</v>
      </c>
      <c r="C9" s="1" t="s">
        <v>543</v>
      </c>
      <c r="D9" s="1" t="s">
        <v>293</v>
      </c>
      <c r="E9" s="1" t="s">
        <v>294</v>
      </c>
      <c r="F9" s="1" t="s">
        <v>80</v>
      </c>
      <c r="G9" s="1" t="s">
        <v>81</v>
      </c>
      <c r="H9" s="1" t="s">
        <v>516</v>
      </c>
      <c r="I9" s="1" t="s">
        <v>544</v>
      </c>
      <c r="J9" s="1" t="s">
        <v>518</v>
      </c>
      <c r="K9" s="1" t="s">
        <v>544</v>
      </c>
      <c r="L9" s="1" t="s">
        <v>544</v>
      </c>
      <c r="M9" s="1" t="s">
        <v>519</v>
      </c>
      <c r="N9" s="1" t="s">
        <v>519</v>
      </c>
      <c r="O9" s="1" t="s">
        <v>520</v>
      </c>
      <c r="P9" s="1" t="s">
        <v>521</v>
      </c>
      <c r="Q9" s="1" t="s">
        <v>522</v>
      </c>
      <c r="R9" s="1" t="s">
        <v>545</v>
      </c>
      <c r="S9" s="1" t="s">
        <v>73</v>
      </c>
      <c r="T9" s="1" t="s">
        <v>35</v>
      </c>
      <c r="U9" s="1" t="s">
        <v>524</v>
      </c>
    </row>
    <row r="10" s="1" customFormat="1" spans="1:21">
      <c r="A10" s="1" t="s">
        <v>460</v>
      </c>
      <c r="B10" s="1" t="s">
        <v>80</v>
      </c>
      <c r="C10" s="1" t="s">
        <v>546</v>
      </c>
      <c r="D10" s="1" t="s">
        <v>547</v>
      </c>
      <c r="E10" s="1" t="s">
        <v>548</v>
      </c>
      <c r="F10" s="1" t="s">
        <v>80</v>
      </c>
      <c r="G10" s="1" t="s">
        <v>81</v>
      </c>
      <c r="H10" s="1" t="s">
        <v>516</v>
      </c>
      <c r="I10" s="1" t="s">
        <v>549</v>
      </c>
      <c r="J10" s="1" t="s">
        <v>518</v>
      </c>
      <c r="K10" s="1" t="s">
        <v>549</v>
      </c>
      <c r="L10" s="1" t="s">
        <v>549</v>
      </c>
      <c r="M10" s="1" t="s">
        <v>519</v>
      </c>
      <c r="N10" s="1" t="s">
        <v>519</v>
      </c>
      <c r="O10" s="1" t="s">
        <v>520</v>
      </c>
      <c r="P10" s="1" t="s">
        <v>521</v>
      </c>
      <c r="Q10" s="1" t="s">
        <v>522</v>
      </c>
      <c r="R10" s="1" t="s">
        <v>550</v>
      </c>
      <c r="S10" s="1" t="s">
        <v>73</v>
      </c>
      <c r="T10" s="1" t="s">
        <v>35</v>
      </c>
      <c r="U10" s="1" t="s">
        <v>524</v>
      </c>
    </row>
    <row r="11" s="1" customFormat="1" spans="1:21">
      <c r="A11" s="1" t="s">
        <v>212</v>
      </c>
      <c r="B11" s="1" t="s">
        <v>80</v>
      </c>
      <c r="C11" s="1" t="s">
        <v>551</v>
      </c>
      <c r="D11" s="1" t="s">
        <v>214</v>
      </c>
      <c r="E11" s="1" t="s">
        <v>215</v>
      </c>
      <c r="F11" s="1" t="s">
        <v>80</v>
      </c>
      <c r="G11" s="1" t="s">
        <v>81</v>
      </c>
      <c r="H11" s="1" t="s">
        <v>516</v>
      </c>
      <c r="I11" s="1" t="s">
        <v>552</v>
      </c>
      <c r="J11" s="1" t="s">
        <v>518</v>
      </c>
      <c r="K11" s="1" t="s">
        <v>552</v>
      </c>
      <c r="L11" s="1" t="s">
        <v>552</v>
      </c>
      <c r="M11" s="1" t="s">
        <v>519</v>
      </c>
      <c r="N11" s="1" t="s">
        <v>519</v>
      </c>
      <c r="O11" s="1" t="s">
        <v>520</v>
      </c>
      <c r="P11" s="1" t="s">
        <v>521</v>
      </c>
      <c r="Q11" s="1" t="s">
        <v>522</v>
      </c>
      <c r="R11" s="1" t="s">
        <v>553</v>
      </c>
      <c r="S11" s="1" t="s">
        <v>73</v>
      </c>
      <c r="T11" s="1" t="s">
        <v>35</v>
      </c>
      <c r="U11" s="1" t="s">
        <v>524</v>
      </c>
    </row>
    <row r="12" s="1" customFormat="1" spans="1:21">
      <c r="A12" s="1" t="s">
        <v>246</v>
      </c>
      <c r="B12" s="1" t="s">
        <v>80</v>
      </c>
      <c r="C12" s="1" t="s">
        <v>554</v>
      </c>
      <c r="D12" s="1" t="s">
        <v>555</v>
      </c>
      <c r="E12" s="1" t="s">
        <v>249</v>
      </c>
      <c r="F12" s="1" t="s">
        <v>80</v>
      </c>
      <c r="G12" s="1" t="s">
        <v>81</v>
      </c>
      <c r="H12" s="1" t="s">
        <v>516</v>
      </c>
      <c r="I12" s="1" t="s">
        <v>556</v>
      </c>
      <c r="J12" s="1" t="s">
        <v>518</v>
      </c>
      <c r="K12" s="1" t="s">
        <v>556</v>
      </c>
      <c r="L12" s="1" t="s">
        <v>556</v>
      </c>
      <c r="M12" s="1" t="s">
        <v>519</v>
      </c>
      <c r="N12" s="1" t="s">
        <v>519</v>
      </c>
      <c r="O12" s="1" t="s">
        <v>520</v>
      </c>
      <c r="P12" s="1" t="s">
        <v>521</v>
      </c>
      <c r="Q12" s="1" t="s">
        <v>522</v>
      </c>
      <c r="R12" s="1" t="s">
        <v>557</v>
      </c>
      <c r="S12" s="1" t="s">
        <v>73</v>
      </c>
      <c r="T12" s="1" t="s">
        <v>35</v>
      </c>
      <c r="U12" s="1" t="s">
        <v>524</v>
      </c>
    </row>
    <row r="13" s="1" customFormat="1" spans="1:21">
      <c r="A13" s="1" t="s">
        <v>415</v>
      </c>
      <c r="B13" s="1" t="s">
        <v>80</v>
      </c>
      <c r="C13" s="1" t="s">
        <v>558</v>
      </c>
      <c r="D13" s="1" t="s">
        <v>417</v>
      </c>
      <c r="E13" s="1" t="s">
        <v>418</v>
      </c>
      <c r="F13" s="1" t="s">
        <v>80</v>
      </c>
      <c r="G13" s="1" t="s">
        <v>81</v>
      </c>
      <c r="H13" s="1" t="s">
        <v>516</v>
      </c>
      <c r="I13" s="1" t="s">
        <v>537</v>
      </c>
      <c r="J13" s="1" t="s">
        <v>518</v>
      </c>
      <c r="K13" s="1" t="s">
        <v>537</v>
      </c>
      <c r="L13" s="1" t="s">
        <v>537</v>
      </c>
      <c r="M13" s="1" t="s">
        <v>519</v>
      </c>
      <c r="N13" s="1" t="s">
        <v>519</v>
      </c>
      <c r="O13" s="1" t="s">
        <v>520</v>
      </c>
      <c r="P13" s="1" t="s">
        <v>521</v>
      </c>
      <c r="Q13" s="1" t="s">
        <v>522</v>
      </c>
      <c r="R13" s="1" t="s">
        <v>559</v>
      </c>
      <c r="S13" s="1" t="s">
        <v>73</v>
      </c>
      <c r="T13" s="1" t="s">
        <v>35</v>
      </c>
      <c r="U13" s="1" t="s">
        <v>524</v>
      </c>
    </row>
    <row r="14" s="1" customFormat="1" spans="1:21">
      <c r="A14" s="1" t="s">
        <v>252</v>
      </c>
      <c r="B14" s="1" t="s">
        <v>80</v>
      </c>
      <c r="C14" s="1" t="s">
        <v>560</v>
      </c>
      <c r="D14" s="1" t="s">
        <v>561</v>
      </c>
      <c r="E14" s="1" t="s">
        <v>255</v>
      </c>
      <c r="F14" s="1" t="s">
        <v>80</v>
      </c>
      <c r="G14" s="1" t="s">
        <v>81</v>
      </c>
      <c r="H14" s="1" t="s">
        <v>516</v>
      </c>
      <c r="I14" s="1" t="s">
        <v>562</v>
      </c>
      <c r="J14" s="1" t="s">
        <v>518</v>
      </c>
      <c r="K14" s="1" t="s">
        <v>562</v>
      </c>
      <c r="L14" s="1" t="s">
        <v>562</v>
      </c>
      <c r="M14" s="1" t="s">
        <v>519</v>
      </c>
      <c r="N14" s="1" t="s">
        <v>519</v>
      </c>
      <c r="O14" s="1" t="s">
        <v>520</v>
      </c>
      <c r="P14" s="1" t="s">
        <v>521</v>
      </c>
      <c r="Q14" s="1" t="s">
        <v>522</v>
      </c>
      <c r="R14" s="1" t="s">
        <v>563</v>
      </c>
      <c r="S14" s="1" t="s">
        <v>73</v>
      </c>
      <c r="T14" s="1" t="s">
        <v>35</v>
      </c>
      <c r="U14" s="1" t="s">
        <v>524</v>
      </c>
    </row>
    <row r="15" s="1" customFormat="1" spans="1:21">
      <c r="A15" s="1" t="s">
        <v>353</v>
      </c>
      <c r="B15" s="1" t="s">
        <v>80</v>
      </c>
      <c r="C15" s="1" t="s">
        <v>564</v>
      </c>
      <c r="D15" s="1" t="s">
        <v>565</v>
      </c>
      <c r="E15" s="1" t="s">
        <v>356</v>
      </c>
      <c r="F15" s="1" t="s">
        <v>80</v>
      </c>
      <c r="G15" s="1" t="s">
        <v>81</v>
      </c>
      <c r="H15" s="1" t="s">
        <v>516</v>
      </c>
      <c r="I15" s="1" t="s">
        <v>566</v>
      </c>
      <c r="J15" s="1" t="s">
        <v>518</v>
      </c>
      <c r="K15" s="1" t="s">
        <v>566</v>
      </c>
      <c r="L15" s="1" t="s">
        <v>566</v>
      </c>
      <c r="M15" s="1" t="s">
        <v>519</v>
      </c>
      <c r="N15" s="1" t="s">
        <v>519</v>
      </c>
      <c r="O15" s="1" t="s">
        <v>520</v>
      </c>
      <c r="P15" s="1" t="s">
        <v>521</v>
      </c>
      <c r="Q15" s="1" t="s">
        <v>522</v>
      </c>
      <c r="R15" s="1" t="s">
        <v>567</v>
      </c>
      <c r="S15" s="1" t="s">
        <v>73</v>
      </c>
      <c r="T15" s="1" t="s">
        <v>35</v>
      </c>
      <c r="U15" s="1" t="s">
        <v>524</v>
      </c>
    </row>
    <row r="16" s="1" customFormat="1" spans="1:21">
      <c r="A16" s="1" t="s">
        <v>193</v>
      </c>
      <c r="B16" s="1" t="s">
        <v>80</v>
      </c>
      <c r="C16" s="1" t="s">
        <v>568</v>
      </c>
      <c r="D16" s="1" t="s">
        <v>195</v>
      </c>
      <c r="E16" s="1" t="s">
        <v>196</v>
      </c>
      <c r="F16" s="1" t="s">
        <v>80</v>
      </c>
      <c r="G16" s="1" t="s">
        <v>81</v>
      </c>
      <c r="H16" s="1" t="s">
        <v>516</v>
      </c>
      <c r="I16" s="1" t="s">
        <v>569</v>
      </c>
      <c r="J16" s="1" t="s">
        <v>518</v>
      </c>
      <c r="K16" s="1" t="s">
        <v>569</v>
      </c>
      <c r="L16" s="1" t="s">
        <v>569</v>
      </c>
      <c r="M16" s="1" t="s">
        <v>519</v>
      </c>
      <c r="N16" s="1" t="s">
        <v>519</v>
      </c>
      <c r="O16" s="1" t="s">
        <v>520</v>
      </c>
      <c r="P16" s="1" t="s">
        <v>521</v>
      </c>
      <c r="Q16" s="1" t="s">
        <v>522</v>
      </c>
      <c r="R16" s="1" t="s">
        <v>570</v>
      </c>
      <c r="S16" s="1" t="s">
        <v>73</v>
      </c>
      <c r="T16" s="1" t="s">
        <v>35</v>
      </c>
      <c r="U16" s="1" t="s">
        <v>524</v>
      </c>
    </row>
    <row r="17" s="1" customFormat="1" spans="1:21">
      <c r="A17" s="1" t="s">
        <v>447</v>
      </c>
      <c r="B17" s="1" t="s">
        <v>80</v>
      </c>
      <c r="C17" s="1" t="s">
        <v>571</v>
      </c>
      <c r="D17" s="1" t="s">
        <v>429</v>
      </c>
      <c r="E17" s="1" t="s">
        <v>448</v>
      </c>
      <c r="F17" s="1" t="s">
        <v>80</v>
      </c>
      <c r="G17" s="1" t="s">
        <v>81</v>
      </c>
      <c r="H17" s="1" t="s">
        <v>516</v>
      </c>
      <c r="I17" s="1" t="s">
        <v>572</v>
      </c>
      <c r="J17" s="1" t="s">
        <v>518</v>
      </c>
      <c r="K17" s="1" t="s">
        <v>572</v>
      </c>
      <c r="L17" s="1" t="s">
        <v>572</v>
      </c>
      <c r="M17" s="1" t="s">
        <v>519</v>
      </c>
      <c r="N17" s="1" t="s">
        <v>519</v>
      </c>
      <c r="O17" s="1" t="s">
        <v>520</v>
      </c>
      <c r="P17" s="1" t="s">
        <v>521</v>
      </c>
      <c r="Q17" s="1" t="s">
        <v>522</v>
      </c>
      <c r="R17" s="1" t="s">
        <v>573</v>
      </c>
      <c r="S17" s="1" t="s">
        <v>73</v>
      </c>
      <c r="T17" s="1" t="s">
        <v>35</v>
      </c>
      <c r="U17" s="1" t="s">
        <v>524</v>
      </c>
    </row>
    <row r="18" s="1" customFormat="1" spans="1:21">
      <c r="A18" s="1" t="s">
        <v>369</v>
      </c>
      <c r="B18" s="1" t="s">
        <v>80</v>
      </c>
      <c r="C18" s="1" t="s">
        <v>574</v>
      </c>
      <c r="D18" s="1" t="s">
        <v>371</v>
      </c>
      <c r="E18" s="1" t="s">
        <v>372</v>
      </c>
      <c r="F18" s="1" t="s">
        <v>80</v>
      </c>
      <c r="G18" s="1" t="s">
        <v>81</v>
      </c>
      <c r="H18" s="1" t="s">
        <v>516</v>
      </c>
      <c r="I18" s="1" t="s">
        <v>575</v>
      </c>
      <c r="J18" s="1" t="s">
        <v>518</v>
      </c>
      <c r="K18" s="1" t="s">
        <v>575</v>
      </c>
      <c r="L18" s="1" t="s">
        <v>575</v>
      </c>
      <c r="M18" s="1" t="s">
        <v>519</v>
      </c>
      <c r="N18" s="1" t="s">
        <v>519</v>
      </c>
      <c r="O18" s="1" t="s">
        <v>520</v>
      </c>
      <c r="P18" s="1" t="s">
        <v>521</v>
      </c>
      <c r="Q18" s="1" t="s">
        <v>522</v>
      </c>
      <c r="R18" s="1" t="s">
        <v>576</v>
      </c>
      <c r="S18" s="1" t="s">
        <v>73</v>
      </c>
      <c r="T18" s="1" t="s">
        <v>35</v>
      </c>
      <c r="U18" s="1" t="s">
        <v>524</v>
      </c>
    </row>
    <row r="19" s="1" customFormat="1" spans="1:21">
      <c r="A19" s="1" t="s">
        <v>466</v>
      </c>
      <c r="B19" s="1" t="s">
        <v>80</v>
      </c>
      <c r="C19" s="1" t="s">
        <v>577</v>
      </c>
      <c r="D19" s="1" t="s">
        <v>468</v>
      </c>
      <c r="E19" s="1" t="s">
        <v>469</v>
      </c>
      <c r="F19" s="1" t="s">
        <v>80</v>
      </c>
      <c r="G19" s="1" t="s">
        <v>81</v>
      </c>
      <c r="H19" s="1" t="s">
        <v>516</v>
      </c>
      <c r="I19" s="1" t="s">
        <v>578</v>
      </c>
      <c r="J19" s="1" t="s">
        <v>518</v>
      </c>
      <c r="K19" s="1" t="s">
        <v>578</v>
      </c>
      <c r="L19" s="1" t="s">
        <v>578</v>
      </c>
      <c r="M19" s="1" t="s">
        <v>519</v>
      </c>
      <c r="N19" s="1" t="s">
        <v>519</v>
      </c>
      <c r="O19" s="1" t="s">
        <v>520</v>
      </c>
      <c r="P19" s="1" t="s">
        <v>521</v>
      </c>
      <c r="Q19" s="1" t="s">
        <v>522</v>
      </c>
      <c r="R19" s="1" t="s">
        <v>579</v>
      </c>
      <c r="S19" s="1" t="s">
        <v>73</v>
      </c>
      <c r="T19" s="1" t="s">
        <v>35</v>
      </c>
      <c r="U19" s="1" t="s">
        <v>524</v>
      </c>
    </row>
    <row r="20" s="1" customFormat="1" spans="1:21">
      <c r="A20" s="1" t="s">
        <v>399</v>
      </c>
      <c r="B20" s="1" t="s">
        <v>80</v>
      </c>
      <c r="C20" s="1" t="s">
        <v>580</v>
      </c>
      <c r="D20" s="1" t="s">
        <v>401</v>
      </c>
      <c r="E20" s="1" t="s">
        <v>402</v>
      </c>
      <c r="F20" s="1" t="s">
        <v>80</v>
      </c>
      <c r="G20" s="1" t="s">
        <v>81</v>
      </c>
      <c r="H20" s="1" t="s">
        <v>516</v>
      </c>
      <c r="I20" s="1" t="s">
        <v>544</v>
      </c>
      <c r="J20" s="1" t="s">
        <v>518</v>
      </c>
      <c r="K20" s="1" t="s">
        <v>544</v>
      </c>
      <c r="L20" s="1" t="s">
        <v>544</v>
      </c>
      <c r="M20" s="1" t="s">
        <v>519</v>
      </c>
      <c r="N20" s="1" t="s">
        <v>519</v>
      </c>
      <c r="O20" s="1" t="s">
        <v>520</v>
      </c>
      <c r="P20" s="1" t="s">
        <v>521</v>
      </c>
      <c r="Q20" s="1" t="s">
        <v>522</v>
      </c>
      <c r="R20" s="1" t="s">
        <v>581</v>
      </c>
      <c r="S20" s="1" t="s">
        <v>73</v>
      </c>
      <c r="T20" s="1" t="s">
        <v>35</v>
      </c>
      <c r="U20" s="1" t="s">
        <v>524</v>
      </c>
    </row>
    <row r="21" s="1" customFormat="1" spans="1:21">
      <c r="A21" s="1" t="s">
        <v>420</v>
      </c>
      <c r="B21" s="1" t="s">
        <v>80</v>
      </c>
      <c r="C21" s="1" t="s">
        <v>582</v>
      </c>
      <c r="D21" s="1" t="s">
        <v>583</v>
      </c>
      <c r="E21" s="1" t="s">
        <v>423</v>
      </c>
      <c r="F21" s="1" t="s">
        <v>80</v>
      </c>
      <c r="G21" s="1" t="s">
        <v>81</v>
      </c>
      <c r="H21" s="1" t="s">
        <v>516</v>
      </c>
      <c r="I21" s="1" t="s">
        <v>584</v>
      </c>
      <c r="J21" s="1" t="s">
        <v>518</v>
      </c>
      <c r="K21" s="1" t="s">
        <v>584</v>
      </c>
      <c r="L21" s="1" t="s">
        <v>584</v>
      </c>
      <c r="M21" s="1" t="s">
        <v>519</v>
      </c>
      <c r="N21" s="1" t="s">
        <v>519</v>
      </c>
      <c r="O21" s="1" t="s">
        <v>520</v>
      </c>
      <c r="P21" s="1" t="s">
        <v>521</v>
      </c>
      <c r="Q21" s="1" t="s">
        <v>522</v>
      </c>
      <c r="R21" s="1" t="s">
        <v>585</v>
      </c>
      <c r="S21" s="1" t="s">
        <v>73</v>
      </c>
      <c r="T21" s="1" t="s">
        <v>35</v>
      </c>
      <c r="U21" s="1" t="s">
        <v>524</v>
      </c>
    </row>
    <row r="22" s="1" customFormat="1" spans="1:21">
      <c r="A22" s="1" t="s">
        <v>404</v>
      </c>
      <c r="B22" s="1" t="s">
        <v>80</v>
      </c>
      <c r="C22" s="1" t="s">
        <v>586</v>
      </c>
      <c r="D22" s="1" t="s">
        <v>587</v>
      </c>
      <c r="E22" s="1" t="s">
        <v>407</v>
      </c>
      <c r="F22" s="1" t="s">
        <v>80</v>
      </c>
      <c r="G22" s="1" t="s">
        <v>81</v>
      </c>
      <c r="H22" s="1" t="s">
        <v>516</v>
      </c>
      <c r="I22" s="1" t="s">
        <v>534</v>
      </c>
      <c r="J22" s="1" t="s">
        <v>518</v>
      </c>
      <c r="K22" s="1" t="s">
        <v>534</v>
      </c>
      <c r="L22" s="1" t="s">
        <v>534</v>
      </c>
      <c r="M22" s="1" t="s">
        <v>519</v>
      </c>
      <c r="N22" s="1" t="s">
        <v>519</v>
      </c>
      <c r="O22" s="1" t="s">
        <v>520</v>
      </c>
      <c r="P22" s="1" t="s">
        <v>521</v>
      </c>
      <c r="Q22" s="1" t="s">
        <v>522</v>
      </c>
      <c r="R22" s="1" t="s">
        <v>588</v>
      </c>
      <c r="S22" s="1" t="s">
        <v>73</v>
      </c>
      <c r="T22" s="1" t="s">
        <v>35</v>
      </c>
      <c r="U22" s="1" t="s">
        <v>524</v>
      </c>
    </row>
    <row r="23" s="1" customFormat="1" spans="1:21">
      <c r="A23" s="1" t="s">
        <v>389</v>
      </c>
      <c r="B23" s="1" t="s">
        <v>80</v>
      </c>
      <c r="C23" s="1" t="s">
        <v>589</v>
      </c>
      <c r="D23" s="1" t="s">
        <v>391</v>
      </c>
      <c r="E23" s="1" t="s">
        <v>392</v>
      </c>
      <c r="F23" s="1" t="s">
        <v>80</v>
      </c>
      <c r="G23" s="1" t="s">
        <v>81</v>
      </c>
      <c r="H23" s="1" t="s">
        <v>516</v>
      </c>
      <c r="I23" s="1" t="s">
        <v>534</v>
      </c>
      <c r="J23" s="1" t="s">
        <v>518</v>
      </c>
      <c r="K23" s="1" t="s">
        <v>534</v>
      </c>
      <c r="L23" s="1" t="s">
        <v>534</v>
      </c>
      <c r="M23" s="1" t="s">
        <v>519</v>
      </c>
      <c r="N23" s="1" t="s">
        <v>519</v>
      </c>
      <c r="O23" s="1" t="s">
        <v>520</v>
      </c>
      <c r="P23" s="1" t="s">
        <v>521</v>
      </c>
      <c r="Q23" s="1" t="s">
        <v>522</v>
      </c>
      <c r="R23" s="1" t="s">
        <v>590</v>
      </c>
      <c r="S23" s="1" t="s">
        <v>73</v>
      </c>
      <c r="T23" s="1" t="s">
        <v>35</v>
      </c>
      <c r="U23" s="1" t="s">
        <v>524</v>
      </c>
    </row>
    <row r="24" s="1" customFormat="1" spans="1:21">
      <c r="A24" s="1" t="s">
        <v>450</v>
      </c>
      <c r="B24" s="1" t="s">
        <v>80</v>
      </c>
      <c r="C24" s="1" t="s">
        <v>591</v>
      </c>
      <c r="D24" s="1" t="s">
        <v>234</v>
      </c>
      <c r="E24" s="1" t="s">
        <v>451</v>
      </c>
      <c r="F24" s="1" t="s">
        <v>80</v>
      </c>
      <c r="G24" s="1" t="s">
        <v>81</v>
      </c>
      <c r="H24" s="1" t="s">
        <v>516</v>
      </c>
      <c r="I24" s="1" t="s">
        <v>592</v>
      </c>
      <c r="J24" s="1" t="s">
        <v>518</v>
      </c>
      <c r="K24" s="1" t="s">
        <v>592</v>
      </c>
      <c r="L24" s="1" t="s">
        <v>592</v>
      </c>
      <c r="M24" s="1" t="s">
        <v>519</v>
      </c>
      <c r="N24" s="1" t="s">
        <v>519</v>
      </c>
      <c r="O24" s="1" t="s">
        <v>520</v>
      </c>
      <c r="P24" s="1" t="s">
        <v>521</v>
      </c>
      <c r="Q24" s="1" t="s">
        <v>522</v>
      </c>
      <c r="R24" s="1" t="s">
        <v>593</v>
      </c>
      <c r="S24" s="1" t="s">
        <v>73</v>
      </c>
      <c r="T24" s="1" t="s">
        <v>35</v>
      </c>
      <c r="U24" s="1" t="s">
        <v>524</v>
      </c>
    </row>
    <row r="25" s="1" customFormat="1" spans="1:21">
      <c r="A25" s="1" t="s">
        <v>232</v>
      </c>
      <c r="B25" s="1" t="s">
        <v>80</v>
      </c>
      <c r="C25" s="1" t="s">
        <v>594</v>
      </c>
      <c r="D25" s="1" t="s">
        <v>234</v>
      </c>
      <c r="E25" s="1" t="s">
        <v>595</v>
      </c>
      <c r="F25" s="1" t="s">
        <v>80</v>
      </c>
      <c r="G25" s="1" t="s">
        <v>81</v>
      </c>
      <c r="H25" s="1" t="s">
        <v>516</v>
      </c>
      <c r="I25" s="1" t="s">
        <v>596</v>
      </c>
      <c r="J25" s="1" t="s">
        <v>518</v>
      </c>
      <c r="K25" s="1" t="s">
        <v>596</v>
      </c>
      <c r="L25" s="1" t="s">
        <v>596</v>
      </c>
      <c r="M25" s="1" t="s">
        <v>519</v>
      </c>
      <c r="N25" s="1" t="s">
        <v>519</v>
      </c>
      <c r="O25" s="1" t="s">
        <v>520</v>
      </c>
      <c r="P25" s="1" t="s">
        <v>521</v>
      </c>
      <c r="Q25" s="1" t="s">
        <v>522</v>
      </c>
      <c r="R25" s="1" t="s">
        <v>597</v>
      </c>
      <c r="S25" s="1" t="s">
        <v>73</v>
      </c>
      <c r="T25" s="1" t="s">
        <v>35</v>
      </c>
      <c r="U25" s="1" t="s">
        <v>524</v>
      </c>
    </row>
    <row r="26" s="1" customFormat="1" spans="1:21">
      <c r="A26" s="1" t="s">
        <v>453</v>
      </c>
      <c r="B26" s="1" t="s">
        <v>80</v>
      </c>
      <c r="C26" s="1" t="s">
        <v>598</v>
      </c>
      <c r="D26" s="1" t="s">
        <v>599</v>
      </c>
      <c r="E26" s="1" t="s">
        <v>456</v>
      </c>
      <c r="F26" s="1" t="s">
        <v>80</v>
      </c>
      <c r="G26" s="1" t="s">
        <v>81</v>
      </c>
      <c r="H26" s="1" t="s">
        <v>516</v>
      </c>
      <c r="I26" s="1" t="s">
        <v>600</v>
      </c>
      <c r="J26" s="1" t="s">
        <v>518</v>
      </c>
      <c r="K26" s="1" t="s">
        <v>600</v>
      </c>
      <c r="L26" s="1" t="s">
        <v>600</v>
      </c>
      <c r="M26" s="1" t="s">
        <v>519</v>
      </c>
      <c r="N26" s="1" t="s">
        <v>519</v>
      </c>
      <c r="O26" s="1" t="s">
        <v>520</v>
      </c>
      <c r="P26" s="1" t="s">
        <v>521</v>
      </c>
      <c r="Q26" s="1" t="s">
        <v>522</v>
      </c>
      <c r="R26" s="1" t="s">
        <v>601</v>
      </c>
      <c r="S26" s="1" t="s">
        <v>73</v>
      </c>
      <c r="T26" s="1" t="s">
        <v>35</v>
      </c>
      <c r="U26" s="1" t="s">
        <v>524</v>
      </c>
    </row>
    <row r="27" s="1" customFormat="1" spans="1:21">
      <c r="A27" s="1" t="s">
        <v>348</v>
      </c>
      <c r="B27" s="1" t="s">
        <v>80</v>
      </c>
      <c r="C27" s="1" t="s">
        <v>602</v>
      </c>
      <c r="D27" s="1" t="s">
        <v>350</v>
      </c>
      <c r="E27" s="1" t="s">
        <v>351</v>
      </c>
      <c r="F27" s="1" t="s">
        <v>80</v>
      </c>
      <c r="G27" s="1" t="s">
        <v>81</v>
      </c>
      <c r="H27" s="1" t="s">
        <v>516</v>
      </c>
      <c r="I27" s="1" t="s">
        <v>566</v>
      </c>
      <c r="J27" s="1" t="s">
        <v>518</v>
      </c>
      <c r="K27" s="1" t="s">
        <v>566</v>
      </c>
      <c r="L27" s="1" t="s">
        <v>566</v>
      </c>
      <c r="M27" s="1" t="s">
        <v>519</v>
      </c>
      <c r="N27" s="1" t="s">
        <v>519</v>
      </c>
      <c r="O27" s="1" t="s">
        <v>520</v>
      </c>
      <c r="P27" s="1" t="s">
        <v>521</v>
      </c>
      <c r="Q27" s="1" t="s">
        <v>522</v>
      </c>
      <c r="R27" s="1" t="s">
        <v>603</v>
      </c>
      <c r="S27" s="1" t="s">
        <v>73</v>
      </c>
      <c r="T27" s="1" t="s">
        <v>35</v>
      </c>
      <c r="U27" s="1" t="s">
        <v>524</v>
      </c>
    </row>
    <row r="28" s="1" customFormat="1" spans="1:21">
      <c r="A28" s="1" t="s">
        <v>440</v>
      </c>
      <c r="B28" s="1" t="s">
        <v>80</v>
      </c>
      <c r="C28" s="1" t="s">
        <v>604</v>
      </c>
      <c r="D28" s="1" t="s">
        <v>442</v>
      </c>
      <c r="E28" s="1" t="s">
        <v>443</v>
      </c>
      <c r="F28" s="1" t="s">
        <v>80</v>
      </c>
      <c r="G28" s="1" t="s">
        <v>81</v>
      </c>
      <c r="H28" s="1" t="s">
        <v>516</v>
      </c>
      <c r="I28" s="1" t="s">
        <v>605</v>
      </c>
      <c r="J28" s="1" t="s">
        <v>518</v>
      </c>
      <c r="K28" s="1" t="s">
        <v>605</v>
      </c>
      <c r="L28" s="1" t="s">
        <v>605</v>
      </c>
      <c r="M28" s="1" t="s">
        <v>519</v>
      </c>
      <c r="N28" s="1" t="s">
        <v>519</v>
      </c>
      <c r="O28" s="1" t="s">
        <v>520</v>
      </c>
      <c r="P28" s="1" t="s">
        <v>521</v>
      </c>
      <c r="Q28" s="1" t="s">
        <v>522</v>
      </c>
      <c r="R28" s="1" t="s">
        <v>606</v>
      </c>
      <c r="S28" s="1" t="s">
        <v>73</v>
      </c>
      <c r="T28" s="1" t="s">
        <v>35</v>
      </c>
      <c r="U28" s="1" t="s">
        <v>524</v>
      </c>
    </row>
    <row r="29" s="1" customFormat="1" spans="1:21">
      <c r="A29" s="1" t="s">
        <v>240</v>
      </c>
      <c r="B29" s="1" t="s">
        <v>80</v>
      </c>
      <c r="C29" s="1" t="s">
        <v>607</v>
      </c>
      <c r="D29" s="1" t="s">
        <v>608</v>
      </c>
      <c r="E29" s="1" t="s">
        <v>241</v>
      </c>
      <c r="F29" s="1" t="s">
        <v>80</v>
      </c>
      <c r="G29" s="1" t="s">
        <v>81</v>
      </c>
      <c r="H29" s="1" t="s">
        <v>516</v>
      </c>
      <c r="I29" s="1" t="s">
        <v>534</v>
      </c>
      <c r="J29" s="1" t="s">
        <v>518</v>
      </c>
      <c r="K29" s="1" t="s">
        <v>534</v>
      </c>
      <c r="L29" s="1" t="s">
        <v>534</v>
      </c>
      <c r="M29" s="1" t="s">
        <v>519</v>
      </c>
      <c r="N29" s="1" t="s">
        <v>519</v>
      </c>
      <c r="O29" s="1" t="s">
        <v>520</v>
      </c>
      <c r="P29" s="1" t="s">
        <v>521</v>
      </c>
      <c r="Q29" s="1" t="s">
        <v>522</v>
      </c>
      <c r="R29" s="1" t="s">
        <v>609</v>
      </c>
      <c r="S29" s="1" t="s">
        <v>73</v>
      </c>
      <c r="T29" s="1" t="s">
        <v>35</v>
      </c>
      <c r="U29" s="1" t="s">
        <v>524</v>
      </c>
    </row>
    <row r="30" s="1" customFormat="1" spans="1:21">
      <c r="A30" s="1" t="s">
        <v>473</v>
      </c>
      <c r="B30" s="1" t="s">
        <v>80</v>
      </c>
      <c r="C30" s="1" t="s">
        <v>610</v>
      </c>
      <c r="D30" s="1" t="s">
        <v>475</v>
      </c>
      <c r="E30" s="1" t="s">
        <v>476</v>
      </c>
      <c r="F30" s="1" t="s">
        <v>80</v>
      </c>
      <c r="G30" s="1" t="s">
        <v>81</v>
      </c>
      <c r="H30" s="1" t="s">
        <v>516</v>
      </c>
      <c r="I30" s="1" t="s">
        <v>517</v>
      </c>
      <c r="J30" s="1" t="s">
        <v>518</v>
      </c>
      <c r="K30" s="1" t="s">
        <v>517</v>
      </c>
      <c r="L30" s="1" t="s">
        <v>517</v>
      </c>
      <c r="M30" s="1" t="s">
        <v>519</v>
      </c>
      <c r="N30" s="1" t="s">
        <v>519</v>
      </c>
      <c r="O30" s="1" t="s">
        <v>520</v>
      </c>
      <c r="P30" s="1" t="s">
        <v>521</v>
      </c>
      <c r="Q30" s="1" t="s">
        <v>522</v>
      </c>
      <c r="R30" s="1" t="s">
        <v>611</v>
      </c>
      <c r="S30" s="1" t="s">
        <v>73</v>
      </c>
      <c r="T30" s="1" t="s">
        <v>35</v>
      </c>
      <c r="U30" s="1" t="s">
        <v>524</v>
      </c>
    </row>
    <row r="31" s="1" customFormat="1" spans="1:21">
      <c r="A31" s="1" t="s">
        <v>431</v>
      </c>
      <c r="B31" s="1" t="s">
        <v>80</v>
      </c>
      <c r="C31" s="1" t="s">
        <v>612</v>
      </c>
      <c r="D31" s="1" t="s">
        <v>293</v>
      </c>
      <c r="E31" s="1" t="s">
        <v>432</v>
      </c>
      <c r="F31" s="1" t="s">
        <v>80</v>
      </c>
      <c r="G31" s="1" t="s">
        <v>81</v>
      </c>
      <c r="H31" s="1" t="s">
        <v>516</v>
      </c>
      <c r="I31" s="1" t="s">
        <v>613</v>
      </c>
      <c r="J31" s="1" t="s">
        <v>518</v>
      </c>
      <c r="K31" s="1" t="s">
        <v>613</v>
      </c>
      <c r="L31" s="1" t="s">
        <v>613</v>
      </c>
      <c r="M31" s="1" t="s">
        <v>519</v>
      </c>
      <c r="N31" s="1" t="s">
        <v>519</v>
      </c>
      <c r="O31" s="1" t="s">
        <v>520</v>
      </c>
      <c r="P31" s="1" t="s">
        <v>521</v>
      </c>
      <c r="Q31" s="1" t="s">
        <v>522</v>
      </c>
      <c r="R31" s="1" t="s">
        <v>614</v>
      </c>
      <c r="S31" s="1" t="s">
        <v>73</v>
      </c>
      <c r="T31" s="1" t="s">
        <v>35</v>
      </c>
      <c r="U31" s="1" t="s">
        <v>524</v>
      </c>
    </row>
    <row r="32" s="1" customFormat="1" spans="1:21">
      <c r="A32" s="1" t="s">
        <v>185</v>
      </c>
      <c r="B32" s="1" t="s">
        <v>80</v>
      </c>
      <c r="C32" s="1" t="s">
        <v>615</v>
      </c>
      <c r="D32" s="1" t="s">
        <v>187</v>
      </c>
      <c r="E32" s="1" t="s">
        <v>188</v>
      </c>
      <c r="F32" s="1" t="s">
        <v>80</v>
      </c>
      <c r="G32" s="1" t="s">
        <v>81</v>
      </c>
      <c r="H32" s="1" t="s">
        <v>516</v>
      </c>
      <c r="I32" s="1" t="s">
        <v>616</v>
      </c>
      <c r="J32" s="1" t="s">
        <v>518</v>
      </c>
      <c r="K32" s="1" t="s">
        <v>616</v>
      </c>
      <c r="L32" s="1" t="s">
        <v>616</v>
      </c>
      <c r="M32" s="1" t="s">
        <v>519</v>
      </c>
      <c r="N32" s="1" t="s">
        <v>519</v>
      </c>
      <c r="O32" s="1" t="s">
        <v>520</v>
      </c>
      <c r="P32" s="1" t="s">
        <v>521</v>
      </c>
      <c r="Q32" s="1" t="s">
        <v>522</v>
      </c>
      <c r="R32" s="1" t="s">
        <v>617</v>
      </c>
      <c r="S32" s="1" t="s">
        <v>73</v>
      </c>
      <c r="T32" s="1" t="s">
        <v>35</v>
      </c>
      <c r="U32" s="1" t="s">
        <v>524</v>
      </c>
    </row>
    <row r="33" s="1" customFormat="1" spans="1:21">
      <c r="A33" s="1" t="s">
        <v>151</v>
      </c>
      <c r="B33" s="1" t="s">
        <v>80</v>
      </c>
      <c r="C33" s="1" t="s">
        <v>618</v>
      </c>
      <c r="D33" s="1" t="s">
        <v>619</v>
      </c>
      <c r="E33" s="1" t="s">
        <v>154</v>
      </c>
      <c r="F33" s="1" t="s">
        <v>80</v>
      </c>
      <c r="G33" s="1" t="s">
        <v>81</v>
      </c>
      <c r="H33" s="1" t="s">
        <v>516</v>
      </c>
      <c r="I33" s="1" t="s">
        <v>620</v>
      </c>
      <c r="J33" s="1" t="s">
        <v>518</v>
      </c>
      <c r="K33" s="1" t="s">
        <v>620</v>
      </c>
      <c r="L33" s="1" t="s">
        <v>620</v>
      </c>
      <c r="M33" s="1" t="s">
        <v>519</v>
      </c>
      <c r="N33" s="1" t="s">
        <v>519</v>
      </c>
      <c r="O33" s="1" t="s">
        <v>520</v>
      </c>
      <c r="P33" s="1" t="s">
        <v>521</v>
      </c>
      <c r="Q33" s="1" t="s">
        <v>522</v>
      </c>
      <c r="R33" s="1" t="s">
        <v>621</v>
      </c>
      <c r="S33" s="1" t="s">
        <v>73</v>
      </c>
      <c r="T33" s="1" t="s">
        <v>35</v>
      </c>
      <c r="U33" s="1" t="s">
        <v>524</v>
      </c>
    </row>
    <row r="34" s="1" customFormat="1" spans="1:21">
      <c r="A34" s="1" t="s">
        <v>220</v>
      </c>
      <c r="B34" s="1" t="s">
        <v>80</v>
      </c>
      <c r="C34" s="1" t="s">
        <v>622</v>
      </c>
      <c r="D34" s="1" t="s">
        <v>222</v>
      </c>
      <c r="E34" s="1" t="s">
        <v>223</v>
      </c>
      <c r="F34" s="1" t="s">
        <v>80</v>
      </c>
      <c r="G34" s="1" t="s">
        <v>81</v>
      </c>
      <c r="H34" s="1" t="s">
        <v>516</v>
      </c>
      <c r="I34" s="1" t="s">
        <v>623</v>
      </c>
      <c r="J34" s="1" t="s">
        <v>518</v>
      </c>
      <c r="K34" s="1" t="s">
        <v>623</v>
      </c>
      <c r="L34" s="1" t="s">
        <v>623</v>
      </c>
      <c r="M34" s="1" t="s">
        <v>519</v>
      </c>
      <c r="N34" s="1" t="s">
        <v>519</v>
      </c>
      <c r="O34" s="1" t="s">
        <v>520</v>
      </c>
      <c r="P34" s="1" t="s">
        <v>521</v>
      </c>
      <c r="Q34" s="1" t="s">
        <v>522</v>
      </c>
      <c r="R34" s="1" t="s">
        <v>624</v>
      </c>
      <c r="S34" s="1" t="s">
        <v>73</v>
      </c>
      <c r="T34" s="1" t="s">
        <v>35</v>
      </c>
      <c r="U34" s="1" t="s">
        <v>524</v>
      </c>
    </row>
    <row r="35" s="1" customFormat="1" spans="1:21">
      <c r="A35" s="1" t="s">
        <v>478</v>
      </c>
      <c r="B35" s="1" t="s">
        <v>80</v>
      </c>
      <c r="C35" s="1" t="s">
        <v>625</v>
      </c>
      <c r="D35" s="1" t="s">
        <v>480</v>
      </c>
      <c r="E35" s="1" t="s">
        <v>481</v>
      </c>
      <c r="F35" s="1" t="s">
        <v>80</v>
      </c>
      <c r="G35" s="1" t="s">
        <v>81</v>
      </c>
      <c r="H35" s="1" t="s">
        <v>516</v>
      </c>
      <c r="I35" s="1" t="s">
        <v>605</v>
      </c>
      <c r="J35" s="1" t="s">
        <v>518</v>
      </c>
      <c r="K35" s="1" t="s">
        <v>605</v>
      </c>
      <c r="L35" s="1" t="s">
        <v>605</v>
      </c>
      <c r="M35" s="1" t="s">
        <v>519</v>
      </c>
      <c r="N35" s="1" t="s">
        <v>519</v>
      </c>
      <c r="O35" s="1" t="s">
        <v>520</v>
      </c>
      <c r="P35" s="1" t="s">
        <v>521</v>
      </c>
      <c r="Q35" s="1" t="s">
        <v>522</v>
      </c>
      <c r="R35" s="1" t="s">
        <v>626</v>
      </c>
      <c r="S35" s="1" t="s">
        <v>73</v>
      </c>
      <c r="T35" s="1" t="s">
        <v>35</v>
      </c>
      <c r="U35" s="1" t="s">
        <v>524</v>
      </c>
    </row>
    <row r="36" s="1" customFormat="1" spans="1:21">
      <c r="A36" s="1" t="s">
        <v>380</v>
      </c>
      <c r="B36" s="1" t="s">
        <v>80</v>
      </c>
      <c r="C36" s="1" t="s">
        <v>627</v>
      </c>
      <c r="D36" s="1" t="s">
        <v>628</v>
      </c>
      <c r="E36" s="1" t="s">
        <v>383</v>
      </c>
      <c r="F36" s="1" t="s">
        <v>80</v>
      </c>
      <c r="G36" s="1" t="s">
        <v>81</v>
      </c>
      <c r="H36" s="1" t="s">
        <v>516</v>
      </c>
      <c r="I36" s="1" t="s">
        <v>534</v>
      </c>
      <c r="J36" s="1" t="s">
        <v>518</v>
      </c>
      <c r="K36" s="1" t="s">
        <v>534</v>
      </c>
      <c r="L36" s="1" t="s">
        <v>534</v>
      </c>
      <c r="M36" s="1" t="s">
        <v>519</v>
      </c>
      <c r="N36" s="1" t="s">
        <v>519</v>
      </c>
      <c r="O36" s="1" t="s">
        <v>520</v>
      </c>
      <c r="P36" s="1" t="s">
        <v>521</v>
      </c>
      <c r="Q36" s="1" t="s">
        <v>522</v>
      </c>
      <c r="R36" s="1" t="s">
        <v>629</v>
      </c>
      <c r="S36" s="1" t="s">
        <v>73</v>
      </c>
      <c r="T36" s="1" t="s">
        <v>35</v>
      </c>
      <c r="U36" s="1" t="s">
        <v>524</v>
      </c>
    </row>
    <row r="37" s="1" customFormat="1" spans="1:21">
      <c r="A37" s="1" t="s">
        <v>207</v>
      </c>
      <c r="B37" s="1" t="s">
        <v>80</v>
      </c>
      <c r="C37" s="1" t="s">
        <v>630</v>
      </c>
      <c r="D37" s="1" t="s">
        <v>631</v>
      </c>
      <c r="E37" s="1" t="s">
        <v>210</v>
      </c>
      <c r="F37" s="1" t="s">
        <v>80</v>
      </c>
      <c r="G37" s="1" t="s">
        <v>81</v>
      </c>
      <c r="H37" s="1" t="s">
        <v>516</v>
      </c>
      <c r="I37" s="1" t="s">
        <v>632</v>
      </c>
      <c r="J37" s="1" t="s">
        <v>518</v>
      </c>
      <c r="K37" s="1" t="s">
        <v>632</v>
      </c>
      <c r="L37" s="1" t="s">
        <v>632</v>
      </c>
      <c r="M37" s="1" t="s">
        <v>519</v>
      </c>
      <c r="N37" s="1" t="s">
        <v>519</v>
      </c>
      <c r="O37" s="1" t="s">
        <v>520</v>
      </c>
      <c r="P37" s="1" t="s">
        <v>521</v>
      </c>
      <c r="Q37" s="1" t="s">
        <v>522</v>
      </c>
      <c r="R37" s="1" t="s">
        <v>633</v>
      </c>
      <c r="S37" s="1" t="s">
        <v>73</v>
      </c>
      <c r="T37" s="1" t="s">
        <v>35</v>
      </c>
      <c r="U37" s="1" t="s">
        <v>524</v>
      </c>
    </row>
    <row r="38" s="1" customFormat="1" spans="1:21">
      <c r="A38" s="1" t="s">
        <v>164</v>
      </c>
      <c r="B38" s="1" t="s">
        <v>80</v>
      </c>
      <c r="C38" s="1" t="s">
        <v>634</v>
      </c>
      <c r="D38" s="1" t="s">
        <v>166</v>
      </c>
      <c r="E38" s="1" t="s">
        <v>167</v>
      </c>
      <c r="F38" s="1" t="s">
        <v>80</v>
      </c>
      <c r="G38" s="1" t="s">
        <v>81</v>
      </c>
      <c r="H38" s="1" t="s">
        <v>516</v>
      </c>
      <c r="I38" s="1" t="s">
        <v>635</v>
      </c>
      <c r="J38" s="1" t="s">
        <v>518</v>
      </c>
      <c r="K38" s="1" t="s">
        <v>635</v>
      </c>
      <c r="L38" s="1" t="s">
        <v>635</v>
      </c>
      <c r="M38" s="1" t="s">
        <v>519</v>
      </c>
      <c r="N38" s="1" t="s">
        <v>519</v>
      </c>
      <c r="O38" s="1" t="s">
        <v>520</v>
      </c>
      <c r="P38" s="1" t="s">
        <v>521</v>
      </c>
      <c r="Q38" s="1" t="s">
        <v>522</v>
      </c>
      <c r="R38" s="1" t="s">
        <v>636</v>
      </c>
      <c r="S38" s="1" t="s">
        <v>73</v>
      </c>
      <c r="T38" s="1" t="s">
        <v>35</v>
      </c>
      <c r="U38" s="1" t="s">
        <v>524</v>
      </c>
    </row>
    <row r="39" s="1" customFormat="1" spans="1:21">
      <c r="A39" s="1" t="s">
        <v>385</v>
      </c>
      <c r="B39" s="1" t="s">
        <v>80</v>
      </c>
      <c r="C39" s="1" t="s">
        <v>637</v>
      </c>
      <c r="D39" s="1" t="s">
        <v>195</v>
      </c>
      <c r="E39" s="1" t="s">
        <v>386</v>
      </c>
      <c r="F39" s="1" t="s">
        <v>80</v>
      </c>
      <c r="G39" s="1" t="s">
        <v>81</v>
      </c>
      <c r="H39" s="1" t="s">
        <v>516</v>
      </c>
      <c r="I39" s="1" t="s">
        <v>638</v>
      </c>
      <c r="J39" s="1" t="s">
        <v>518</v>
      </c>
      <c r="K39" s="1" t="s">
        <v>638</v>
      </c>
      <c r="L39" s="1" t="s">
        <v>638</v>
      </c>
      <c r="M39" s="1" t="s">
        <v>519</v>
      </c>
      <c r="N39" s="1" t="s">
        <v>519</v>
      </c>
      <c r="O39" s="1" t="s">
        <v>520</v>
      </c>
      <c r="P39" s="1" t="s">
        <v>521</v>
      </c>
      <c r="Q39" s="1" t="s">
        <v>522</v>
      </c>
      <c r="R39" s="1" t="s">
        <v>639</v>
      </c>
      <c r="S39" s="1" t="s">
        <v>73</v>
      </c>
      <c r="T39" s="1" t="s">
        <v>35</v>
      </c>
      <c r="U39" s="1" t="s">
        <v>524</v>
      </c>
    </row>
    <row r="40" s="1" customFormat="1" spans="1:21">
      <c r="A40" s="1" t="s">
        <v>340</v>
      </c>
      <c r="B40" s="1" t="s">
        <v>80</v>
      </c>
      <c r="C40" s="1" t="s">
        <v>640</v>
      </c>
      <c r="D40" s="1" t="s">
        <v>342</v>
      </c>
      <c r="E40" s="1" t="s">
        <v>343</v>
      </c>
      <c r="F40" s="1" t="s">
        <v>80</v>
      </c>
      <c r="G40" s="1" t="s">
        <v>81</v>
      </c>
      <c r="H40" s="1" t="s">
        <v>516</v>
      </c>
      <c r="I40" s="1" t="s">
        <v>641</v>
      </c>
      <c r="J40" s="1" t="s">
        <v>518</v>
      </c>
      <c r="K40" s="1" t="s">
        <v>641</v>
      </c>
      <c r="L40" s="1" t="s">
        <v>641</v>
      </c>
      <c r="M40" s="1" t="s">
        <v>519</v>
      </c>
      <c r="N40" s="1" t="s">
        <v>519</v>
      </c>
      <c r="O40" s="1" t="s">
        <v>520</v>
      </c>
      <c r="P40" s="1" t="s">
        <v>521</v>
      </c>
      <c r="Q40" s="1" t="s">
        <v>522</v>
      </c>
      <c r="R40" s="1" t="s">
        <v>642</v>
      </c>
      <c r="S40" s="1" t="s">
        <v>73</v>
      </c>
      <c r="T40" s="1" t="s">
        <v>35</v>
      </c>
      <c r="U40" s="1" t="s">
        <v>524</v>
      </c>
    </row>
    <row r="41" s="1" customFormat="1" spans="1:21">
      <c r="A41" s="1" t="s">
        <v>427</v>
      </c>
      <c r="B41" s="1" t="s">
        <v>80</v>
      </c>
      <c r="C41" s="1" t="s">
        <v>643</v>
      </c>
      <c r="D41" s="1" t="s">
        <v>429</v>
      </c>
      <c r="E41" s="1" t="s">
        <v>430</v>
      </c>
      <c r="F41" s="1" t="s">
        <v>80</v>
      </c>
      <c r="G41" s="1" t="s">
        <v>81</v>
      </c>
      <c r="H41" s="1" t="s">
        <v>516</v>
      </c>
      <c r="I41" s="1" t="s">
        <v>527</v>
      </c>
      <c r="J41" s="1" t="s">
        <v>518</v>
      </c>
      <c r="K41" s="1" t="s">
        <v>527</v>
      </c>
      <c r="L41" s="1" t="s">
        <v>527</v>
      </c>
      <c r="M41" s="1" t="s">
        <v>519</v>
      </c>
      <c r="N41" s="1" t="s">
        <v>519</v>
      </c>
      <c r="O41" s="1" t="s">
        <v>520</v>
      </c>
      <c r="P41" s="1" t="s">
        <v>521</v>
      </c>
      <c r="Q41" s="1" t="s">
        <v>522</v>
      </c>
      <c r="R41" s="1" t="s">
        <v>644</v>
      </c>
      <c r="S41" s="1" t="s">
        <v>73</v>
      </c>
      <c r="T41" s="1" t="s">
        <v>35</v>
      </c>
      <c r="U41" s="1" t="s">
        <v>524</v>
      </c>
    </row>
    <row r="42" s="1" customFormat="1" spans="1:21">
      <c r="A42" s="1" t="s">
        <v>283</v>
      </c>
      <c r="B42" s="1" t="s">
        <v>80</v>
      </c>
      <c r="C42" s="1" t="s">
        <v>645</v>
      </c>
      <c r="D42" s="1" t="s">
        <v>646</v>
      </c>
      <c r="E42" s="1" t="s">
        <v>286</v>
      </c>
      <c r="F42" s="1" t="s">
        <v>80</v>
      </c>
      <c r="G42" s="1" t="s">
        <v>81</v>
      </c>
      <c r="H42" s="1" t="s">
        <v>516</v>
      </c>
      <c r="I42" s="1" t="s">
        <v>647</v>
      </c>
      <c r="J42" s="1" t="s">
        <v>518</v>
      </c>
      <c r="K42" s="1" t="s">
        <v>647</v>
      </c>
      <c r="L42" s="1" t="s">
        <v>647</v>
      </c>
      <c r="M42" s="1" t="s">
        <v>519</v>
      </c>
      <c r="N42" s="1" t="s">
        <v>519</v>
      </c>
      <c r="O42" s="1" t="s">
        <v>520</v>
      </c>
      <c r="P42" s="1" t="s">
        <v>521</v>
      </c>
      <c r="Q42" s="1" t="s">
        <v>522</v>
      </c>
      <c r="R42" s="1" t="s">
        <v>648</v>
      </c>
      <c r="S42" s="1" t="s">
        <v>73</v>
      </c>
      <c r="T42" s="1" t="s">
        <v>35</v>
      </c>
      <c r="U42" s="1" t="s">
        <v>524</v>
      </c>
    </row>
    <row r="43" s="1" customFormat="1" spans="1:21">
      <c r="A43" s="1" t="s">
        <v>180</v>
      </c>
      <c r="B43" s="1" t="s">
        <v>80</v>
      </c>
      <c r="C43" s="1" t="s">
        <v>649</v>
      </c>
      <c r="D43" s="1" t="s">
        <v>650</v>
      </c>
      <c r="E43" s="1" t="s">
        <v>183</v>
      </c>
      <c r="F43" s="1" t="s">
        <v>80</v>
      </c>
      <c r="G43" s="1" t="s">
        <v>81</v>
      </c>
      <c r="H43" s="1" t="s">
        <v>516</v>
      </c>
      <c r="I43" s="1" t="s">
        <v>534</v>
      </c>
      <c r="J43" s="1" t="s">
        <v>518</v>
      </c>
      <c r="K43" s="1" t="s">
        <v>534</v>
      </c>
      <c r="L43" s="1" t="s">
        <v>534</v>
      </c>
      <c r="M43" s="1" t="s">
        <v>519</v>
      </c>
      <c r="N43" s="1" t="s">
        <v>519</v>
      </c>
      <c r="O43" s="1" t="s">
        <v>520</v>
      </c>
      <c r="P43" s="1" t="s">
        <v>521</v>
      </c>
      <c r="Q43" s="1" t="s">
        <v>522</v>
      </c>
      <c r="R43" s="1" t="s">
        <v>651</v>
      </c>
      <c r="S43" s="1" t="s">
        <v>73</v>
      </c>
      <c r="T43" s="1" t="s">
        <v>35</v>
      </c>
      <c r="U43" s="1" t="s">
        <v>524</v>
      </c>
    </row>
    <row r="44" s="1" customFormat="1" spans="1:21">
      <c r="A44" s="1" t="s">
        <v>408</v>
      </c>
      <c r="B44" s="1" t="s">
        <v>80</v>
      </c>
      <c r="C44" s="1" t="s">
        <v>652</v>
      </c>
      <c r="D44" s="1" t="s">
        <v>410</v>
      </c>
      <c r="E44" s="1" t="s">
        <v>411</v>
      </c>
      <c r="F44" s="1" t="s">
        <v>80</v>
      </c>
      <c r="G44" s="1" t="s">
        <v>81</v>
      </c>
      <c r="H44" s="1" t="s">
        <v>516</v>
      </c>
      <c r="I44" s="1" t="s">
        <v>653</v>
      </c>
      <c r="J44" s="1" t="s">
        <v>518</v>
      </c>
      <c r="K44" s="1" t="s">
        <v>653</v>
      </c>
      <c r="L44" s="1" t="s">
        <v>653</v>
      </c>
      <c r="M44" s="1" t="s">
        <v>519</v>
      </c>
      <c r="N44" s="1" t="s">
        <v>519</v>
      </c>
      <c r="O44" s="1" t="s">
        <v>520</v>
      </c>
      <c r="P44" s="1" t="s">
        <v>521</v>
      </c>
      <c r="Q44" s="1" t="s">
        <v>522</v>
      </c>
      <c r="R44" s="1" t="s">
        <v>654</v>
      </c>
      <c r="S44" s="1" t="s">
        <v>73</v>
      </c>
      <c r="T44" s="1" t="s">
        <v>35</v>
      </c>
      <c r="U44" s="1" t="s">
        <v>524</v>
      </c>
    </row>
    <row r="45" s="1" customFormat="1" spans="1:21">
      <c r="A45" s="1" t="s">
        <v>394</v>
      </c>
      <c r="B45" s="1" t="s">
        <v>80</v>
      </c>
      <c r="C45" s="1" t="s">
        <v>655</v>
      </c>
      <c r="D45" s="1" t="s">
        <v>396</v>
      </c>
      <c r="E45" s="1" t="s">
        <v>397</v>
      </c>
      <c r="F45" s="1" t="s">
        <v>80</v>
      </c>
      <c r="G45" s="1" t="s">
        <v>81</v>
      </c>
      <c r="H45" s="1" t="s">
        <v>516</v>
      </c>
      <c r="I45" s="1" t="s">
        <v>534</v>
      </c>
      <c r="J45" s="1" t="s">
        <v>518</v>
      </c>
      <c r="K45" s="1" t="s">
        <v>534</v>
      </c>
      <c r="L45" s="1" t="s">
        <v>534</v>
      </c>
      <c r="M45" s="1" t="s">
        <v>519</v>
      </c>
      <c r="N45" s="1" t="s">
        <v>519</v>
      </c>
      <c r="O45" s="1" t="s">
        <v>520</v>
      </c>
      <c r="P45" s="1" t="s">
        <v>521</v>
      </c>
      <c r="Q45" s="1" t="s">
        <v>522</v>
      </c>
      <c r="R45" s="1" t="s">
        <v>656</v>
      </c>
      <c r="S45" s="1" t="s">
        <v>73</v>
      </c>
      <c r="T45" s="1" t="s">
        <v>35</v>
      </c>
      <c r="U45" s="1" t="s">
        <v>524</v>
      </c>
    </row>
    <row r="46" s="1" customFormat="1" spans="1:21">
      <c r="A46" s="1" t="s">
        <v>243</v>
      </c>
      <c r="B46" s="1" t="s">
        <v>80</v>
      </c>
      <c r="C46" s="1" t="s">
        <v>657</v>
      </c>
      <c r="D46" s="1" t="s">
        <v>234</v>
      </c>
      <c r="E46" s="1" t="s">
        <v>244</v>
      </c>
      <c r="F46" s="1" t="s">
        <v>80</v>
      </c>
      <c r="G46" s="1" t="s">
        <v>81</v>
      </c>
      <c r="H46" s="1" t="s">
        <v>516</v>
      </c>
      <c r="I46" s="1" t="s">
        <v>566</v>
      </c>
      <c r="J46" s="1" t="s">
        <v>518</v>
      </c>
      <c r="K46" s="1" t="s">
        <v>566</v>
      </c>
      <c r="L46" s="1" t="s">
        <v>566</v>
      </c>
      <c r="M46" s="1" t="s">
        <v>519</v>
      </c>
      <c r="N46" s="1" t="s">
        <v>519</v>
      </c>
      <c r="O46" s="1" t="s">
        <v>520</v>
      </c>
      <c r="P46" s="1" t="s">
        <v>521</v>
      </c>
      <c r="Q46" s="1" t="s">
        <v>522</v>
      </c>
      <c r="R46" s="1" t="s">
        <v>658</v>
      </c>
      <c r="S46" s="1" t="s">
        <v>73</v>
      </c>
      <c r="T46" s="1" t="s">
        <v>35</v>
      </c>
      <c r="U46" s="1" t="s">
        <v>524</v>
      </c>
    </row>
    <row r="47" s="1" customFormat="1" spans="1:21">
      <c r="A47" s="1" t="s">
        <v>143</v>
      </c>
      <c r="B47" s="1" t="s">
        <v>80</v>
      </c>
      <c r="C47" s="1" t="s">
        <v>659</v>
      </c>
      <c r="D47" s="1" t="s">
        <v>608</v>
      </c>
      <c r="E47" s="1" t="s">
        <v>146</v>
      </c>
      <c r="F47" s="1" t="s">
        <v>80</v>
      </c>
      <c r="G47" s="1" t="s">
        <v>81</v>
      </c>
      <c r="H47" s="1" t="s">
        <v>516</v>
      </c>
      <c r="I47" s="1" t="s">
        <v>534</v>
      </c>
      <c r="J47" s="1" t="s">
        <v>518</v>
      </c>
      <c r="K47" s="1" t="s">
        <v>534</v>
      </c>
      <c r="L47" s="1" t="s">
        <v>534</v>
      </c>
      <c r="M47" s="1" t="s">
        <v>519</v>
      </c>
      <c r="N47" s="1" t="s">
        <v>519</v>
      </c>
      <c r="O47" s="1" t="s">
        <v>520</v>
      </c>
      <c r="P47" s="1" t="s">
        <v>521</v>
      </c>
      <c r="Q47" s="1" t="s">
        <v>522</v>
      </c>
      <c r="R47" s="1" t="s">
        <v>660</v>
      </c>
      <c r="S47" s="1" t="s">
        <v>73</v>
      </c>
      <c r="T47" s="1" t="s">
        <v>35</v>
      </c>
      <c r="U47" s="1" t="s">
        <v>524</v>
      </c>
    </row>
    <row r="48" s="1" customFormat="1" spans="1:21">
      <c r="A48" s="1" t="s">
        <v>172</v>
      </c>
      <c r="B48" s="1" t="s">
        <v>80</v>
      </c>
      <c r="C48" s="1" t="s">
        <v>661</v>
      </c>
      <c r="D48" s="1" t="s">
        <v>174</v>
      </c>
      <c r="E48" s="1" t="s">
        <v>175</v>
      </c>
      <c r="F48" s="1" t="s">
        <v>80</v>
      </c>
      <c r="G48" s="1" t="s">
        <v>81</v>
      </c>
      <c r="H48" s="1" t="s">
        <v>516</v>
      </c>
      <c r="I48" s="1" t="s">
        <v>566</v>
      </c>
      <c r="J48" s="1" t="s">
        <v>518</v>
      </c>
      <c r="K48" s="1" t="s">
        <v>566</v>
      </c>
      <c r="L48" s="1" t="s">
        <v>566</v>
      </c>
      <c r="M48" s="1" t="s">
        <v>519</v>
      </c>
      <c r="N48" s="1" t="s">
        <v>519</v>
      </c>
      <c r="O48" s="1" t="s">
        <v>520</v>
      </c>
      <c r="P48" s="1" t="s">
        <v>521</v>
      </c>
      <c r="Q48" s="1" t="s">
        <v>522</v>
      </c>
      <c r="R48" s="1" t="s">
        <v>662</v>
      </c>
      <c r="S48" s="1" t="s">
        <v>73</v>
      </c>
      <c r="T48" s="1" t="s">
        <v>35</v>
      </c>
      <c r="U48" s="1" t="s">
        <v>524</v>
      </c>
    </row>
    <row r="49" s="1" customFormat="1" spans="1:21">
      <c r="A49" s="1" t="s">
        <v>277</v>
      </c>
      <c r="B49" s="1" t="s">
        <v>80</v>
      </c>
      <c r="C49" s="1" t="s">
        <v>663</v>
      </c>
      <c r="D49" s="1" t="s">
        <v>279</v>
      </c>
      <c r="E49" s="1" t="s">
        <v>280</v>
      </c>
      <c r="F49" s="1" t="s">
        <v>80</v>
      </c>
      <c r="G49" s="1" t="s">
        <v>81</v>
      </c>
      <c r="H49" s="1" t="s">
        <v>516</v>
      </c>
      <c r="I49" s="1" t="s">
        <v>664</v>
      </c>
      <c r="J49" s="1" t="s">
        <v>518</v>
      </c>
      <c r="K49" s="1" t="s">
        <v>664</v>
      </c>
      <c r="L49" s="1" t="s">
        <v>664</v>
      </c>
      <c r="M49" s="1" t="s">
        <v>519</v>
      </c>
      <c r="N49" s="1" t="s">
        <v>519</v>
      </c>
      <c r="O49" s="1" t="s">
        <v>520</v>
      </c>
      <c r="P49" s="1" t="s">
        <v>521</v>
      </c>
      <c r="Q49" s="1" t="s">
        <v>522</v>
      </c>
      <c r="R49" s="1" t="s">
        <v>665</v>
      </c>
      <c r="S49" s="1" t="s">
        <v>73</v>
      </c>
      <c r="T49" s="1" t="s">
        <v>35</v>
      </c>
      <c r="U49" s="1" t="s">
        <v>524</v>
      </c>
    </row>
    <row r="50" s="1" customFormat="1" spans="1:21">
      <c r="A50" s="1" t="s">
        <v>259</v>
      </c>
      <c r="B50" s="1" t="s">
        <v>80</v>
      </c>
      <c r="C50" s="1" t="s">
        <v>666</v>
      </c>
      <c r="D50" s="1" t="s">
        <v>667</v>
      </c>
      <c r="E50" s="1" t="s">
        <v>262</v>
      </c>
      <c r="F50" s="1" t="s">
        <v>80</v>
      </c>
      <c r="G50" s="1" t="s">
        <v>81</v>
      </c>
      <c r="H50" s="1" t="s">
        <v>516</v>
      </c>
      <c r="I50" s="1" t="s">
        <v>668</v>
      </c>
      <c r="J50" s="1" t="s">
        <v>518</v>
      </c>
      <c r="K50" s="1" t="s">
        <v>668</v>
      </c>
      <c r="L50" s="1" t="s">
        <v>668</v>
      </c>
      <c r="M50" s="1" t="s">
        <v>519</v>
      </c>
      <c r="N50" s="1" t="s">
        <v>519</v>
      </c>
      <c r="O50" s="1" t="s">
        <v>520</v>
      </c>
      <c r="P50" s="1" t="s">
        <v>521</v>
      </c>
      <c r="Q50" s="1" t="s">
        <v>522</v>
      </c>
      <c r="R50" s="1" t="s">
        <v>669</v>
      </c>
      <c r="S50" s="1" t="s">
        <v>73</v>
      </c>
      <c r="T50" s="1" t="s">
        <v>35</v>
      </c>
      <c r="U50" s="1" t="s">
        <v>524</v>
      </c>
    </row>
    <row r="51" s="1" customFormat="1" spans="1:21">
      <c r="A51" s="1" t="s">
        <v>225</v>
      </c>
      <c r="B51" s="1" t="s">
        <v>80</v>
      </c>
      <c r="C51" s="1" t="s">
        <v>670</v>
      </c>
      <c r="D51" s="1" t="s">
        <v>227</v>
      </c>
      <c r="E51" s="1" t="s">
        <v>228</v>
      </c>
      <c r="F51" s="1" t="s">
        <v>80</v>
      </c>
      <c r="G51" s="1" t="s">
        <v>81</v>
      </c>
      <c r="H51" s="1" t="s">
        <v>516</v>
      </c>
      <c r="I51" s="1" t="s">
        <v>671</v>
      </c>
      <c r="J51" s="1" t="s">
        <v>518</v>
      </c>
      <c r="K51" s="1" t="s">
        <v>671</v>
      </c>
      <c r="L51" s="1" t="s">
        <v>671</v>
      </c>
      <c r="M51" s="1" t="s">
        <v>519</v>
      </c>
      <c r="N51" s="1" t="s">
        <v>519</v>
      </c>
      <c r="O51" s="1" t="s">
        <v>520</v>
      </c>
      <c r="P51" s="1" t="s">
        <v>521</v>
      </c>
      <c r="Q51" s="1" t="s">
        <v>522</v>
      </c>
      <c r="R51" s="1" t="s">
        <v>672</v>
      </c>
      <c r="S51" s="1" t="s">
        <v>73</v>
      </c>
      <c r="T51" s="1" t="s">
        <v>35</v>
      </c>
      <c r="U51" s="1" t="s">
        <v>524</v>
      </c>
    </row>
    <row r="52" s="1" customFormat="1" spans="1:21">
      <c r="A52" s="1" t="s">
        <v>435</v>
      </c>
      <c r="B52" s="1" t="s">
        <v>80</v>
      </c>
      <c r="C52" s="1" t="s">
        <v>673</v>
      </c>
      <c r="D52" s="1" t="s">
        <v>674</v>
      </c>
      <c r="E52" s="1" t="s">
        <v>438</v>
      </c>
      <c r="F52" s="1" t="s">
        <v>80</v>
      </c>
      <c r="G52" s="1" t="s">
        <v>81</v>
      </c>
      <c r="H52" s="1" t="s">
        <v>516</v>
      </c>
      <c r="I52" s="1" t="s">
        <v>584</v>
      </c>
      <c r="J52" s="1" t="s">
        <v>518</v>
      </c>
      <c r="K52" s="1" t="s">
        <v>584</v>
      </c>
      <c r="L52" s="1" t="s">
        <v>584</v>
      </c>
      <c r="M52" s="1" t="s">
        <v>519</v>
      </c>
      <c r="N52" s="1" t="s">
        <v>519</v>
      </c>
      <c r="O52" s="1" t="s">
        <v>520</v>
      </c>
      <c r="P52" s="1" t="s">
        <v>521</v>
      </c>
      <c r="Q52" s="1" t="s">
        <v>522</v>
      </c>
      <c r="R52" s="1" t="s">
        <v>675</v>
      </c>
      <c r="S52" s="1" t="s">
        <v>73</v>
      </c>
      <c r="T52" s="1" t="s">
        <v>35</v>
      </c>
      <c r="U52" s="1" t="s">
        <v>524</v>
      </c>
    </row>
    <row r="53" s="1" customFormat="1" spans="1:21">
      <c r="A53" s="1" t="s">
        <v>326</v>
      </c>
      <c r="B53" s="1" t="s">
        <v>91</v>
      </c>
      <c r="C53" s="1" t="s">
        <v>676</v>
      </c>
      <c r="D53" s="1" t="s">
        <v>328</v>
      </c>
      <c r="E53" s="1" t="s">
        <v>329</v>
      </c>
      <c r="F53" s="1" t="s">
        <v>91</v>
      </c>
      <c r="G53" s="1" t="s">
        <v>81</v>
      </c>
      <c r="H53" s="1" t="s">
        <v>516</v>
      </c>
      <c r="I53" s="1" t="s">
        <v>677</v>
      </c>
      <c r="J53" s="1" t="s">
        <v>518</v>
      </c>
      <c r="K53" s="1" t="s">
        <v>677</v>
      </c>
      <c r="L53" s="1" t="s">
        <v>677</v>
      </c>
      <c r="M53" s="1" t="s">
        <v>519</v>
      </c>
      <c r="N53" s="1" t="s">
        <v>519</v>
      </c>
      <c r="O53" s="1" t="s">
        <v>520</v>
      </c>
      <c r="P53" s="1" t="s">
        <v>521</v>
      </c>
      <c r="Q53" s="1" t="s">
        <v>522</v>
      </c>
      <c r="R53" s="1" t="s">
        <v>678</v>
      </c>
      <c r="S53" s="1" t="s">
        <v>73</v>
      </c>
      <c r="T53" s="1" t="s">
        <v>35</v>
      </c>
      <c r="U53" s="1" t="s">
        <v>524</v>
      </c>
    </row>
    <row r="54" s="1" customFormat="1" spans="1:21">
      <c r="A54" s="1" t="s">
        <v>312</v>
      </c>
      <c r="B54" s="1" t="s">
        <v>91</v>
      </c>
      <c r="C54" s="1" t="s">
        <v>679</v>
      </c>
      <c r="D54" s="1" t="s">
        <v>314</v>
      </c>
      <c r="E54" s="1" t="s">
        <v>315</v>
      </c>
      <c r="F54" s="1" t="s">
        <v>80</v>
      </c>
      <c r="G54" s="1" t="s">
        <v>81</v>
      </c>
      <c r="H54" s="1" t="s">
        <v>516</v>
      </c>
      <c r="I54" s="1" t="s">
        <v>680</v>
      </c>
      <c r="J54" s="1" t="s">
        <v>518</v>
      </c>
      <c r="K54" s="1" t="s">
        <v>680</v>
      </c>
      <c r="L54" s="1" t="s">
        <v>680</v>
      </c>
      <c r="M54" s="1" t="s">
        <v>519</v>
      </c>
      <c r="N54" s="1" t="s">
        <v>519</v>
      </c>
      <c r="O54" s="1" t="s">
        <v>520</v>
      </c>
      <c r="P54" s="1" t="s">
        <v>521</v>
      </c>
      <c r="Q54" s="1" t="s">
        <v>522</v>
      </c>
      <c r="R54" s="1" t="s">
        <v>681</v>
      </c>
      <c r="S54" s="1" t="s">
        <v>73</v>
      </c>
      <c r="T54" s="1" t="s">
        <v>35</v>
      </c>
      <c r="U54" s="1" t="s">
        <v>524</v>
      </c>
    </row>
    <row r="55" s="1" customFormat="1" spans="1:21">
      <c r="A55" s="1" t="s">
        <v>96</v>
      </c>
      <c r="B55" s="1" t="s">
        <v>91</v>
      </c>
      <c r="C55" s="1" t="s">
        <v>682</v>
      </c>
      <c r="D55" s="1" t="s">
        <v>98</v>
      </c>
      <c r="E55" s="1" t="s">
        <v>99</v>
      </c>
      <c r="F55" s="1" t="s">
        <v>80</v>
      </c>
      <c r="G55" s="1" t="s">
        <v>81</v>
      </c>
      <c r="H55" s="1" t="s">
        <v>516</v>
      </c>
      <c r="I55" s="1" t="s">
        <v>683</v>
      </c>
      <c r="J55" s="1" t="s">
        <v>518</v>
      </c>
      <c r="K55" s="1" t="s">
        <v>683</v>
      </c>
      <c r="L55" s="1" t="s">
        <v>683</v>
      </c>
      <c r="M55" s="1" t="s">
        <v>519</v>
      </c>
      <c r="N55" s="1" t="s">
        <v>519</v>
      </c>
      <c r="O55" s="1" t="s">
        <v>520</v>
      </c>
      <c r="P55" s="1" t="s">
        <v>521</v>
      </c>
      <c r="Q55" s="1" t="s">
        <v>522</v>
      </c>
      <c r="R55" s="1" t="s">
        <v>684</v>
      </c>
      <c r="S55" s="1" t="s">
        <v>73</v>
      </c>
      <c r="T55" s="1" t="s">
        <v>35</v>
      </c>
      <c r="U55" s="1" t="s">
        <v>524</v>
      </c>
    </row>
    <row r="56" s="1" customFormat="1" spans="1:21">
      <c r="A56" s="1" t="s">
        <v>136</v>
      </c>
      <c r="B56" s="1" t="s">
        <v>91</v>
      </c>
      <c r="C56" s="1" t="s">
        <v>685</v>
      </c>
      <c r="D56" s="1" t="s">
        <v>686</v>
      </c>
      <c r="E56" s="1" t="s">
        <v>139</v>
      </c>
      <c r="F56" s="1" t="s">
        <v>91</v>
      </c>
      <c r="G56" s="1" t="s">
        <v>81</v>
      </c>
      <c r="H56" s="1" t="s">
        <v>516</v>
      </c>
      <c r="I56" s="1" t="s">
        <v>687</v>
      </c>
      <c r="J56" s="1" t="s">
        <v>518</v>
      </c>
      <c r="K56" s="1" t="s">
        <v>687</v>
      </c>
      <c r="L56" s="1" t="s">
        <v>687</v>
      </c>
      <c r="M56" s="1" t="s">
        <v>519</v>
      </c>
      <c r="N56" s="1" t="s">
        <v>519</v>
      </c>
      <c r="O56" s="1" t="s">
        <v>520</v>
      </c>
      <c r="P56" s="1" t="s">
        <v>521</v>
      </c>
      <c r="Q56" s="1" t="s">
        <v>522</v>
      </c>
      <c r="R56" s="1" t="s">
        <v>688</v>
      </c>
      <c r="S56" s="1" t="s">
        <v>73</v>
      </c>
      <c r="T56" s="1" t="s">
        <v>35</v>
      </c>
      <c r="U56" s="1" t="s">
        <v>524</v>
      </c>
    </row>
    <row r="57" s="1" customFormat="1" spans="1:21">
      <c r="A57" s="1" t="s">
        <v>87</v>
      </c>
      <c r="B57" s="1" t="s">
        <v>91</v>
      </c>
      <c r="C57" s="1" t="s">
        <v>689</v>
      </c>
      <c r="D57" s="1" t="s">
        <v>690</v>
      </c>
      <c r="E57" s="1" t="s">
        <v>90</v>
      </c>
      <c r="F57" s="1" t="s">
        <v>80</v>
      </c>
      <c r="G57" s="1" t="s">
        <v>81</v>
      </c>
      <c r="H57" s="1" t="s">
        <v>516</v>
      </c>
      <c r="I57" s="1" t="s">
        <v>691</v>
      </c>
      <c r="J57" s="1" t="s">
        <v>518</v>
      </c>
      <c r="K57" s="1" t="s">
        <v>691</v>
      </c>
      <c r="L57" s="1" t="s">
        <v>691</v>
      </c>
      <c r="M57" s="1" t="s">
        <v>519</v>
      </c>
      <c r="N57" s="1" t="s">
        <v>519</v>
      </c>
      <c r="O57" s="1" t="s">
        <v>520</v>
      </c>
      <c r="P57" s="1" t="s">
        <v>521</v>
      </c>
      <c r="Q57" s="1" t="s">
        <v>522</v>
      </c>
      <c r="R57" s="1" t="s">
        <v>692</v>
      </c>
      <c r="S57" s="1" t="s">
        <v>73</v>
      </c>
      <c r="T57" s="1" t="s">
        <v>35</v>
      </c>
      <c r="U57" s="1" t="s">
        <v>524</v>
      </c>
    </row>
    <row r="58" s="1" customFormat="1" spans="1:21">
      <c r="A58" s="1" t="s">
        <v>304</v>
      </c>
      <c r="B58" s="1" t="s">
        <v>91</v>
      </c>
      <c r="C58" s="1" t="s">
        <v>693</v>
      </c>
      <c r="D58" s="1" t="s">
        <v>694</v>
      </c>
      <c r="E58" s="1" t="s">
        <v>307</v>
      </c>
      <c r="F58" s="1" t="s">
        <v>91</v>
      </c>
      <c r="G58" s="1" t="s">
        <v>81</v>
      </c>
      <c r="H58" s="1" t="s">
        <v>516</v>
      </c>
      <c r="I58" s="1" t="s">
        <v>695</v>
      </c>
      <c r="J58" s="1" t="s">
        <v>518</v>
      </c>
      <c r="K58" s="1" t="s">
        <v>695</v>
      </c>
      <c r="L58" s="1" t="s">
        <v>695</v>
      </c>
      <c r="M58" s="1" t="s">
        <v>519</v>
      </c>
      <c r="N58" s="1" t="s">
        <v>519</v>
      </c>
      <c r="O58" s="1" t="s">
        <v>520</v>
      </c>
      <c r="P58" s="1" t="s">
        <v>521</v>
      </c>
      <c r="Q58" s="1" t="s">
        <v>522</v>
      </c>
      <c r="R58" s="1" t="s">
        <v>696</v>
      </c>
      <c r="S58" s="1" t="s">
        <v>73</v>
      </c>
      <c r="T58" s="1" t="s">
        <v>35</v>
      </c>
      <c r="U58" s="1" t="s">
        <v>524</v>
      </c>
    </row>
    <row r="59" s="1" customFormat="1" spans="1:21">
      <c r="A59" s="1" t="s">
        <v>128</v>
      </c>
      <c r="B59" s="1" t="s">
        <v>91</v>
      </c>
      <c r="C59" s="1" t="s">
        <v>697</v>
      </c>
      <c r="D59" s="1" t="s">
        <v>698</v>
      </c>
      <c r="E59" s="1" t="s">
        <v>131</v>
      </c>
      <c r="F59" s="1" t="s">
        <v>80</v>
      </c>
      <c r="G59" s="1" t="s">
        <v>81</v>
      </c>
      <c r="H59" s="1" t="s">
        <v>516</v>
      </c>
      <c r="I59" s="1" t="s">
        <v>699</v>
      </c>
      <c r="J59" s="1" t="s">
        <v>518</v>
      </c>
      <c r="K59" s="1" t="s">
        <v>699</v>
      </c>
      <c r="L59" s="1" t="s">
        <v>699</v>
      </c>
      <c r="M59" s="1" t="s">
        <v>519</v>
      </c>
      <c r="N59" s="1" t="s">
        <v>519</v>
      </c>
      <c r="O59" s="1" t="s">
        <v>520</v>
      </c>
      <c r="P59" s="1" t="s">
        <v>521</v>
      </c>
      <c r="Q59" s="1" t="s">
        <v>522</v>
      </c>
      <c r="R59" s="1" t="s">
        <v>700</v>
      </c>
      <c r="S59" s="1" t="s">
        <v>73</v>
      </c>
      <c r="T59" s="1" t="s">
        <v>35</v>
      </c>
      <c r="U59" s="1" t="s">
        <v>524</v>
      </c>
    </row>
    <row r="60" s="1" customFormat="1" spans="1:21">
      <c r="A60" s="1" t="s">
        <v>119</v>
      </c>
      <c r="B60" s="1" t="s">
        <v>91</v>
      </c>
      <c r="C60" s="1" t="s">
        <v>701</v>
      </c>
      <c r="D60" s="1" t="s">
        <v>121</v>
      </c>
      <c r="E60" s="1" t="s">
        <v>122</v>
      </c>
      <c r="F60" s="1" t="s">
        <v>91</v>
      </c>
      <c r="G60" s="1" t="s">
        <v>81</v>
      </c>
      <c r="H60" s="1" t="s">
        <v>516</v>
      </c>
      <c r="I60" s="1" t="s">
        <v>702</v>
      </c>
      <c r="J60" s="1" t="s">
        <v>518</v>
      </c>
      <c r="K60" s="1" t="s">
        <v>702</v>
      </c>
      <c r="L60" s="1" t="s">
        <v>703</v>
      </c>
      <c r="M60" s="1" t="s">
        <v>704</v>
      </c>
      <c r="N60" s="1" t="s">
        <v>704</v>
      </c>
      <c r="O60" s="1" t="s">
        <v>520</v>
      </c>
      <c r="P60" s="1" t="s">
        <v>521</v>
      </c>
      <c r="Q60" s="1" t="s">
        <v>522</v>
      </c>
      <c r="R60" s="1" t="s">
        <v>705</v>
      </c>
      <c r="S60" s="1" t="s">
        <v>73</v>
      </c>
      <c r="T60" s="1" t="s">
        <v>35</v>
      </c>
      <c r="U60" s="1" t="s">
        <v>524</v>
      </c>
    </row>
    <row r="61" s="1" customFormat="1" spans="1:21">
      <c r="A61" s="1" t="s">
        <v>104</v>
      </c>
      <c r="B61" s="1" t="s">
        <v>91</v>
      </c>
      <c r="C61" s="1" t="s">
        <v>706</v>
      </c>
      <c r="D61" s="1" t="s">
        <v>106</v>
      </c>
      <c r="E61" s="1" t="s">
        <v>107</v>
      </c>
      <c r="F61" s="1" t="s">
        <v>91</v>
      </c>
      <c r="G61" s="1" t="s">
        <v>81</v>
      </c>
      <c r="H61" s="1" t="s">
        <v>516</v>
      </c>
      <c r="I61" s="1" t="s">
        <v>707</v>
      </c>
      <c r="J61" s="1" t="s">
        <v>518</v>
      </c>
      <c r="K61" s="1" t="s">
        <v>707</v>
      </c>
      <c r="L61" s="1" t="s">
        <v>707</v>
      </c>
      <c r="M61" s="1" t="s">
        <v>519</v>
      </c>
      <c r="N61" s="1" t="s">
        <v>519</v>
      </c>
      <c r="O61" s="1" t="s">
        <v>520</v>
      </c>
      <c r="P61" s="1" t="s">
        <v>521</v>
      </c>
      <c r="Q61" s="1" t="s">
        <v>522</v>
      </c>
      <c r="R61" s="1" t="s">
        <v>708</v>
      </c>
      <c r="S61" s="1" t="s">
        <v>73</v>
      </c>
      <c r="T61" s="1" t="s">
        <v>35</v>
      </c>
      <c r="U61" s="1" t="s">
        <v>524</v>
      </c>
    </row>
    <row r="62" s="1" customFormat="1" spans="1:21">
      <c r="A62" s="1" t="s">
        <v>111</v>
      </c>
      <c r="B62" s="1" t="s">
        <v>91</v>
      </c>
      <c r="C62" s="1" t="s">
        <v>709</v>
      </c>
      <c r="D62" s="1" t="s">
        <v>710</v>
      </c>
      <c r="E62" s="1" t="s">
        <v>114</v>
      </c>
      <c r="F62" s="1" t="s">
        <v>91</v>
      </c>
      <c r="G62" s="1" t="s">
        <v>81</v>
      </c>
      <c r="H62" s="1" t="s">
        <v>516</v>
      </c>
      <c r="I62" s="1" t="s">
        <v>711</v>
      </c>
      <c r="J62" s="1" t="s">
        <v>518</v>
      </c>
      <c r="K62" s="1" t="s">
        <v>711</v>
      </c>
      <c r="L62" s="1" t="s">
        <v>711</v>
      </c>
      <c r="M62" s="1" t="s">
        <v>519</v>
      </c>
      <c r="N62" s="1" t="s">
        <v>519</v>
      </c>
      <c r="O62" s="1" t="s">
        <v>520</v>
      </c>
      <c r="P62" s="1" t="s">
        <v>521</v>
      </c>
      <c r="Q62" s="1" t="s">
        <v>522</v>
      </c>
      <c r="R62" s="1" t="s">
        <v>712</v>
      </c>
      <c r="S62" s="1" t="s">
        <v>73</v>
      </c>
      <c r="T62" s="1" t="s">
        <v>35</v>
      </c>
      <c r="U62" s="1" t="s">
        <v>524</v>
      </c>
    </row>
    <row r="63" s="1" customFormat="1" spans="1:21">
      <c r="A63" s="1" t="s">
        <v>319</v>
      </c>
      <c r="B63" s="1" t="s">
        <v>91</v>
      </c>
      <c r="C63" s="1" t="s">
        <v>713</v>
      </c>
      <c r="D63" s="1" t="s">
        <v>321</v>
      </c>
      <c r="E63" s="1" t="s">
        <v>322</v>
      </c>
      <c r="F63" s="1" t="s">
        <v>80</v>
      </c>
      <c r="G63" s="1" t="s">
        <v>81</v>
      </c>
      <c r="H63" s="1" t="s">
        <v>516</v>
      </c>
      <c r="I63" s="1" t="s">
        <v>714</v>
      </c>
      <c r="J63" s="1" t="s">
        <v>518</v>
      </c>
      <c r="K63" s="1" t="s">
        <v>714</v>
      </c>
      <c r="L63" s="1" t="s">
        <v>714</v>
      </c>
      <c r="M63" s="1" t="s">
        <v>519</v>
      </c>
      <c r="N63" s="1" t="s">
        <v>519</v>
      </c>
      <c r="O63" s="1" t="s">
        <v>520</v>
      </c>
      <c r="P63" s="1" t="s">
        <v>521</v>
      </c>
      <c r="Q63" s="1" t="s">
        <v>522</v>
      </c>
      <c r="R63" s="1" t="s">
        <v>715</v>
      </c>
      <c r="S63" s="1" t="s">
        <v>73</v>
      </c>
      <c r="T63" s="1" t="s">
        <v>35</v>
      </c>
      <c r="U63" s="1" t="s">
        <v>524</v>
      </c>
    </row>
    <row r="64" s="1" customFormat="1" spans="1:21">
      <c r="A64" s="1" t="s">
        <v>333</v>
      </c>
      <c r="B64" s="1" t="s">
        <v>91</v>
      </c>
      <c r="C64" s="1" t="s">
        <v>716</v>
      </c>
      <c r="D64" s="1" t="s">
        <v>717</v>
      </c>
      <c r="E64" s="1" t="s">
        <v>336</v>
      </c>
      <c r="F64" s="1" t="s">
        <v>91</v>
      </c>
      <c r="G64" s="1" t="s">
        <v>81</v>
      </c>
      <c r="H64" s="1" t="s">
        <v>516</v>
      </c>
      <c r="I64" s="1" t="s">
        <v>718</v>
      </c>
      <c r="J64" s="1" t="s">
        <v>518</v>
      </c>
      <c r="K64" s="1" t="s">
        <v>718</v>
      </c>
      <c r="L64" s="1" t="s">
        <v>718</v>
      </c>
      <c r="M64" s="1" t="s">
        <v>519</v>
      </c>
      <c r="N64" s="1" t="s">
        <v>519</v>
      </c>
      <c r="O64" s="1" t="s">
        <v>520</v>
      </c>
      <c r="P64" s="1" t="s">
        <v>521</v>
      </c>
      <c r="Q64" s="1" t="s">
        <v>522</v>
      </c>
      <c r="R64" s="1" t="s">
        <v>719</v>
      </c>
      <c r="S64" s="1" t="s">
        <v>73</v>
      </c>
      <c r="T64" s="1" t="s">
        <v>35</v>
      </c>
      <c r="U64" s="1" t="s">
        <v>524</v>
      </c>
    </row>
    <row r="65" s="1" customFormat="1" spans="1:21">
      <c r="A65" s="1" t="s">
        <v>720</v>
      </c>
      <c r="B65" s="1" t="s">
        <v>79</v>
      </c>
      <c r="C65" s="1" t="s">
        <v>721</v>
      </c>
      <c r="D65" s="1" t="s">
        <v>722</v>
      </c>
      <c r="E65" s="1" t="s">
        <v>723</v>
      </c>
      <c r="F65" s="1" t="s">
        <v>91</v>
      </c>
      <c r="G65" s="1" t="s">
        <v>81</v>
      </c>
      <c r="H65" s="1" t="s">
        <v>516</v>
      </c>
      <c r="I65" s="1" t="s">
        <v>520</v>
      </c>
      <c r="J65" s="1" t="s">
        <v>518</v>
      </c>
      <c r="K65" s="1" t="s">
        <v>520</v>
      </c>
      <c r="L65" s="1" t="s">
        <v>520</v>
      </c>
      <c r="M65" s="1" t="s">
        <v>519</v>
      </c>
      <c r="N65" s="1" t="s">
        <v>519</v>
      </c>
      <c r="O65" s="1" t="s">
        <v>520</v>
      </c>
      <c r="P65" s="1" t="s">
        <v>521</v>
      </c>
      <c r="Q65" s="1" t="s">
        <v>522</v>
      </c>
      <c r="R65" s="1" t="s">
        <v>724</v>
      </c>
      <c r="S65" s="1" t="s">
        <v>73</v>
      </c>
      <c r="T65" s="1" t="s">
        <v>35</v>
      </c>
      <c r="U65" s="1" t="s">
        <v>524</v>
      </c>
    </row>
    <row r="66" s="1" customFormat="1" spans="1:21">
      <c r="A66" s="1" t="s">
        <v>297</v>
      </c>
      <c r="B66" s="1" t="s">
        <v>79</v>
      </c>
      <c r="C66" s="1" t="s">
        <v>725</v>
      </c>
      <c r="D66" s="1" t="s">
        <v>299</v>
      </c>
      <c r="E66" s="1" t="s">
        <v>300</v>
      </c>
      <c r="F66" s="1" t="s">
        <v>79</v>
      </c>
      <c r="G66" s="1" t="s">
        <v>81</v>
      </c>
      <c r="H66" s="1" t="s">
        <v>516</v>
      </c>
      <c r="I66" s="1" t="s">
        <v>726</v>
      </c>
      <c r="J66" s="1" t="s">
        <v>518</v>
      </c>
      <c r="K66" s="1" t="s">
        <v>726</v>
      </c>
      <c r="L66" s="1" t="s">
        <v>726</v>
      </c>
      <c r="M66" s="1" t="s">
        <v>519</v>
      </c>
      <c r="N66" s="1" t="s">
        <v>519</v>
      </c>
      <c r="O66" s="1" t="s">
        <v>520</v>
      </c>
      <c r="P66" s="1" t="s">
        <v>521</v>
      </c>
      <c r="Q66" s="1" t="s">
        <v>522</v>
      </c>
      <c r="R66" s="1" t="s">
        <v>727</v>
      </c>
      <c r="S66" s="1" t="s">
        <v>73</v>
      </c>
      <c r="T66" s="1" t="s">
        <v>35</v>
      </c>
      <c r="U66" s="1" t="s">
        <v>524</v>
      </c>
    </row>
    <row r="67" s="1" customFormat="1" spans="1:21">
      <c r="A67" s="1" t="s">
        <v>71</v>
      </c>
      <c r="B67" s="1" t="s">
        <v>79</v>
      </c>
      <c r="C67" s="1" t="s">
        <v>728</v>
      </c>
      <c r="D67" s="1" t="s">
        <v>729</v>
      </c>
      <c r="E67" s="1" t="s">
        <v>78</v>
      </c>
      <c r="F67" s="1" t="s">
        <v>80</v>
      </c>
      <c r="G67" s="1" t="s">
        <v>81</v>
      </c>
      <c r="H67" s="1" t="s">
        <v>516</v>
      </c>
      <c r="I67" s="1" t="s">
        <v>632</v>
      </c>
      <c r="J67" s="1" t="s">
        <v>518</v>
      </c>
      <c r="K67" s="1" t="s">
        <v>632</v>
      </c>
      <c r="L67" s="1" t="s">
        <v>632</v>
      </c>
      <c r="M67" s="1" t="s">
        <v>519</v>
      </c>
      <c r="N67" s="1" t="s">
        <v>519</v>
      </c>
      <c r="O67" s="1" t="s">
        <v>520</v>
      </c>
      <c r="P67" s="1" t="s">
        <v>521</v>
      </c>
      <c r="Q67" s="1" t="s">
        <v>522</v>
      </c>
      <c r="R67" s="1" t="s">
        <v>730</v>
      </c>
      <c r="S67" s="1" t="s">
        <v>73</v>
      </c>
      <c r="T67" s="1" t="s">
        <v>35</v>
      </c>
      <c r="U67" s="1" t="s">
        <v>524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2022-05-13T03:13:10Z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E72F4928D668494A9C6769AEDB9AE156</vt:lpwstr>
  </property>
</Properties>
</file>