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<sst xmlns="http://schemas.openxmlformats.org/spreadsheetml/2006/main" count="86" uniqueCount="74">
  <si>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</si>
  <si>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</si>
  <si>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</si>
  <si>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</si>
  <si>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</si>
  <si>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</si>
  <si>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</si>
  <si>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</si>
  <si>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</si>
  <si>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</si>
  <si>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</si>
  <si>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</si>
  <si>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</si>
  <si>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</si>
  <si>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</si>
  <si>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</si>
  <si>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</si>
  <si>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</si>
  <si>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</si>
  <si>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</si>
  <si>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</si>
  <si>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</si>
  <si>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</si>
  <si>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</si>
  <si>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</si>
  <si>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17912321746	</t>
  </si>
  <si>
    <t>Ctrip</t>
  </si>
  <si>
    <t>正常</t>
  </si>
  <si>
    <t>[莆田]莆田三迪希尔顿逸林酒店(60982236)</t>
  </si>
  <si>
    <t>行政套房&lt;双人入住&gt;&lt;内宾&gt;&lt;预付&gt;&lt;无早&gt;</t>
  </si>
  <si>
    <t>CNY</t>
  </si>
  <si>
    <t>李坤龙</t>
  </si>
  <si>
    <t>CA11323220513CNY</t>
  </si>
  <si>
    <t>未提现</t>
  </si>
  <si>
    <t>携程开票</t>
  </si>
  <si>
    <t xml:space="preserve">2544397	</t>
  </si>
  <si>
    <t xml:space="preserve">3262141280;255919598	</t>
  </si>
  <si>
    <t>，</t>
  </si>
  <si>
    <t>A220513104349481</t>
  </si>
  <si>
    <t>CNY / HKD 当前参考汇率: 1.150777769</t>
  </si>
  <si>
    <t>总计：1101.8 CNY/
1267.93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</si>
  <si>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</si>
  <si>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</si>
  <si>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</si>
  <si>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</si>
  <si>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</si>
  <si>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</si>
  <si>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</si>
  <si>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</si>
  <si>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</si>
  <si>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</si>
  <si>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</si>
  <si>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</si>
  <si>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</si>
  <si>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</si>
  <si>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</si>
  <si>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</si>
  <si>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</si>
  <si>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</si>
  <si>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2022-05-09</t>
  </si>
  <si>
    <t>2544397</t>
  </si>
  <si>
    <t>莆田三迪希尔顿逸林酒店</t>
  </si>
  <si>
    <t>2022-05-10</t>
  </si>
  <si>
    <t>退房日月结</t>
  </si>
  <si>
    <t>1101.80</t>
  </si>
  <si>
    <t>RMB</t>
  </si>
  <si>
    <t>0</t>
  </si>
  <si>
    <t>0.00</t>
  </si>
  <si>
    <t>携程汇智国内直连</t>
  </si>
  <si>
    <t>1861</t>
  </si>
  <si>
    <t>2022-05-09 20:50:46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</si>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</sst>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44690</v>
      </c>
      <c r="G2" s="6">
        <v>44691</v>
      </c>
      <c r="H2" s="4">
        <v>1</v>
      </c>
      <c r="I2" s="4">
        <v>1</v>
      </c>
      <c r="J2" s="4">
        <v>1</v>
      </c>
      <c r="K2" s="4" t="s">
        <v>30</v>
      </c>
      <c r="L2" s="4">
        <v>1101.8</v>
      </c>
      <c r="M2" s="4">
        <v>1101.8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44690</v>
      </c>
      <c r="S2" s="6">
        <v>44694</v>
      </c>
      <c r="T2" s="4" t="s">
        <v>34</v>
      </c>
      <c r="U2" s="4">
        <v>1101.8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9" sqref="A9:A11"/>
    </sheetView>
  </sheetViews>
  <sheetFormatPr defaultColWidth="9" defaultRowHeight="13.5" outlineLevelCol="7"/>
  <cols>
    <col min="1" max="1" width="12.625" style="4"/>
    <col min="2" max="2" width="9.37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17912321746</v>
      </c>
      <c r="B2" s="6">
        <v>44690</v>
      </c>
      <c r="C2" s="6">
        <v>44691</v>
      </c>
      <c r="D2" s="4">
        <v>1101.8</v>
      </c>
      <c r="E2" s="4" t="str">
        <f>VLOOKUP(A2,HOP!A:L,12,0)</f>
        <v>1101.80</v>
      </c>
      <c r="F2" s="4" t="str">
        <f>VLOOKUP(A2,HOP!A:C,3,0)</f>
        <v>2544397</v>
      </c>
      <c r="G2" s="4">
        <f>D2-E2</f>
        <v>0</v>
      </c>
      <c r="H2" s="4" t="str">
        <f>$H$1&amp;F2</f>
        <v>，2544397</v>
      </c>
    </row>
    <row r="4" spans="4:4">
      <c r="D4" s="4">
        <f>SUM(D2:D3)</f>
        <v>1101.8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17912321746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2022-05-13T02:37:08Z</dcterms:created>
  <dcterms:modified xsi:type="dcterms:W3CDTF">2022-05-13T02:41:22Z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06CE80F02C78453CBFD529A92C140D77</vt:lpwstr>
  </property>
  <property fmtid="{D5CDD505-2E9C-101B-9397-08002B2CF9AE}" pid="3" name="KSOProductBuildVer">
    <vt:lpwstr>2052-11.1.0.11636</vt:lpwstr>
  </property>
</Properties>
</file>