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对账!$1:$50</definedName>
  </definedNames>
  <calcPr calcId="144525"/>
</workbook>
</file>

<file path=xl/sharedStrings.xml><?xml version="1.0" encoding="utf-8"?>
<sst xmlns="http://schemas.openxmlformats.org/spreadsheetml/2006/main" count="1500" uniqueCount="430">
  <si>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</si>
  <si>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</si>
  <si>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</si>
  <si>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</si>
  <si>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</si>
  <si>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</si>
  <si>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</si>
  <si>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</si>
  <si>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</si>
  <si>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</si>
  <si>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</si>
  <si>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</si>
  <si>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</si>
  <si>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</si>
  <si>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</si>
  <si>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</si>
  <si>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</si>
  <si>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</si>
  <si>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</si>
  <si>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</si>
  <si>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</si>
  <si>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</si>
  <si>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</si>
  <si>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</si>
  <si>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</si>
  <si>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17780185076	</t>
  </si>
  <si>
    <t>Ctrip</t>
  </si>
  <si>
    <t>正常</t>
  </si>
  <si>
    <t>[台北]天阁酒店(台北复兴馆)(The Tango Hotel (Taipei Fu Hsing))(80941372)</t>
  </si>
  <si>
    <t>天豪客房&lt;2人入住&gt;&lt;早餐&gt;</t>
  </si>
  <si>
    <t>CNY</t>
  </si>
  <si>
    <t>LU/MINCHIN</t>
  </si>
  <si>
    <t>CA13744220515CNY</t>
  </si>
  <si>
    <t>未提现</t>
  </si>
  <si>
    <t>携程开票</t>
  </si>
  <si>
    <t xml:space="preserve">	</t>
  </si>
  <si>
    <t xml:space="preserve">20220408-026	</t>
  </si>
  <si>
    <t xml:space="preserve">17782580120	</t>
  </si>
  <si>
    <t>[台中]薆悦酒店(台中馆)(Inhouse Hotel Taichung)(80941408)</t>
  </si>
  <si>
    <t>精品大床房&lt;2人入住&gt;</t>
  </si>
  <si>
    <t>HUANG/CHANGTI</t>
  </si>
  <si>
    <t xml:space="preserve">2505073	</t>
  </si>
  <si>
    <t xml:space="preserve">71372	</t>
  </si>
  <si>
    <t xml:space="preserve">17835778023	</t>
  </si>
  <si>
    <t>[天津]海友酒店(天津滨江道步行街店)(80247462)</t>
  </si>
  <si>
    <t>大床房&lt;2人入住&gt;</t>
  </si>
  <si>
    <t>陶春梅,李洪亮</t>
  </si>
  <si>
    <t xml:space="preserve">R3000202083412036001	</t>
  </si>
  <si>
    <t xml:space="preserve">17835916142	</t>
  </si>
  <si>
    <t>[香港]旭逸酒店 · 荃湾(Hotel Ease · Tsuen Wan)(80247247)</t>
  </si>
  <si>
    <t>标准客房&lt;2人入住&gt;</t>
  </si>
  <si>
    <t>Li/wo on</t>
  </si>
  <si>
    <t xml:space="preserve">76749652	</t>
  </si>
  <si>
    <t xml:space="preserve">17844379698	</t>
  </si>
  <si>
    <t>[null](81208806)</t>
  </si>
  <si>
    <t xml:space="preserve">17844540992	</t>
  </si>
  <si>
    <t>[成都]希岸酒店（成都三河场地铁站店）(80244184)</t>
  </si>
  <si>
    <t>希岸高级双床房&lt;2人入住&gt;</t>
  </si>
  <si>
    <t>叶晚</t>
  </si>
  <si>
    <t>取消</t>
  </si>
  <si>
    <t xml:space="preserve">17857134685	</t>
  </si>
  <si>
    <t>[珠海]7天优品酒店(珠海拱北口岸广场轻轨总站店)(83900277)</t>
  </si>
  <si>
    <t>特优大床房&lt;2人入住&gt;</t>
  </si>
  <si>
    <t>汤笑鹏</t>
  </si>
  <si>
    <t xml:space="preserve">17857391423	</t>
  </si>
  <si>
    <t>[扬州]格林豪泰快捷酒店(扬州小纪镇中兴南路店)(80247551)</t>
  </si>
  <si>
    <t>高级双床房&lt;2人入住&gt;</t>
  </si>
  <si>
    <t>花文娟</t>
  </si>
  <si>
    <t xml:space="preserve">BS202204282200	</t>
  </si>
  <si>
    <t xml:space="preserve">17858086112	</t>
  </si>
  <si>
    <t>[花莲]花莲布洛湾大饭店(Bulowan Hotel)(81210302)</t>
  </si>
  <si>
    <t>双人房&lt;2人入住&gt;</t>
  </si>
  <si>
    <t>CHEUNG/KINWAN</t>
  </si>
  <si>
    <t xml:space="preserve">EXP-1932988914	</t>
  </si>
  <si>
    <t xml:space="preserve">17858805484	</t>
  </si>
  <si>
    <t>LEUNG/YI MAN</t>
  </si>
  <si>
    <t xml:space="preserve">34359209	</t>
  </si>
  <si>
    <t xml:space="preserve">17862809051	</t>
  </si>
  <si>
    <t>CHO/HIU TUNG</t>
  </si>
  <si>
    <t xml:space="preserve">90172441	</t>
  </si>
  <si>
    <t xml:space="preserve">17863013156	</t>
  </si>
  <si>
    <t>[深圳]博客精品连锁酒店(深圳龙岗店)(80243886)</t>
  </si>
  <si>
    <t>影院情趣房&lt;2人入住&gt;</t>
  </si>
  <si>
    <t>麦嘉儒</t>
  </si>
  <si>
    <t xml:space="preserve">2528719	</t>
  </si>
  <si>
    <t xml:space="preserve">17863058030	</t>
  </si>
  <si>
    <t>[吉安县]尚客优连锁酒店(吉安县二七路店)(80248558)</t>
  </si>
  <si>
    <t>特惠房&lt;2人入住&gt;</t>
  </si>
  <si>
    <t>刘家成</t>
  </si>
  <si>
    <t xml:space="preserve">(THK)YD02126220429072026564;	</t>
  </si>
  <si>
    <t xml:space="preserve">17863059917	</t>
  </si>
  <si>
    <t>[融水]融水凯悦精品酒店(88633982)</t>
  </si>
  <si>
    <t>特惠双床房&lt;2人入住&gt;</t>
  </si>
  <si>
    <t>潘秀媛</t>
  </si>
  <si>
    <t xml:space="preserve">17864123077	</t>
  </si>
  <si>
    <t>[台北]台北美仑大饭店(Park Taipei Hotel)(82340188)</t>
  </si>
  <si>
    <t>标准大床房&lt;2人入住&gt;</t>
  </si>
  <si>
    <t>CHEN/LINCHIEH</t>
  </si>
  <si>
    <t xml:space="preserve">35171308	</t>
  </si>
  <si>
    <t xml:space="preserve">17864204374	</t>
  </si>
  <si>
    <t>李盈珠</t>
  </si>
  <si>
    <t xml:space="preserve">17864649241	</t>
  </si>
  <si>
    <t>[扬中]格林豪泰(扬中中央商场港东北路店)(77146640)</t>
  </si>
  <si>
    <t>高级大床房&lt;2人入住&gt;</t>
  </si>
  <si>
    <t>韩瑞</t>
  </si>
  <si>
    <t xml:space="preserve">(GRT)76118221;	</t>
  </si>
  <si>
    <t xml:space="preserve">17864843297	</t>
  </si>
  <si>
    <t>[深圳]喜玛拉雅酒店(深圳北站)(88634043)</t>
  </si>
  <si>
    <t>豪华大床房&lt;2人入住&gt;</t>
  </si>
  <si>
    <t>林康静</t>
  </si>
  <si>
    <t xml:space="preserve">17868260384	</t>
  </si>
  <si>
    <t>[广州]广州金辉大酒店(88634009)</t>
  </si>
  <si>
    <t>商务房&lt;2人入住&gt;</t>
  </si>
  <si>
    <t>李燕菲</t>
  </si>
  <si>
    <t xml:space="preserve">17868357933	</t>
  </si>
  <si>
    <t>宣泽帅</t>
  </si>
  <si>
    <t xml:space="preserve">17788807905	</t>
  </si>
  <si>
    <t>[台南]这里民宿(台南安平一馆)(Tainan Here Hostel Anping)(81210627)</t>
  </si>
  <si>
    <t>WENG/KAIWEI,WENG/KAIWEI</t>
  </si>
  <si>
    <t>CA13744220516CNY</t>
  </si>
  <si>
    <t xml:space="preserve">17791047448	</t>
  </si>
  <si>
    <t>[台中]天阁酒店(台中馆)(Tango Hotel Taichung)(80942068)</t>
  </si>
  <si>
    <t>天豪大床房&lt;2人入住&gt;&lt;早餐&gt;</t>
  </si>
  <si>
    <t>LIN/YU TONG</t>
  </si>
  <si>
    <t xml:space="preserve">17796446444	</t>
  </si>
  <si>
    <t>[香港]香港九龙海湾酒店(Kowloon Harbourfront Hotel)(80247305)</t>
  </si>
  <si>
    <t>双卧室城景套房&lt;2人入住&gt;</t>
  </si>
  <si>
    <t>Lo/Man Wa,Leung/Pok kit</t>
  </si>
  <si>
    <t xml:space="preserve">17813545430	</t>
  </si>
  <si>
    <t>LIN/SHENGHSIANG</t>
  </si>
  <si>
    <t xml:space="preserve">20220417-020	</t>
  </si>
  <si>
    <t xml:space="preserve">17822429653	</t>
  </si>
  <si>
    <t>HO/KUANTING</t>
  </si>
  <si>
    <t xml:space="preserve">2518567	</t>
  </si>
  <si>
    <t xml:space="preserve">20220420-010	</t>
  </si>
  <si>
    <t xml:space="preserve">17822917596	</t>
  </si>
  <si>
    <t>[宜兰]伊士脉泉旅(Issmy Hotel Spring Resort)(81211073)</t>
  </si>
  <si>
    <t>豪华双人间&lt;2人入住&gt;&lt;早餐&gt;</t>
  </si>
  <si>
    <t>WU/HAICHU</t>
  </si>
  <si>
    <t xml:space="preserve">2518825	</t>
  </si>
  <si>
    <t xml:space="preserve">17844655906	</t>
  </si>
  <si>
    <t>[南投]南投四季微旅行会馆(Travel Light Hotel)(81210588)</t>
  </si>
  <si>
    <t>高级双人房&lt;2人入住&gt;</t>
  </si>
  <si>
    <t>HUANG/TSUIPING</t>
  </si>
  <si>
    <t xml:space="preserve">17852021103	</t>
  </si>
  <si>
    <t>[贵阳]贵阳艾之洋酒店(88620929)</t>
  </si>
  <si>
    <t>温馨大床房&lt;2人入住&gt;</t>
  </si>
  <si>
    <t>徐钦明</t>
  </si>
  <si>
    <t xml:space="preserve">17863383810	</t>
  </si>
  <si>
    <t>[沈阳]锦江之星(沈阳中街地铁站故宫店)(88988877)</t>
  </si>
  <si>
    <t>商务房B&lt;2人入住&gt;</t>
  </si>
  <si>
    <t>刘宏伟</t>
  </si>
  <si>
    <t xml:space="preserve">17865541418	</t>
  </si>
  <si>
    <t>[香港]灏美连锁式旅舍 - 北角(Homy Inn North Point)(77154822)</t>
  </si>
  <si>
    <t>标准双人间&lt;2人入住&gt;</t>
  </si>
  <si>
    <t>wong/king wong</t>
  </si>
  <si>
    <t xml:space="preserve">17868148080	</t>
  </si>
  <si>
    <t>[嘉义市]嘉义HOTEL HI新民店(Hotel Hi – Xinmin)(80942313)</t>
  </si>
  <si>
    <t>HSIEH/LAINGYEN</t>
  </si>
  <si>
    <t xml:space="preserve">17868793524	</t>
  </si>
  <si>
    <t>[台南]台南台糖长荣酒店(Evergreen Plaza Hotel Tainan)(82340190)</t>
  </si>
  <si>
    <t>豪华双床房&lt;2人入住&gt;</t>
  </si>
  <si>
    <t>CHANG/YUNGCHEN</t>
  </si>
  <si>
    <t xml:space="preserve">R2210299	</t>
  </si>
  <si>
    <t xml:space="preserve">17869287492	</t>
  </si>
  <si>
    <t>[中牟]希岸酒店（郑州只有河南电影小镇店）(80248077)</t>
  </si>
  <si>
    <t>玲珑大床房(无窗)&lt;2人入住&gt;</t>
  </si>
  <si>
    <t>王宁娟</t>
  </si>
  <si>
    <t xml:space="preserve">2530364	</t>
  </si>
  <si>
    <t xml:space="preserve">17869306857	</t>
  </si>
  <si>
    <t>[成都]成都凯嘉公寓(88621021)</t>
  </si>
  <si>
    <t>特惠大床房&lt;2人入住&gt;</t>
  </si>
  <si>
    <t>张树虹</t>
  </si>
  <si>
    <t xml:space="preserve">17869471671	</t>
  </si>
  <si>
    <t>[香港]香港瑞生尖沙咀酒店(Attitude on Granville)(80243671)</t>
  </si>
  <si>
    <t>标准双床房&lt;2人入住&gt;</t>
  </si>
  <si>
    <t>HO/CHIN LAAM GINNIE</t>
  </si>
  <si>
    <t xml:space="preserve">17869677032	</t>
  </si>
  <si>
    <t>[单县]贝壳酒店（单县李田楼镇店）(80245939)</t>
  </si>
  <si>
    <t>时尚大床房&lt;2人入住&gt;</t>
  </si>
  <si>
    <t>刘锋</t>
  </si>
  <si>
    <t xml:space="preserve">(GRT)76125882;	</t>
  </si>
  <si>
    <t xml:space="preserve">17869822954	</t>
  </si>
  <si>
    <t>刘韦</t>
  </si>
  <si>
    <t xml:space="preserve">17869961925	</t>
  </si>
  <si>
    <t>[湖州]贝壳酒店(湖州双林店)(80249420)</t>
  </si>
  <si>
    <t>经济大床房&lt;2人入住&gt;</t>
  </si>
  <si>
    <t>任飞帆</t>
  </si>
  <si>
    <t xml:space="preserve">(GRT)76127010;	</t>
  </si>
  <si>
    <t xml:space="preserve">17870316525	</t>
  </si>
  <si>
    <t>[昆明]昆明倬怡酒店(88634159)</t>
  </si>
  <si>
    <t>商务套房&lt;2人入住&gt;</t>
  </si>
  <si>
    <t>柏灵</t>
  </si>
  <si>
    <t xml:space="preserve">17870430686	</t>
  </si>
  <si>
    <t>[贵阳]城市便捷酒店(贵阳国际会展中心金融城店)(68345977)</t>
  </si>
  <si>
    <t>曾铁钢</t>
  </si>
  <si>
    <t xml:space="preserve">R_0851036_1930678	</t>
  </si>
  <si>
    <t xml:space="preserve">17870523289	</t>
  </si>
  <si>
    <t>[广州]广州豫新酒店(88634055)</t>
  </si>
  <si>
    <t>商务大床房&lt;2人入住&gt;</t>
  </si>
  <si>
    <t>包斯琴</t>
  </si>
  <si>
    <t xml:space="preserve">17870503953	</t>
  </si>
  <si>
    <t>高级特大床房&lt;2人入住&gt;</t>
  </si>
  <si>
    <t>TAI/CHIHHUI</t>
  </si>
  <si>
    <t xml:space="preserve">17870789405	</t>
  </si>
  <si>
    <t>[海口]城市精选酒店(海口国贸中心店)(80249399)</t>
  </si>
  <si>
    <t>精选大床房&lt;2人入住&gt;</t>
  </si>
  <si>
    <t>刘婷畑</t>
  </si>
  <si>
    <t xml:space="preserve">17871942269	</t>
  </si>
  <si>
    <t>[香港]香港港丽酒店(Conrad Hong Kong)(80243534)</t>
  </si>
  <si>
    <t>Thadani/Girish</t>
  </si>
  <si>
    <t xml:space="preserve">3252473069;253431615	</t>
  </si>
  <si>
    <t xml:space="preserve">17872010661	</t>
  </si>
  <si>
    <t>[佛山]骏福酒店(佛山小塘店)(81209484)</t>
  </si>
  <si>
    <t>商务单床房&lt;2人入住&gt;&lt;早餐&gt;</t>
  </si>
  <si>
    <t>甘艺芬</t>
  </si>
  <si>
    <t xml:space="preserve">17872132574	</t>
  </si>
  <si>
    <t>[香港]千禧新世界香港酒店(New World Millennium Hong Kong Hotel)(80247374)</t>
  </si>
  <si>
    <t>城景客房&lt;2人入住&gt;</t>
  </si>
  <si>
    <t>Chak/Lok Man</t>
  </si>
  <si>
    <t xml:space="preserve">2531573	</t>
  </si>
  <si>
    <t>，</t>
  </si>
  <si>
    <t>13417 CNY</t>
  </si>
  <si>
    <t>A220516093044481</t>
  </si>
  <si>
    <t>总计：13417元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</si>
  <si>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</si>
  <si>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</si>
  <si>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</si>
  <si>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</si>
  <si>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</si>
  <si>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</si>
  <si>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</si>
  <si>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</si>
  <si>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</si>
  <si>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</si>
  <si>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</si>
  <si>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</si>
  <si>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</si>
  <si>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</si>
  <si>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</si>
  <si>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</si>
  <si>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</si>
  <si>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</si>
  <si>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2022-04-30</t>
  </si>
  <si>
    <t>2531573</t>
  </si>
  <si>
    <t>千禧新世界香港酒店</t>
  </si>
  <si>
    <t>Chak Lok Man</t>
  </si>
  <si>
    <t>2022-05-01</t>
  </si>
  <si>
    <t>退房日月结</t>
  </si>
  <si>
    <t>837.00</t>
  </si>
  <si>
    <t>RMB</t>
  </si>
  <si>
    <t>0</t>
  </si>
  <si>
    <t>0.00</t>
  </si>
  <si>
    <t>携程汇登国内直连</t>
  </si>
  <si>
    <t>01.011264</t>
  </si>
  <si>
    <t>2022-04-30 23:26:06</t>
  </si>
  <si>
    <t>否</t>
  </si>
  <si>
    <t>广州汇登信息科技有限公司</t>
  </si>
  <si>
    <t>直连</t>
  </si>
  <si>
    <t>2531535</t>
  </si>
  <si>
    <t>骏福酒店(佛山小塘店)</t>
  </si>
  <si>
    <t>156.00</t>
  </si>
  <si>
    <t>2022-04-30 22:36:16</t>
  </si>
  <si>
    <t>2531499</t>
  </si>
  <si>
    <t>香港港丽酒店</t>
  </si>
  <si>
    <t>Thadani Girish</t>
  </si>
  <si>
    <t>1461.00</t>
  </si>
  <si>
    <t>2022-04-30 22:11:26</t>
  </si>
  <si>
    <t>2530966</t>
  </si>
  <si>
    <t>台北美仑大饭店</t>
  </si>
  <si>
    <t>TAI CHIHHUI</t>
  </si>
  <si>
    <t>628.00</t>
  </si>
  <si>
    <t>2022-04-30 15:33:24</t>
  </si>
  <si>
    <t>2530957</t>
  </si>
  <si>
    <t>广州豫新酒店</t>
  </si>
  <si>
    <t>138.00</t>
  </si>
  <si>
    <t>2022-04-30 15:28:04</t>
  </si>
  <si>
    <t>2530923</t>
  </si>
  <si>
    <t>城市便捷酒店(贵阳国际会展中心金融城店)</t>
  </si>
  <si>
    <t>149.00</t>
  </si>
  <si>
    <t>2022-04-30 14:59:32</t>
  </si>
  <si>
    <t>2530875</t>
  </si>
  <si>
    <t>昆明倬怡酒店</t>
  </si>
  <si>
    <t>222.00</t>
  </si>
  <si>
    <t>2022-04-30 14:25:03</t>
  </si>
  <si>
    <t>2530742</t>
  </si>
  <si>
    <t>贝壳酒店(湖州双林店)</t>
  </si>
  <si>
    <t>124.00</t>
  </si>
  <si>
    <t>2022-04-30 12:57:15</t>
  </si>
  <si>
    <t>2530702</t>
  </si>
  <si>
    <t>融水凯悦精品酒店</t>
  </si>
  <si>
    <t>92.00</t>
  </si>
  <si>
    <t>2022-04-30 12:10:21</t>
  </si>
  <si>
    <t>2530601</t>
  </si>
  <si>
    <t>贝壳酒店(单县李田楼镇店)</t>
  </si>
  <si>
    <t>85.00</t>
  </si>
  <si>
    <t>2022-04-30 11:29:14</t>
  </si>
  <si>
    <t>2530484</t>
  </si>
  <si>
    <t>香港瑞生尖沙咀酒店</t>
  </si>
  <si>
    <t>HO CHIN LAAM GINNIE</t>
  </si>
  <si>
    <t>401.00</t>
  </si>
  <si>
    <t>2022-04-30 10:21:42</t>
  </si>
  <si>
    <t>2530383</t>
  </si>
  <si>
    <t>成都凯嘉公寓</t>
  </si>
  <si>
    <t>114.00</t>
  </si>
  <si>
    <t>2022-04-30 09:10:29</t>
  </si>
  <si>
    <t>2530026</t>
  </si>
  <si>
    <t>台南台糖长荣酒店</t>
  </si>
  <si>
    <t>CHANG YUNGCHEN</t>
  </si>
  <si>
    <t>955.00</t>
  </si>
  <si>
    <t>2022-04-30 08:08:06</t>
  </si>
  <si>
    <t>2022-04-29</t>
  </si>
  <si>
    <t>2529916</t>
  </si>
  <si>
    <t>广州金辉大酒店</t>
  </si>
  <si>
    <t>2022-04-29 23:27:31</t>
  </si>
  <si>
    <t>2529910</t>
  </si>
  <si>
    <t>2022-04-29 23:16:51</t>
  </si>
  <si>
    <t>2529906</t>
  </si>
  <si>
    <t>嘉义HOTEL HI新民店</t>
  </si>
  <si>
    <t>HSIEH LAINGYEN</t>
  </si>
  <si>
    <t>555.00</t>
  </si>
  <si>
    <t>2022-04-29 23:08:21</t>
  </si>
  <si>
    <t>2529838</t>
  </si>
  <si>
    <t>灏美连锁式旅舍 - 北角</t>
  </si>
  <si>
    <t>wong king wong</t>
  </si>
  <si>
    <t>147.00</t>
  </si>
  <si>
    <t>2022-04-29 22:01:38</t>
  </si>
  <si>
    <t>2529529</t>
  </si>
  <si>
    <t>喜玛拉雅酒店(深圳北站)</t>
  </si>
  <si>
    <t>141.00</t>
  </si>
  <si>
    <t>2022-04-29 18:15:22</t>
  </si>
  <si>
    <t>2529448</t>
  </si>
  <si>
    <t>格林豪泰(扬中中央商场港东北路店)</t>
  </si>
  <si>
    <t>151.00</t>
  </si>
  <si>
    <t>2022-04-29 17:17:47</t>
  </si>
  <si>
    <t>2529198</t>
  </si>
  <si>
    <t>7天优品酒店(珠海拱北口岸广场轻轨总站店)</t>
  </si>
  <si>
    <t>111.00</t>
  </si>
  <si>
    <t>2022-04-29 14:53:14</t>
  </si>
  <si>
    <t>2529163</t>
  </si>
  <si>
    <t>CHEN LINCHIEH</t>
  </si>
  <si>
    <t>586.00</t>
  </si>
  <si>
    <t>2022-04-29 14:29:55</t>
  </si>
  <si>
    <t>2528864</t>
  </si>
  <si>
    <t>锦江之星(沈阳中街地铁站故宫店)</t>
  </si>
  <si>
    <t>94.00</t>
  </si>
  <si>
    <t>2022-04-29 10:33:28</t>
  </si>
  <si>
    <t>2528745</t>
  </si>
  <si>
    <t>2022-04-29 07:23:25</t>
  </si>
  <si>
    <t>2528662</t>
  </si>
  <si>
    <t>旭逸酒店 · 荃湾</t>
  </si>
  <si>
    <t>CHO HIU TUNG</t>
  </si>
  <si>
    <t>410.00</t>
  </si>
  <si>
    <t>2022-04-29 00:37:39</t>
  </si>
  <si>
    <t>2022-04-28</t>
  </si>
  <si>
    <t>2528456</t>
  </si>
  <si>
    <t>LEUNG YI MAN</t>
  </si>
  <si>
    <t>2022-04-28 18:37:02</t>
  </si>
  <si>
    <t>2528062</t>
  </si>
  <si>
    <t>花莲布洛湾大饭店</t>
  </si>
  <si>
    <t>CHEUNG KINWAN</t>
  </si>
  <si>
    <t>253.00</t>
  </si>
  <si>
    <t>2022-04-28 13:45:03</t>
  </si>
  <si>
    <t>2527762</t>
  </si>
  <si>
    <t>格林豪泰快捷酒店（扬州江都小纪中兴南路店）</t>
  </si>
  <si>
    <t>340.00</t>
  </si>
  <si>
    <t>2022-04-28 10:30:51</t>
  </si>
  <si>
    <t>2527639</t>
  </si>
  <si>
    <t>2022-04-28 07:14:39</t>
  </si>
  <si>
    <t>2022-04-27</t>
  </si>
  <si>
    <t>2526432</t>
  </si>
  <si>
    <t>贵阳艾之洋酒店</t>
  </si>
  <si>
    <t>180.00</t>
  </si>
  <si>
    <t>2022-04-27 09:27:05</t>
  </si>
  <si>
    <t>2022-04-25</t>
  </si>
  <si>
    <t>2524084</t>
  </si>
  <si>
    <t>南投四季微旅行会馆</t>
  </si>
  <si>
    <t>HUANG TSUIPING</t>
  </si>
  <si>
    <t>535.00</t>
  </si>
  <si>
    <t>2022-04-25 13:08:45</t>
  </si>
  <si>
    <t>2524013</t>
  </si>
  <si>
    <t>希岸酒店（成都三河场地铁站店）</t>
  </si>
  <si>
    <t>2022-04-25 12:24:27</t>
  </si>
  <si>
    <t>2523929</t>
  </si>
  <si>
    <t>骏怡连锁酒店(广州钟落潭地铁站店)</t>
  </si>
  <si>
    <t>曾泽楷</t>
  </si>
  <si>
    <t>95.00</t>
  </si>
  <si>
    <t>2022-04-25 11:32:58</t>
  </si>
  <si>
    <t>2022-04-23</t>
  </si>
  <si>
    <t>2521359</t>
  </si>
  <si>
    <t>Li wo on</t>
  </si>
  <si>
    <t>323.00</t>
  </si>
  <si>
    <t>2022-04-23 11:08:12</t>
  </si>
  <si>
    <t>2521280</t>
  </si>
  <si>
    <t>海友酒店（天津滨江道步行街店）</t>
  </si>
  <si>
    <t>2022-04-23 10:00:39</t>
  </si>
  <si>
    <t>2022-04-17</t>
  </si>
  <si>
    <t>2515366</t>
  </si>
  <si>
    <t>天阁酒店(台北复兴馆)</t>
  </si>
  <si>
    <t>LIN SHENGHSIANG</t>
  </si>
  <si>
    <t>530.00</t>
  </si>
  <si>
    <t>2022-04-17 21:00:06</t>
  </si>
  <si>
    <t>2022-04-13</t>
  </si>
  <si>
    <t>2508296</t>
  </si>
  <si>
    <t>香港九龙海湾酒店</t>
  </si>
  <si>
    <t>Lo Man Wa,Leung Pok kit</t>
  </si>
  <si>
    <t>1158.00</t>
  </si>
  <si>
    <t>2022-04-13 03:05:01</t>
  </si>
  <si>
    <t>2022-04-12</t>
  </si>
  <si>
    <t>2506777</t>
  </si>
  <si>
    <t>天阁酒店(台中馆)</t>
  </si>
  <si>
    <t>LIN YU TONG</t>
  </si>
  <si>
    <t>637.00</t>
  </si>
  <si>
    <t>2022-04-12 00:36:04</t>
  </si>
  <si>
    <t>2022-04-10</t>
  </si>
  <si>
    <t>2506066</t>
  </si>
  <si>
    <t>台南?这里（平安一馆）</t>
  </si>
  <si>
    <t>WENG KAIWEI,WENG KAIWEI</t>
  </si>
  <si>
    <t>295.00</t>
  </si>
  <si>
    <t>2022-04-10 22:48:48</t>
  </si>
  <si>
    <t>2505073</t>
  </si>
  <si>
    <t>薆悦酒店(台中馆)</t>
  </si>
  <si>
    <t>HUANG CHANGTI</t>
  </si>
  <si>
    <t>261.00</t>
  </si>
  <si>
    <t>2022-04-10 08:05:24</t>
  </si>
  <si>
    <t>2022-04-08</t>
  </si>
  <si>
    <t>2503596</t>
  </si>
  <si>
    <t>LU MINCHIN</t>
  </si>
  <si>
    <t>424.00</t>
  </si>
  <si>
    <t>2022-04-08 22:44:05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</si>
</sst>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44680</v>
      </c>
      <c r="G2" s="6">
        <v>44681</v>
      </c>
      <c r="H2" s="4">
        <v>1</v>
      </c>
      <c r="I2" s="4">
        <v>1</v>
      </c>
      <c r="J2" s="4">
        <v>1</v>
      </c>
      <c r="K2" s="4" t="s">
        <v>30</v>
      </c>
      <c r="L2" s="4">
        <v>424</v>
      </c>
      <c r="M2" s="4">
        <v>424</v>
      </c>
      <c r="N2" s="4" t="s">
        <v>31</v>
      </c>
      <c r="O2" s="4" t="s">
        <v>32</v>
      </c>
      <c r="P2" s="4" t="s">
        <v>33</v>
      </c>
      <c r="Q2" s="4">
        <v>0</v>
      </c>
      <c r="R2" s="7">
        <v>44659</v>
      </c>
      <c r="S2" s="6">
        <v>44696</v>
      </c>
      <c r="T2" s="4" t="s">
        <v>34</v>
      </c>
      <c r="U2" s="4">
        <v>424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44680</v>
      </c>
      <c r="G3" s="6">
        <v>44681</v>
      </c>
      <c r="H3" s="4">
        <v>1</v>
      </c>
      <c r="I3" s="4">
        <v>1</v>
      </c>
      <c r="J3" s="4">
        <v>1</v>
      </c>
      <c r="K3" s="4" t="s">
        <v>30</v>
      </c>
      <c r="L3" s="4">
        <v>261</v>
      </c>
      <c r="M3" s="4">
        <v>261</v>
      </c>
      <c r="N3" s="4" t="s">
        <v>40</v>
      </c>
      <c r="O3" s="4" t="s">
        <v>32</v>
      </c>
      <c r="P3" s="4" t="s">
        <v>33</v>
      </c>
      <c r="Q3" s="4">
        <v>0</v>
      </c>
      <c r="R3" s="7">
        <v>44661</v>
      </c>
      <c r="S3" s="6">
        <v>44696</v>
      </c>
      <c r="T3" s="4" t="s">
        <v>34</v>
      </c>
      <c r="U3" s="4">
        <v>261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44680</v>
      </c>
      <c r="G4" s="6">
        <v>44681</v>
      </c>
      <c r="H4" s="4">
        <v>1</v>
      </c>
      <c r="I4" s="4">
        <v>1</v>
      </c>
      <c r="J4" s="4">
        <v>1</v>
      </c>
      <c r="K4" s="4" t="s">
        <v>30</v>
      </c>
      <c r="L4" s="4">
        <v>124</v>
      </c>
      <c r="M4" s="4">
        <v>124</v>
      </c>
      <c r="N4" s="4" t="s">
        <v>46</v>
      </c>
      <c r="O4" s="4" t="s">
        <v>32</v>
      </c>
      <c r="P4" s="4" t="s">
        <v>33</v>
      </c>
      <c r="Q4" s="4">
        <v>0</v>
      </c>
      <c r="R4" s="7">
        <v>44674</v>
      </c>
      <c r="S4" s="6">
        <v>44696</v>
      </c>
      <c r="T4" s="4" t="s">
        <v>34</v>
      </c>
      <c r="U4" s="4">
        <v>124</v>
      </c>
      <c r="V4" s="4">
        <v>0</v>
      </c>
      <c r="W4" s="4">
        <v>0</v>
      </c>
      <c r="X4" s="4" t="s">
        <v>35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44680</v>
      </c>
      <c r="G5" s="6">
        <v>44681</v>
      </c>
      <c r="H5" s="4">
        <v>1</v>
      </c>
      <c r="I5" s="4">
        <v>1</v>
      </c>
      <c r="J5" s="4">
        <v>1</v>
      </c>
      <c r="K5" s="4" t="s">
        <v>30</v>
      </c>
      <c r="L5" s="4">
        <v>323</v>
      </c>
      <c r="M5" s="4">
        <v>323</v>
      </c>
      <c r="N5" s="4" t="s">
        <v>51</v>
      </c>
      <c r="O5" s="4" t="s">
        <v>32</v>
      </c>
      <c r="P5" s="4" t="s">
        <v>33</v>
      </c>
      <c r="Q5" s="4">
        <v>0</v>
      </c>
      <c r="R5" s="7">
        <v>44674</v>
      </c>
      <c r="S5" s="6">
        <v>44696</v>
      </c>
      <c r="T5" s="4" t="s">
        <v>34</v>
      </c>
      <c r="U5" s="4">
        <v>323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/>
      <c r="F6" s="6">
        <v>44680</v>
      </c>
      <c r="G6" s="6">
        <v>44681</v>
      </c>
      <c r="H6" s="4">
        <v>0</v>
      </c>
      <c r="I6" s="4">
        <v>1</v>
      </c>
      <c r="J6" s="4">
        <v>0</v>
      </c>
      <c r="K6" s="4" t="s">
        <v>30</v>
      </c>
      <c r="L6" s="4">
        <v>95</v>
      </c>
      <c r="M6" s="4">
        <v>95</v>
      </c>
      <c r="N6" s="4"/>
      <c r="O6" s="4" t="s">
        <v>32</v>
      </c>
      <c r="P6" s="4" t="s">
        <v>33</v>
      </c>
      <c r="Q6" s="4">
        <v>0</v>
      </c>
      <c r="R6" s="7">
        <v>44676</v>
      </c>
      <c r="S6" s="6">
        <v>44696</v>
      </c>
      <c r="T6" s="4" t="s">
        <v>34</v>
      </c>
      <c r="U6" s="4">
        <v>95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44680</v>
      </c>
      <c r="G7" s="6">
        <v>44681</v>
      </c>
      <c r="H7" s="4">
        <v>1</v>
      </c>
      <c r="I7" s="4">
        <v>1</v>
      </c>
      <c r="J7" s="4">
        <v>1</v>
      </c>
      <c r="K7" s="4" t="s">
        <v>30</v>
      </c>
      <c r="L7" s="4">
        <v>210</v>
      </c>
      <c r="M7" s="4">
        <v>210</v>
      </c>
      <c r="N7" s="4" t="s">
        <v>58</v>
      </c>
      <c r="O7" s="4" t="s">
        <v>32</v>
      </c>
      <c r="P7" s="4" t="s">
        <v>33</v>
      </c>
      <c r="Q7" s="4">
        <v>0</v>
      </c>
      <c r="R7" s="7">
        <v>44676</v>
      </c>
      <c r="S7" s="6">
        <v>44696</v>
      </c>
      <c r="T7" s="4" t="s">
        <v>34</v>
      </c>
      <c r="U7" s="4">
        <v>210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59</v>
      </c>
      <c r="D8" s="4" t="s">
        <v>56</v>
      </c>
      <c r="E8" s="4" t="s">
        <v>57</v>
      </c>
      <c r="F8" s="6">
        <v>44680</v>
      </c>
      <c r="G8" s="6">
        <v>44681</v>
      </c>
      <c r="H8" s="4">
        <v>1</v>
      </c>
      <c r="I8" s="4">
        <v>1</v>
      </c>
      <c r="J8" s="4">
        <v>1</v>
      </c>
      <c r="K8" s="4" t="s">
        <v>30</v>
      </c>
      <c r="L8" s="4">
        <v>-210</v>
      </c>
      <c r="M8" s="4">
        <v>-210</v>
      </c>
      <c r="N8" s="4" t="s">
        <v>58</v>
      </c>
      <c r="O8" s="4" t="s">
        <v>32</v>
      </c>
      <c r="P8" s="4" t="s">
        <v>33</v>
      </c>
      <c r="Q8" s="4">
        <v>0</v>
      </c>
      <c r="R8" s="7">
        <v>44676</v>
      </c>
      <c r="S8" s="6">
        <v>44696</v>
      </c>
      <c r="T8" s="4" t="s">
        <v>34</v>
      </c>
      <c r="U8" s="4">
        <v>-210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44680</v>
      </c>
      <c r="G9" s="6">
        <v>44681</v>
      </c>
      <c r="H9" s="4">
        <v>1</v>
      </c>
      <c r="I9" s="4">
        <v>1</v>
      </c>
      <c r="J9" s="4">
        <v>1</v>
      </c>
      <c r="K9" s="4" t="s">
        <v>30</v>
      </c>
      <c r="L9" s="4">
        <v>111</v>
      </c>
      <c r="M9" s="4">
        <v>111</v>
      </c>
      <c r="N9" s="4" t="s">
        <v>63</v>
      </c>
      <c r="O9" s="4" t="s">
        <v>32</v>
      </c>
      <c r="P9" s="4" t="s">
        <v>33</v>
      </c>
      <c r="Q9" s="4">
        <v>0</v>
      </c>
      <c r="R9" s="7">
        <v>44679</v>
      </c>
      <c r="S9" s="6">
        <v>44696</v>
      </c>
      <c r="T9" s="4" t="s">
        <v>34</v>
      </c>
      <c r="U9" s="4">
        <v>111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44679</v>
      </c>
      <c r="G10" s="6">
        <v>44681</v>
      </c>
      <c r="H10" s="4">
        <v>1</v>
      </c>
      <c r="I10" s="4">
        <v>2</v>
      </c>
      <c r="J10" s="4">
        <v>2</v>
      </c>
      <c r="K10" s="4" t="s">
        <v>30</v>
      </c>
      <c r="L10" s="4">
        <v>340</v>
      </c>
      <c r="M10" s="4">
        <v>340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44679</v>
      </c>
      <c r="S10" s="6">
        <v>44696</v>
      </c>
      <c r="T10" s="4" t="s">
        <v>34</v>
      </c>
      <c r="U10" s="4">
        <v>340</v>
      </c>
      <c r="V10" s="4">
        <v>0</v>
      </c>
      <c r="W10" s="4">
        <v>0</v>
      </c>
      <c r="X10" s="4" t="s">
        <v>35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44680</v>
      </c>
      <c r="G11" s="6">
        <v>44681</v>
      </c>
      <c r="H11" s="4">
        <v>1</v>
      </c>
      <c r="I11" s="4">
        <v>1</v>
      </c>
      <c r="J11" s="4">
        <v>1</v>
      </c>
      <c r="K11" s="4" t="s">
        <v>30</v>
      </c>
      <c r="L11" s="4">
        <v>253</v>
      </c>
      <c r="M11" s="4">
        <v>253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44679</v>
      </c>
      <c r="S11" s="6">
        <v>44696</v>
      </c>
      <c r="T11" s="4" t="s">
        <v>34</v>
      </c>
      <c r="U11" s="4">
        <v>253</v>
      </c>
      <c r="V11" s="4">
        <v>0</v>
      </c>
      <c r="W11" s="4">
        <v>0</v>
      </c>
      <c r="X11" s="4" t="s">
        <v>35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49</v>
      </c>
      <c r="E12" s="4" t="s">
        <v>50</v>
      </c>
      <c r="F12" s="6">
        <v>44680</v>
      </c>
      <c r="G12" s="6">
        <v>44681</v>
      </c>
      <c r="H12" s="4">
        <v>1</v>
      </c>
      <c r="I12" s="4">
        <v>1</v>
      </c>
      <c r="J12" s="4">
        <v>1</v>
      </c>
      <c r="K12" s="4" t="s">
        <v>30</v>
      </c>
      <c r="L12" s="4">
        <v>410</v>
      </c>
      <c r="M12" s="4">
        <v>410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44679</v>
      </c>
      <c r="S12" s="6">
        <v>44696</v>
      </c>
      <c r="T12" s="4" t="s">
        <v>34</v>
      </c>
      <c r="U12" s="4">
        <v>410</v>
      </c>
      <c r="V12" s="4">
        <v>0</v>
      </c>
      <c r="W12" s="4">
        <v>0</v>
      </c>
      <c r="X12" s="4" t="s">
        <v>35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49</v>
      </c>
      <c r="E13" s="4" t="s">
        <v>50</v>
      </c>
      <c r="F13" s="6">
        <v>44680</v>
      </c>
      <c r="G13" s="6">
        <v>44681</v>
      </c>
      <c r="H13" s="4">
        <v>1</v>
      </c>
      <c r="I13" s="4">
        <v>1</v>
      </c>
      <c r="J13" s="4">
        <v>1</v>
      </c>
      <c r="K13" s="4" t="s">
        <v>30</v>
      </c>
      <c r="L13" s="4">
        <v>410</v>
      </c>
      <c r="M13" s="4">
        <v>410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44680</v>
      </c>
      <c r="S13" s="6">
        <v>44696</v>
      </c>
      <c r="T13" s="4" t="s">
        <v>34</v>
      </c>
      <c r="U13" s="4">
        <v>410</v>
      </c>
      <c r="V13" s="4">
        <v>0</v>
      </c>
      <c r="W13" s="4">
        <v>0</v>
      </c>
      <c r="X13" s="4" t="s">
        <v>35</v>
      </c>
      <c r="Y13" s="4" t="s">
        <v>79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44680</v>
      </c>
      <c r="G14" s="6">
        <v>44681</v>
      </c>
      <c r="H14" s="4">
        <v>1</v>
      </c>
      <c r="I14" s="4">
        <v>1</v>
      </c>
      <c r="J14" s="4">
        <v>1</v>
      </c>
      <c r="K14" s="4" t="s">
        <v>30</v>
      </c>
      <c r="L14" s="4">
        <v>248</v>
      </c>
      <c r="M14" s="4">
        <v>248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44680</v>
      </c>
      <c r="S14" s="6">
        <v>44696</v>
      </c>
      <c r="T14" s="4" t="s">
        <v>34</v>
      </c>
      <c r="U14" s="4">
        <v>248</v>
      </c>
      <c r="V14" s="4">
        <v>0</v>
      </c>
      <c r="W14" s="4">
        <v>0</v>
      </c>
      <c r="X14" s="4" t="s">
        <v>84</v>
      </c>
      <c r="Y14" s="4" t="s">
        <v>35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44680</v>
      </c>
      <c r="G15" s="6">
        <v>44681</v>
      </c>
      <c r="H15" s="4">
        <v>1</v>
      </c>
      <c r="I15" s="4">
        <v>1</v>
      </c>
      <c r="J15" s="4">
        <v>1</v>
      </c>
      <c r="K15" s="4" t="s">
        <v>30</v>
      </c>
      <c r="L15" s="4">
        <v>78</v>
      </c>
      <c r="M15" s="4">
        <v>78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44680</v>
      </c>
      <c r="S15" s="6">
        <v>44696</v>
      </c>
      <c r="T15" s="4" t="s">
        <v>34</v>
      </c>
      <c r="U15" s="4">
        <v>78</v>
      </c>
      <c r="V15" s="4">
        <v>0</v>
      </c>
      <c r="W15" s="4">
        <v>0</v>
      </c>
      <c r="X15" s="4" t="s">
        <v>35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44680</v>
      </c>
      <c r="G16" s="6">
        <v>44681</v>
      </c>
      <c r="H16" s="4">
        <v>1</v>
      </c>
      <c r="I16" s="4">
        <v>1</v>
      </c>
      <c r="J16" s="4">
        <v>1</v>
      </c>
      <c r="K16" s="4" t="s">
        <v>30</v>
      </c>
      <c r="L16" s="4">
        <v>92</v>
      </c>
      <c r="M16" s="4">
        <v>92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44680</v>
      </c>
      <c r="S16" s="6">
        <v>44696</v>
      </c>
      <c r="T16" s="4" t="s">
        <v>34</v>
      </c>
      <c r="U16" s="4">
        <v>92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90</v>
      </c>
      <c r="B17" s="4" t="s">
        <v>26</v>
      </c>
      <c r="C17" s="4" t="s">
        <v>59</v>
      </c>
      <c r="D17" s="4" t="s">
        <v>91</v>
      </c>
      <c r="E17" s="4" t="s">
        <v>92</v>
      </c>
      <c r="F17" s="6">
        <v>44680</v>
      </c>
      <c r="G17" s="6">
        <v>44681</v>
      </c>
      <c r="H17" s="4">
        <v>1</v>
      </c>
      <c r="I17" s="4">
        <v>1</v>
      </c>
      <c r="J17" s="4">
        <v>1</v>
      </c>
      <c r="K17" s="4" t="s">
        <v>30</v>
      </c>
      <c r="L17" s="4">
        <v>-92</v>
      </c>
      <c r="M17" s="4">
        <v>-92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44680</v>
      </c>
      <c r="S17" s="6">
        <v>44696</v>
      </c>
      <c r="T17" s="4" t="s">
        <v>34</v>
      </c>
      <c r="U17" s="4">
        <v>-92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85</v>
      </c>
      <c r="B18" s="4" t="s">
        <v>26</v>
      </c>
      <c r="C18" s="4" t="s">
        <v>59</v>
      </c>
      <c r="D18" s="4" t="s">
        <v>86</v>
      </c>
      <c r="E18" s="4" t="s">
        <v>87</v>
      </c>
      <c r="F18" s="6">
        <v>44680</v>
      </c>
      <c r="G18" s="6">
        <v>44681</v>
      </c>
      <c r="H18" s="4">
        <v>1</v>
      </c>
      <c r="I18" s="4">
        <v>1</v>
      </c>
      <c r="J18" s="4">
        <v>1</v>
      </c>
      <c r="K18" s="4" t="s">
        <v>30</v>
      </c>
      <c r="L18" s="4">
        <v>-78</v>
      </c>
      <c r="M18" s="4">
        <v>-78</v>
      </c>
      <c r="N18" s="4" t="s">
        <v>88</v>
      </c>
      <c r="O18" s="4" t="s">
        <v>32</v>
      </c>
      <c r="P18" s="4" t="s">
        <v>33</v>
      </c>
      <c r="Q18" s="4">
        <v>0</v>
      </c>
      <c r="R18" s="7">
        <v>44680</v>
      </c>
      <c r="S18" s="6">
        <v>44696</v>
      </c>
      <c r="T18" s="4" t="s">
        <v>34</v>
      </c>
      <c r="U18" s="4">
        <v>-78</v>
      </c>
      <c r="V18" s="4">
        <v>0</v>
      </c>
      <c r="W18" s="4">
        <v>0</v>
      </c>
      <c r="X18" s="4" t="s">
        <v>35</v>
      </c>
      <c r="Y18" s="4" t="s">
        <v>89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95</v>
      </c>
      <c r="E19" s="4" t="s">
        <v>96</v>
      </c>
      <c r="F19" s="6">
        <v>44680</v>
      </c>
      <c r="G19" s="6">
        <v>44681</v>
      </c>
      <c r="H19" s="4">
        <v>1</v>
      </c>
      <c r="I19" s="4">
        <v>1</v>
      </c>
      <c r="J19" s="4">
        <v>1</v>
      </c>
      <c r="K19" s="4" t="s">
        <v>30</v>
      </c>
      <c r="L19" s="4">
        <v>586</v>
      </c>
      <c r="M19" s="4">
        <v>586</v>
      </c>
      <c r="N19" s="4" t="s">
        <v>97</v>
      </c>
      <c r="O19" s="4" t="s">
        <v>32</v>
      </c>
      <c r="P19" s="4" t="s">
        <v>33</v>
      </c>
      <c r="Q19" s="4">
        <v>0</v>
      </c>
      <c r="R19" s="7">
        <v>44680</v>
      </c>
      <c r="S19" s="6">
        <v>44696</v>
      </c>
      <c r="T19" s="4" t="s">
        <v>34</v>
      </c>
      <c r="U19" s="4">
        <v>586</v>
      </c>
      <c r="V19" s="4">
        <v>0</v>
      </c>
      <c r="W19" s="4">
        <v>0</v>
      </c>
      <c r="X19" s="4" t="s">
        <v>35</v>
      </c>
      <c r="Y19" s="4" t="s">
        <v>98</v>
      </c>
    </row>
    <row r="20" s="4" customFormat="1" spans="1:25">
      <c r="A20" s="4" t="s">
        <v>99</v>
      </c>
      <c r="B20" s="4" t="s">
        <v>26</v>
      </c>
      <c r="C20" s="4" t="s">
        <v>27</v>
      </c>
      <c r="D20" s="4" t="s">
        <v>61</v>
      </c>
      <c r="E20" s="4" t="s">
        <v>62</v>
      </c>
      <c r="F20" s="6">
        <v>44680</v>
      </c>
      <c r="G20" s="6">
        <v>44681</v>
      </c>
      <c r="H20" s="4">
        <v>1</v>
      </c>
      <c r="I20" s="4">
        <v>1</v>
      </c>
      <c r="J20" s="4">
        <v>1</v>
      </c>
      <c r="K20" s="4" t="s">
        <v>30</v>
      </c>
      <c r="L20" s="4">
        <v>111</v>
      </c>
      <c r="M20" s="4">
        <v>111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44680</v>
      </c>
      <c r="S20" s="6">
        <v>44696</v>
      </c>
      <c r="T20" s="4" t="s">
        <v>34</v>
      </c>
      <c r="U20" s="4">
        <v>111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102</v>
      </c>
      <c r="E21" s="4" t="s">
        <v>103</v>
      </c>
      <c r="F21" s="6">
        <v>44680</v>
      </c>
      <c r="G21" s="6">
        <v>44681</v>
      </c>
      <c r="H21" s="4">
        <v>1</v>
      </c>
      <c r="I21" s="4">
        <v>1</v>
      </c>
      <c r="J21" s="4">
        <v>1</v>
      </c>
      <c r="K21" s="4" t="s">
        <v>30</v>
      </c>
      <c r="L21" s="4">
        <v>151</v>
      </c>
      <c r="M21" s="4">
        <v>151</v>
      </c>
      <c r="N21" s="4" t="s">
        <v>104</v>
      </c>
      <c r="O21" s="4" t="s">
        <v>32</v>
      </c>
      <c r="P21" s="4" t="s">
        <v>33</v>
      </c>
      <c r="Q21" s="4">
        <v>0</v>
      </c>
      <c r="R21" s="7">
        <v>44680</v>
      </c>
      <c r="S21" s="6">
        <v>44696</v>
      </c>
      <c r="T21" s="4" t="s">
        <v>34</v>
      </c>
      <c r="U21" s="4">
        <v>151</v>
      </c>
      <c r="V21" s="4">
        <v>0</v>
      </c>
      <c r="W21" s="4">
        <v>0</v>
      </c>
      <c r="X21" s="4" t="s">
        <v>35</v>
      </c>
      <c r="Y21" s="4" t="s">
        <v>105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107</v>
      </c>
      <c r="E22" s="4" t="s">
        <v>108</v>
      </c>
      <c r="F22" s="6">
        <v>44680</v>
      </c>
      <c r="G22" s="6">
        <v>44681</v>
      </c>
      <c r="H22" s="4">
        <v>1</v>
      </c>
      <c r="I22" s="4">
        <v>1</v>
      </c>
      <c r="J22" s="4">
        <v>1</v>
      </c>
      <c r="K22" s="4" t="s">
        <v>30</v>
      </c>
      <c r="L22" s="4">
        <v>141</v>
      </c>
      <c r="M22" s="4">
        <v>141</v>
      </c>
      <c r="N22" s="4" t="s">
        <v>109</v>
      </c>
      <c r="O22" s="4" t="s">
        <v>32</v>
      </c>
      <c r="P22" s="4" t="s">
        <v>33</v>
      </c>
      <c r="Q22" s="4">
        <v>0</v>
      </c>
      <c r="R22" s="7">
        <v>44680</v>
      </c>
      <c r="S22" s="6">
        <v>44696</v>
      </c>
      <c r="T22" s="4" t="s">
        <v>34</v>
      </c>
      <c r="U22" s="4">
        <v>141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80</v>
      </c>
      <c r="B23" s="4" t="s">
        <v>26</v>
      </c>
      <c r="C23" s="4" t="s">
        <v>59</v>
      </c>
      <c r="D23" s="4" t="s">
        <v>81</v>
      </c>
      <c r="E23" s="4" t="s">
        <v>82</v>
      </c>
      <c r="F23" s="6">
        <v>44680</v>
      </c>
      <c r="G23" s="6">
        <v>44681</v>
      </c>
      <c r="H23" s="4">
        <v>1</v>
      </c>
      <c r="I23" s="4">
        <v>1</v>
      </c>
      <c r="J23" s="4">
        <v>1</v>
      </c>
      <c r="K23" s="4" t="s">
        <v>30</v>
      </c>
      <c r="L23" s="4">
        <v>-248</v>
      </c>
      <c r="M23" s="4">
        <v>-248</v>
      </c>
      <c r="N23" s="4" t="s">
        <v>83</v>
      </c>
      <c r="O23" s="4" t="s">
        <v>32</v>
      </c>
      <c r="P23" s="4" t="s">
        <v>33</v>
      </c>
      <c r="Q23" s="4">
        <v>0</v>
      </c>
      <c r="R23" s="7">
        <v>44680</v>
      </c>
      <c r="S23" s="6">
        <v>44696</v>
      </c>
      <c r="T23" s="4" t="s">
        <v>34</v>
      </c>
      <c r="U23" s="4">
        <v>-248</v>
      </c>
      <c r="V23" s="4">
        <v>0</v>
      </c>
      <c r="W23" s="4">
        <v>0</v>
      </c>
      <c r="X23" s="4" t="s">
        <v>84</v>
      </c>
      <c r="Y23" s="4" t="s">
        <v>35</v>
      </c>
    </row>
    <row r="24" s="4" customFormat="1" spans="1:25">
      <c r="A24" s="4" t="s">
        <v>110</v>
      </c>
      <c r="B24" s="4" t="s">
        <v>26</v>
      </c>
      <c r="C24" s="4" t="s">
        <v>27</v>
      </c>
      <c r="D24" s="4" t="s">
        <v>111</v>
      </c>
      <c r="E24" s="4" t="s">
        <v>112</v>
      </c>
      <c r="F24" s="6">
        <v>44680</v>
      </c>
      <c r="G24" s="6">
        <v>44681</v>
      </c>
      <c r="H24" s="4">
        <v>1</v>
      </c>
      <c r="I24" s="4">
        <v>1</v>
      </c>
      <c r="J24" s="4">
        <v>1</v>
      </c>
      <c r="K24" s="4" t="s">
        <v>30</v>
      </c>
      <c r="L24" s="4">
        <v>92</v>
      </c>
      <c r="M24" s="4">
        <v>92</v>
      </c>
      <c r="N24" s="4" t="s">
        <v>113</v>
      </c>
      <c r="O24" s="4" t="s">
        <v>32</v>
      </c>
      <c r="P24" s="4" t="s">
        <v>33</v>
      </c>
      <c r="Q24" s="4">
        <v>0</v>
      </c>
      <c r="R24" s="7">
        <v>44680</v>
      </c>
      <c r="S24" s="6">
        <v>44696</v>
      </c>
      <c r="T24" s="4" t="s">
        <v>34</v>
      </c>
      <c r="U24" s="4">
        <v>92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114</v>
      </c>
      <c r="B25" s="4" t="s">
        <v>26</v>
      </c>
      <c r="C25" s="4" t="s">
        <v>27</v>
      </c>
      <c r="D25" s="4" t="s">
        <v>111</v>
      </c>
      <c r="E25" s="4" t="s">
        <v>112</v>
      </c>
      <c r="F25" s="6">
        <v>44680</v>
      </c>
      <c r="G25" s="6">
        <v>44681</v>
      </c>
      <c r="H25" s="4">
        <v>1</v>
      </c>
      <c r="I25" s="4">
        <v>1</v>
      </c>
      <c r="J25" s="4">
        <v>1</v>
      </c>
      <c r="K25" s="4" t="s">
        <v>30</v>
      </c>
      <c r="L25" s="4">
        <v>92</v>
      </c>
      <c r="M25" s="4">
        <v>92</v>
      </c>
      <c r="N25" s="4" t="s">
        <v>115</v>
      </c>
      <c r="O25" s="4" t="s">
        <v>32</v>
      </c>
      <c r="P25" s="4" t="s">
        <v>33</v>
      </c>
      <c r="Q25" s="4">
        <v>0</v>
      </c>
      <c r="R25" s="7">
        <v>44680</v>
      </c>
      <c r="S25" s="6">
        <v>44696</v>
      </c>
      <c r="T25" s="4" t="s">
        <v>34</v>
      </c>
      <c r="U25" s="4">
        <v>92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116</v>
      </c>
      <c r="B26" s="4" t="s">
        <v>26</v>
      </c>
      <c r="C26" s="4" t="s">
        <v>27</v>
      </c>
      <c r="D26" s="4" t="s">
        <v>117</v>
      </c>
      <c r="E26" s="4" t="s">
        <v>71</v>
      </c>
      <c r="F26" s="6">
        <v>44681</v>
      </c>
      <c r="G26" s="6">
        <v>44682</v>
      </c>
      <c r="H26" s="4">
        <v>1</v>
      </c>
      <c r="I26" s="4">
        <v>1</v>
      </c>
      <c r="J26" s="4">
        <v>1</v>
      </c>
      <c r="K26" s="4" t="s">
        <v>30</v>
      </c>
      <c r="L26" s="4">
        <v>295</v>
      </c>
      <c r="M26" s="4">
        <v>295</v>
      </c>
      <c r="N26" s="4" t="s">
        <v>118</v>
      </c>
      <c r="O26" s="4" t="s">
        <v>119</v>
      </c>
      <c r="P26" s="4" t="s">
        <v>33</v>
      </c>
      <c r="Q26" s="4">
        <v>0</v>
      </c>
      <c r="R26" s="7">
        <v>44661</v>
      </c>
      <c r="S26" s="6">
        <v>44697</v>
      </c>
      <c r="T26" s="4" t="s">
        <v>34</v>
      </c>
      <c r="U26" s="4">
        <v>295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120</v>
      </c>
      <c r="B27" s="4" t="s">
        <v>26</v>
      </c>
      <c r="C27" s="4" t="s">
        <v>27</v>
      </c>
      <c r="D27" s="4" t="s">
        <v>121</v>
      </c>
      <c r="E27" s="4" t="s">
        <v>122</v>
      </c>
      <c r="F27" s="6">
        <v>44681</v>
      </c>
      <c r="G27" s="6">
        <v>44682</v>
      </c>
      <c r="H27" s="4">
        <v>1</v>
      </c>
      <c r="I27" s="4">
        <v>1</v>
      </c>
      <c r="J27" s="4">
        <v>1</v>
      </c>
      <c r="K27" s="4" t="s">
        <v>30</v>
      </c>
      <c r="L27" s="4">
        <v>637</v>
      </c>
      <c r="M27" s="4">
        <v>637</v>
      </c>
      <c r="N27" s="4" t="s">
        <v>123</v>
      </c>
      <c r="O27" s="4" t="s">
        <v>119</v>
      </c>
      <c r="P27" s="4" t="s">
        <v>33</v>
      </c>
      <c r="Q27" s="4">
        <v>0</v>
      </c>
      <c r="R27" s="7">
        <v>44663</v>
      </c>
      <c r="S27" s="6">
        <v>44697</v>
      </c>
      <c r="T27" s="4" t="s">
        <v>34</v>
      </c>
      <c r="U27" s="4">
        <v>637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124</v>
      </c>
      <c r="B28" s="4" t="s">
        <v>26</v>
      </c>
      <c r="C28" s="4" t="s">
        <v>27</v>
      </c>
      <c r="D28" s="4" t="s">
        <v>125</v>
      </c>
      <c r="E28" s="4" t="s">
        <v>126</v>
      </c>
      <c r="F28" s="6">
        <v>44681</v>
      </c>
      <c r="G28" s="6">
        <v>44682</v>
      </c>
      <c r="H28" s="4">
        <v>2</v>
      </c>
      <c r="I28" s="4">
        <v>1</v>
      </c>
      <c r="J28" s="4">
        <v>2</v>
      </c>
      <c r="K28" s="4" t="s">
        <v>30</v>
      </c>
      <c r="L28" s="4">
        <v>1158</v>
      </c>
      <c r="M28" s="4">
        <v>1158</v>
      </c>
      <c r="N28" s="4" t="s">
        <v>127</v>
      </c>
      <c r="O28" s="4" t="s">
        <v>119</v>
      </c>
      <c r="P28" s="4" t="s">
        <v>33</v>
      </c>
      <c r="Q28" s="4">
        <v>0</v>
      </c>
      <c r="R28" s="7">
        <v>44664</v>
      </c>
      <c r="S28" s="6">
        <v>44697</v>
      </c>
      <c r="T28" s="4" t="s">
        <v>34</v>
      </c>
      <c r="U28" s="4">
        <v>1158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128</v>
      </c>
      <c r="B29" s="4" t="s">
        <v>26</v>
      </c>
      <c r="C29" s="4" t="s">
        <v>27</v>
      </c>
      <c r="D29" s="4" t="s">
        <v>28</v>
      </c>
      <c r="E29" s="4" t="s">
        <v>29</v>
      </c>
      <c r="F29" s="6">
        <v>44681</v>
      </c>
      <c r="G29" s="6">
        <v>44682</v>
      </c>
      <c r="H29" s="4">
        <v>1</v>
      </c>
      <c r="I29" s="4">
        <v>1</v>
      </c>
      <c r="J29" s="4">
        <v>1</v>
      </c>
      <c r="K29" s="4" t="s">
        <v>30</v>
      </c>
      <c r="L29" s="4">
        <v>530</v>
      </c>
      <c r="M29" s="4">
        <v>530</v>
      </c>
      <c r="N29" s="4" t="s">
        <v>129</v>
      </c>
      <c r="O29" s="4" t="s">
        <v>119</v>
      </c>
      <c r="P29" s="4" t="s">
        <v>33</v>
      </c>
      <c r="Q29" s="4">
        <v>0</v>
      </c>
      <c r="R29" s="7">
        <v>44668</v>
      </c>
      <c r="S29" s="6">
        <v>44697</v>
      </c>
      <c r="T29" s="4" t="s">
        <v>34</v>
      </c>
      <c r="U29" s="4">
        <v>530</v>
      </c>
      <c r="V29" s="4">
        <v>0</v>
      </c>
      <c r="W29" s="4">
        <v>0</v>
      </c>
      <c r="X29" s="4" t="s">
        <v>35</v>
      </c>
      <c r="Y29" s="4" t="s">
        <v>130</v>
      </c>
    </row>
    <row r="30" s="4" customFormat="1" spans="1:25">
      <c r="A30" s="4" t="s">
        <v>131</v>
      </c>
      <c r="B30" s="4" t="s">
        <v>26</v>
      </c>
      <c r="C30" s="4" t="s">
        <v>27</v>
      </c>
      <c r="D30" s="4" t="s">
        <v>28</v>
      </c>
      <c r="E30" s="4" t="s">
        <v>29</v>
      </c>
      <c r="F30" s="6">
        <v>44681</v>
      </c>
      <c r="G30" s="6">
        <v>44682</v>
      </c>
      <c r="H30" s="4">
        <v>1</v>
      </c>
      <c r="I30" s="4">
        <v>1</v>
      </c>
      <c r="J30" s="4">
        <v>1</v>
      </c>
      <c r="K30" s="4" t="s">
        <v>30</v>
      </c>
      <c r="L30" s="4">
        <v>544</v>
      </c>
      <c r="M30" s="4">
        <v>544</v>
      </c>
      <c r="N30" s="4" t="s">
        <v>132</v>
      </c>
      <c r="O30" s="4" t="s">
        <v>119</v>
      </c>
      <c r="P30" s="4" t="s">
        <v>33</v>
      </c>
      <c r="Q30" s="4">
        <v>0</v>
      </c>
      <c r="R30" s="7">
        <v>44671</v>
      </c>
      <c r="S30" s="6">
        <v>44697</v>
      </c>
      <c r="T30" s="4" t="s">
        <v>34</v>
      </c>
      <c r="U30" s="4">
        <v>544</v>
      </c>
      <c r="V30" s="4">
        <v>0</v>
      </c>
      <c r="W30" s="4">
        <v>0</v>
      </c>
      <c r="X30" s="4" t="s">
        <v>133</v>
      </c>
      <c r="Y30" s="4" t="s">
        <v>134</v>
      </c>
    </row>
    <row r="31" s="4" customFormat="1" spans="1:25">
      <c r="A31" s="4" t="s">
        <v>135</v>
      </c>
      <c r="B31" s="4" t="s">
        <v>26</v>
      </c>
      <c r="C31" s="4" t="s">
        <v>27</v>
      </c>
      <c r="D31" s="4" t="s">
        <v>136</v>
      </c>
      <c r="E31" s="4" t="s">
        <v>137</v>
      </c>
      <c r="F31" s="6">
        <v>44681</v>
      </c>
      <c r="G31" s="6">
        <v>44682</v>
      </c>
      <c r="H31" s="4">
        <v>1</v>
      </c>
      <c r="I31" s="4">
        <v>1</v>
      </c>
      <c r="J31" s="4">
        <v>1</v>
      </c>
      <c r="K31" s="4" t="s">
        <v>30</v>
      </c>
      <c r="L31" s="4">
        <v>562</v>
      </c>
      <c r="M31" s="4">
        <v>562</v>
      </c>
      <c r="N31" s="4" t="s">
        <v>138</v>
      </c>
      <c r="O31" s="4" t="s">
        <v>119</v>
      </c>
      <c r="P31" s="4" t="s">
        <v>33</v>
      </c>
      <c r="Q31" s="4">
        <v>0</v>
      </c>
      <c r="R31" s="7">
        <v>44671</v>
      </c>
      <c r="S31" s="6">
        <v>44697</v>
      </c>
      <c r="T31" s="4" t="s">
        <v>34</v>
      </c>
      <c r="U31" s="4">
        <v>562</v>
      </c>
      <c r="V31" s="4">
        <v>0</v>
      </c>
      <c r="W31" s="4">
        <v>0</v>
      </c>
      <c r="X31" s="4" t="s">
        <v>139</v>
      </c>
      <c r="Y31" s="4" t="s">
        <v>35</v>
      </c>
    </row>
    <row r="32" s="4" customFormat="1" spans="1:25">
      <c r="A32" s="4" t="s">
        <v>135</v>
      </c>
      <c r="B32" s="4" t="s">
        <v>26</v>
      </c>
      <c r="C32" s="4" t="s">
        <v>59</v>
      </c>
      <c r="D32" s="4" t="s">
        <v>136</v>
      </c>
      <c r="E32" s="4" t="s">
        <v>137</v>
      </c>
      <c r="F32" s="6">
        <v>44681</v>
      </c>
      <c r="G32" s="6">
        <v>44682</v>
      </c>
      <c r="H32" s="4">
        <v>1</v>
      </c>
      <c r="I32" s="4">
        <v>1</v>
      </c>
      <c r="J32" s="4">
        <v>1</v>
      </c>
      <c r="K32" s="4" t="s">
        <v>30</v>
      </c>
      <c r="L32" s="4">
        <v>-562</v>
      </c>
      <c r="M32" s="4">
        <v>-562</v>
      </c>
      <c r="N32" s="4" t="s">
        <v>138</v>
      </c>
      <c r="O32" s="4" t="s">
        <v>119</v>
      </c>
      <c r="P32" s="4" t="s">
        <v>33</v>
      </c>
      <c r="Q32" s="4">
        <v>0</v>
      </c>
      <c r="R32" s="7">
        <v>44671</v>
      </c>
      <c r="S32" s="6">
        <v>44697</v>
      </c>
      <c r="T32" s="4" t="s">
        <v>34</v>
      </c>
      <c r="U32" s="4">
        <v>-562</v>
      </c>
      <c r="V32" s="4">
        <v>0</v>
      </c>
      <c r="W32" s="4">
        <v>0</v>
      </c>
      <c r="X32" s="4" t="s">
        <v>139</v>
      </c>
      <c r="Y32" s="4" t="s">
        <v>35</v>
      </c>
    </row>
    <row r="33" s="4" customFormat="1" spans="1:25">
      <c r="A33" s="4" t="s">
        <v>140</v>
      </c>
      <c r="B33" s="4" t="s">
        <v>26</v>
      </c>
      <c r="C33" s="4" t="s">
        <v>27</v>
      </c>
      <c r="D33" s="4" t="s">
        <v>141</v>
      </c>
      <c r="E33" s="4" t="s">
        <v>142</v>
      </c>
      <c r="F33" s="6">
        <v>44681</v>
      </c>
      <c r="G33" s="6">
        <v>44682</v>
      </c>
      <c r="H33" s="4">
        <v>1</v>
      </c>
      <c r="I33" s="4">
        <v>1</v>
      </c>
      <c r="J33" s="4">
        <v>1</v>
      </c>
      <c r="K33" s="4" t="s">
        <v>30</v>
      </c>
      <c r="L33" s="4">
        <v>535</v>
      </c>
      <c r="M33" s="4">
        <v>535</v>
      </c>
      <c r="N33" s="4" t="s">
        <v>143</v>
      </c>
      <c r="O33" s="4" t="s">
        <v>119</v>
      </c>
      <c r="P33" s="4" t="s">
        <v>33</v>
      </c>
      <c r="Q33" s="4">
        <v>0</v>
      </c>
      <c r="R33" s="7">
        <v>44676</v>
      </c>
      <c r="S33" s="6">
        <v>44697</v>
      </c>
      <c r="T33" s="4" t="s">
        <v>34</v>
      </c>
      <c r="U33" s="4">
        <v>535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144</v>
      </c>
      <c r="B34" s="4" t="s">
        <v>26</v>
      </c>
      <c r="C34" s="4" t="s">
        <v>27</v>
      </c>
      <c r="D34" s="4" t="s">
        <v>145</v>
      </c>
      <c r="E34" s="4" t="s">
        <v>146</v>
      </c>
      <c r="F34" s="6">
        <v>44680</v>
      </c>
      <c r="G34" s="6">
        <v>44682</v>
      </c>
      <c r="H34" s="4">
        <v>1</v>
      </c>
      <c r="I34" s="4">
        <v>2</v>
      </c>
      <c r="J34" s="4">
        <v>2</v>
      </c>
      <c r="K34" s="4" t="s">
        <v>30</v>
      </c>
      <c r="L34" s="4">
        <v>180</v>
      </c>
      <c r="M34" s="4">
        <v>180</v>
      </c>
      <c r="N34" s="4" t="s">
        <v>147</v>
      </c>
      <c r="O34" s="4" t="s">
        <v>119</v>
      </c>
      <c r="P34" s="4" t="s">
        <v>33</v>
      </c>
      <c r="Q34" s="4">
        <v>0</v>
      </c>
      <c r="R34" s="7">
        <v>44678</v>
      </c>
      <c r="S34" s="6">
        <v>44697</v>
      </c>
      <c r="T34" s="4" t="s">
        <v>34</v>
      </c>
      <c r="U34" s="4">
        <v>180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131</v>
      </c>
      <c r="B35" s="4" t="s">
        <v>26</v>
      </c>
      <c r="C35" s="4" t="s">
        <v>59</v>
      </c>
      <c r="D35" s="4" t="s">
        <v>28</v>
      </c>
      <c r="E35" s="4" t="s">
        <v>29</v>
      </c>
      <c r="F35" s="6">
        <v>44681</v>
      </c>
      <c r="G35" s="6">
        <v>44682</v>
      </c>
      <c r="H35" s="4">
        <v>1</v>
      </c>
      <c r="I35" s="4">
        <v>1</v>
      </c>
      <c r="J35" s="4">
        <v>1</v>
      </c>
      <c r="K35" s="4" t="s">
        <v>30</v>
      </c>
      <c r="L35" s="4">
        <v>-544</v>
      </c>
      <c r="M35" s="4">
        <v>-544</v>
      </c>
      <c r="N35" s="4" t="s">
        <v>132</v>
      </c>
      <c r="O35" s="4" t="s">
        <v>119</v>
      </c>
      <c r="P35" s="4" t="s">
        <v>33</v>
      </c>
      <c r="Q35" s="4">
        <v>0</v>
      </c>
      <c r="R35" s="7">
        <v>44671</v>
      </c>
      <c r="S35" s="6">
        <v>44697</v>
      </c>
      <c r="T35" s="4" t="s">
        <v>34</v>
      </c>
      <c r="U35" s="4">
        <v>-544</v>
      </c>
      <c r="V35" s="4">
        <v>0</v>
      </c>
      <c r="W35" s="4">
        <v>0</v>
      </c>
      <c r="X35" s="4" t="s">
        <v>133</v>
      </c>
      <c r="Y35" s="4" t="s">
        <v>134</v>
      </c>
    </row>
    <row r="36" s="4" customFormat="1" spans="1:25">
      <c r="A36" s="4" t="s">
        <v>148</v>
      </c>
      <c r="B36" s="4" t="s">
        <v>26</v>
      </c>
      <c r="C36" s="4" t="s">
        <v>27</v>
      </c>
      <c r="D36" s="4" t="s">
        <v>149</v>
      </c>
      <c r="E36" s="4" t="s">
        <v>150</v>
      </c>
      <c r="F36" s="6">
        <v>44681</v>
      </c>
      <c r="G36" s="6">
        <v>44682</v>
      </c>
      <c r="H36" s="4">
        <v>1</v>
      </c>
      <c r="I36" s="4">
        <v>1</v>
      </c>
      <c r="J36" s="4">
        <v>1</v>
      </c>
      <c r="K36" s="4" t="s">
        <v>30</v>
      </c>
      <c r="L36" s="4">
        <v>94</v>
      </c>
      <c r="M36" s="4">
        <v>94</v>
      </c>
      <c r="N36" s="4" t="s">
        <v>151</v>
      </c>
      <c r="O36" s="4" t="s">
        <v>119</v>
      </c>
      <c r="P36" s="4" t="s">
        <v>33</v>
      </c>
      <c r="Q36" s="4">
        <v>0</v>
      </c>
      <c r="R36" s="7">
        <v>44680</v>
      </c>
      <c r="S36" s="6">
        <v>44697</v>
      </c>
      <c r="T36" s="4" t="s">
        <v>34</v>
      </c>
      <c r="U36" s="4">
        <v>94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152</v>
      </c>
      <c r="B37" s="4" t="s">
        <v>26</v>
      </c>
      <c r="C37" s="4" t="s">
        <v>27</v>
      </c>
      <c r="D37" s="4" t="s">
        <v>153</v>
      </c>
      <c r="E37" s="4" t="s">
        <v>154</v>
      </c>
      <c r="F37" s="6">
        <v>44681</v>
      </c>
      <c r="G37" s="6">
        <v>44682</v>
      </c>
      <c r="H37" s="4">
        <v>1</v>
      </c>
      <c r="I37" s="4">
        <v>1</v>
      </c>
      <c r="J37" s="4">
        <v>1</v>
      </c>
      <c r="K37" s="4" t="s">
        <v>30</v>
      </c>
      <c r="L37" s="4">
        <v>147</v>
      </c>
      <c r="M37" s="4">
        <v>147</v>
      </c>
      <c r="N37" s="4" t="s">
        <v>155</v>
      </c>
      <c r="O37" s="4" t="s">
        <v>119</v>
      </c>
      <c r="P37" s="4" t="s">
        <v>33</v>
      </c>
      <c r="Q37" s="4">
        <v>0</v>
      </c>
      <c r="R37" s="7">
        <v>44680</v>
      </c>
      <c r="S37" s="6">
        <v>44697</v>
      </c>
      <c r="T37" s="4" t="s">
        <v>34</v>
      </c>
      <c r="U37" s="4">
        <v>147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156</v>
      </c>
      <c r="B38" s="4" t="s">
        <v>26</v>
      </c>
      <c r="C38" s="4" t="s">
        <v>27</v>
      </c>
      <c r="D38" s="4" t="s">
        <v>157</v>
      </c>
      <c r="E38" s="4" t="s">
        <v>112</v>
      </c>
      <c r="F38" s="6">
        <v>44681</v>
      </c>
      <c r="G38" s="6">
        <v>44682</v>
      </c>
      <c r="H38" s="4">
        <v>1</v>
      </c>
      <c r="I38" s="4">
        <v>1</v>
      </c>
      <c r="J38" s="4">
        <v>1</v>
      </c>
      <c r="K38" s="4" t="s">
        <v>30</v>
      </c>
      <c r="L38" s="4">
        <v>555</v>
      </c>
      <c r="M38" s="4">
        <v>555</v>
      </c>
      <c r="N38" s="4" t="s">
        <v>158</v>
      </c>
      <c r="O38" s="4" t="s">
        <v>119</v>
      </c>
      <c r="P38" s="4" t="s">
        <v>33</v>
      </c>
      <c r="Q38" s="4">
        <v>0</v>
      </c>
      <c r="R38" s="7">
        <v>44680</v>
      </c>
      <c r="S38" s="6">
        <v>44697</v>
      </c>
      <c r="T38" s="4" t="s">
        <v>34</v>
      </c>
      <c r="U38" s="4">
        <v>555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159</v>
      </c>
      <c r="B39" s="4" t="s">
        <v>26</v>
      </c>
      <c r="C39" s="4" t="s">
        <v>27</v>
      </c>
      <c r="D39" s="4" t="s">
        <v>160</v>
      </c>
      <c r="E39" s="4" t="s">
        <v>161</v>
      </c>
      <c r="F39" s="6">
        <v>44681</v>
      </c>
      <c r="G39" s="6">
        <v>44682</v>
      </c>
      <c r="H39" s="4">
        <v>1</v>
      </c>
      <c r="I39" s="4">
        <v>1</v>
      </c>
      <c r="J39" s="4">
        <v>1</v>
      </c>
      <c r="K39" s="4" t="s">
        <v>30</v>
      </c>
      <c r="L39" s="4">
        <v>955</v>
      </c>
      <c r="M39" s="4">
        <v>955</v>
      </c>
      <c r="N39" s="4" t="s">
        <v>162</v>
      </c>
      <c r="O39" s="4" t="s">
        <v>119</v>
      </c>
      <c r="P39" s="4" t="s">
        <v>33</v>
      </c>
      <c r="Q39" s="4">
        <v>0</v>
      </c>
      <c r="R39" s="7">
        <v>44681</v>
      </c>
      <c r="S39" s="6">
        <v>44697</v>
      </c>
      <c r="T39" s="4" t="s">
        <v>34</v>
      </c>
      <c r="U39" s="4">
        <v>955</v>
      </c>
      <c r="V39" s="4">
        <v>0</v>
      </c>
      <c r="W39" s="4">
        <v>0</v>
      </c>
      <c r="X39" s="4" t="s">
        <v>35</v>
      </c>
      <c r="Y39" s="4" t="s">
        <v>163</v>
      </c>
    </row>
    <row r="40" s="4" customFormat="1" spans="1:25">
      <c r="A40" s="4" t="s">
        <v>164</v>
      </c>
      <c r="B40" s="4" t="s">
        <v>26</v>
      </c>
      <c r="C40" s="4" t="s">
        <v>27</v>
      </c>
      <c r="D40" s="4" t="s">
        <v>165</v>
      </c>
      <c r="E40" s="4" t="s">
        <v>166</v>
      </c>
      <c r="F40" s="6">
        <v>44681</v>
      </c>
      <c r="G40" s="6">
        <v>44682</v>
      </c>
      <c r="H40" s="4">
        <v>1</v>
      </c>
      <c r="I40" s="4">
        <v>1</v>
      </c>
      <c r="J40" s="4">
        <v>1</v>
      </c>
      <c r="K40" s="4" t="s">
        <v>30</v>
      </c>
      <c r="L40" s="4">
        <v>171</v>
      </c>
      <c r="M40" s="4">
        <v>171</v>
      </c>
      <c r="N40" s="4" t="s">
        <v>167</v>
      </c>
      <c r="O40" s="4" t="s">
        <v>119</v>
      </c>
      <c r="P40" s="4" t="s">
        <v>33</v>
      </c>
      <c r="Q40" s="4">
        <v>0</v>
      </c>
      <c r="R40" s="7">
        <v>44681</v>
      </c>
      <c r="S40" s="6">
        <v>44697</v>
      </c>
      <c r="T40" s="4" t="s">
        <v>34</v>
      </c>
      <c r="U40" s="4">
        <v>171</v>
      </c>
      <c r="V40" s="4">
        <v>0</v>
      </c>
      <c r="W40" s="4">
        <v>0</v>
      </c>
      <c r="X40" s="4" t="s">
        <v>168</v>
      </c>
      <c r="Y40" s="4" t="s">
        <v>35</v>
      </c>
    </row>
    <row r="41" s="4" customFormat="1" spans="1:25">
      <c r="A41" s="4" t="s">
        <v>169</v>
      </c>
      <c r="B41" s="4" t="s">
        <v>26</v>
      </c>
      <c r="C41" s="4" t="s">
        <v>27</v>
      </c>
      <c r="D41" s="4" t="s">
        <v>170</v>
      </c>
      <c r="E41" s="4" t="s">
        <v>171</v>
      </c>
      <c r="F41" s="6">
        <v>44681</v>
      </c>
      <c r="G41" s="6">
        <v>44682</v>
      </c>
      <c r="H41" s="4">
        <v>1</v>
      </c>
      <c r="I41" s="4">
        <v>1</v>
      </c>
      <c r="J41" s="4">
        <v>1</v>
      </c>
      <c r="K41" s="4" t="s">
        <v>30</v>
      </c>
      <c r="L41" s="4">
        <v>114</v>
      </c>
      <c r="M41" s="4">
        <v>114</v>
      </c>
      <c r="N41" s="4" t="s">
        <v>172</v>
      </c>
      <c r="O41" s="4" t="s">
        <v>119</v>
      </c>
      <c r="P41" s="4" t="s">
        <v>33</v>
      </c>
      <c r="Q41" s="4">
        <v>0</v>
      </c>
      <c r="R41" s="7">
        <v>44681</v>
      </c>
      <c r="S41" s="6">
        <v>44697</v>
      </c>
      <c r="T41" s="4" t="s">
        <v>34</v>
      </c>
      <c r="U41" s="4">
        <v>114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173</v>
      </c>
      <c r="B42" s="4" t="s">
        <v>26</v>
      </c>
      <c r="C42" s="4" t="s">
        <v>27</v>
      </c>
      <c r="D42" s="4" t="s">
        <v>174</v>
      </c>
      <c r="E42" s="4" t="s">
        <v>175</v>
      </c>
      <c r="F42" s="6">
        <v>44681</v>
      </c>
      <c r="G42" s="6">
        <v>44682</v>
      </c>
      <c r="H42" s="4">
        <v>1</v>
      </c>
      <c r="I42" s="4">
        <v>1</v>
      </c>
      <c r="J42" s="4">
        <v>1</v>
      </c>
      <c r="K42" s="4" t="s">
        <v>30</v>
      </c>
      <c r="L42" s="4">
        <v>401</v>
      </c>
      <c r="M42" s="4">
        <v>401</v>
      </c>
      <c r="N42" s="4" t="s">
        <v>176</v>
      </c>
      <c r="O42" s="4" t="s">
        <v>119</v>
      </c>
      <c r="P42" s="4" t="s">
        <v>33</v>
      </c>
      <c r="Q42" s="4">
        <v>0</v>
      </c>
      <c r="R42" s="7">
        <v>44681</v>
      </c>
      <c r="S42" s="6">
        <v>44697</v>
      </c>
      <c r="T42" s="4" t="s">
        <v>34</v>
      </c>
      <c r="U42" s="4">
        <v>401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177</v>
      </c>
      <c r="B43" s="4" t="s">
        <v>26</v>
      </c>
      <c r="C43" s="4" t="s">
        <v>27</v>
      </c>
      <c r="D43" s="4" t="s">
        <v>178</v>
      </c>
      <c r="E43" s="4" t="s">
        <v>179</v>
      </c>
      <c r="F43" s="6">
        <v>44681</v>
      </c>
      <c r="G43" s="6">
        <v>44682</v>
      </c>
      <c r="H43" s="4">
        <v>1</v>
      </c>
      <c r="I43" s="4">
        <v>1</v>
      </c>
      <c r="J43" s="4">
        <v>1</v>
      </c>
      <c r="K43" s="4" t="s">
        <v>30</v>
      </c>
      <c r="L43" s="4">
        <v>85</v>
      </c>
      <c r="M43" s="4">
        <v>85</v>
      </c>
      <c r="N43" s="4" t="s">
        <v>180</v>
      </c>
      <c r="O43" s="4" t="s">
        <v>119</v>
      </c>
      <c r="P43" s="4" t="s">
        <v>33</v>
      </c>
      <c r="Q43" s="4">
        <v>0</v>
      </c>
      <c r="R43" s="7">
        <v>44681</v>
      </c>
      <c r="S43" s="6">
        <v>44697</v>
      </c>
      <c r="T43" s="4" t="s">
        <v>34</v>
      </c>
      <c r="U43" s="4">
        <v>85</v>
      </c>
      <c r="V43" s="4">
        <v>0</v>
      </c>
      <c r="W43" s="4">
        <v>0</v>
      </c>
      <c r="X43" s="4" t="s">
        <v>35</v>
      </c>
      <c r="Y43" s="4" t="s">
        <v>181</v>
      </c>
    </row>
    <row r="44" s="4" customFormat="1" spans="1:25">
      <c r="A44" s="4" t="s">
        <v>182</v>
      </c>
      <c r="B44" s="4" t="s">
        <v>26</v>
      </c>
      <c r="C44" s="4" t="s">
        <v>27</v>
      </c>
      <c r="D44" s="4" t="s">
        <v>91</v>
      </c>
      <c r="E44" s="4" t="s">
        <v>92</v>
      </c>
      <c r="F44" s="6">
        <v>44681</v>
      </c>
      <c r="G44" s="6">
        <v>44682</v>
      </c>
      <c r="H44" s="4">
        <v>1</v>
      </c>
      <c r="I44" s="4">
        <v>1</v>
      </c>
      <c r="J44" s="4">
        <v>1</v>
      </c>
      <c r="K44" s="4" t="s">
        <v>30</v>
      </c>
      <c r="L44" s="4">
        <v>92</v>
      </c>
      <c r="M44" s="4">
        <v>92</v>
      </c>
      <c r="N44" s="4" t="s">
        <v>183</v>
      </c>
      <c r="O44" s="4" t="s">
        <v>119</v>
      </c>
      <c r="P44" s="4" t="s">
        <v>33</v>
      </c>
      <c r="Q44" s="4">
        <v>0</v>
      </c>
      <c r="R44" s="7">
        <v>44681</v>
      </c>
      <c r="S44" s="6">
        <v>44697</v>
      </c>
      <c r="T44" s="4" t="s">
        <v>34</v>
      </c>
      <c r="U44" s="4">
        <v>92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184</v>
      </c>
      <c r="B45" s="4" t="s">
        <v>26</v>
      </c>
      <c r="C45" s="4" t="s">
        <v>27</v>
      </c>
      <c r="D45" s="4" t="s">
        <v>185</v>
      </c>
      <c r="E45" s="4" t="s">
        <v>186</v>
      </c>
      <c r="F45" s="6">
        <v>44681</v>
      </c>
      <c r="G45" s="6">
        <v>44682</v>
      </c>
      <c r="H45" s="4">
        <v>1</v>
      </c>
      <c r="I45" s="4">
        <v>1</v>
      </c>
      <c r="J45" s="4">
        <v>1</v>
      </c>
      <c r="K45" s="4" t="s">
        <v>30</v>
      </c>
      <c r="L45" s="4">
        <v>124</v>
      </c>
      <c r="M45" s="4">
        <v>124</v>
      </c>
      <c r="N45" s="4" t="s">
        <v>187</v>
      </c>
      <c r="O45" s="4" t="s">
        <v>119</v>
      </c>
      <c r="P45" s="4" t="s">
        <v>33</v>
      </c>
      <c r="Q45" s="4">
        <v>0</v>
      </c>
      <c r="R45" s="7">
        <v>44681</v>
      </c>
      <c r="S45" s="6">
        <v>44697</v>
      </c>
      <c r="T45" s="4" t="s">
        <v>34</v>
      </c>
      <c r="U45" s="4">
        <v>124</v>
      </c>
      <c r="V45" s="4">
        <v>0</v>
      </c>
      <c r="W45" s="4">
        <v>0</v>
      </c>
      <c r="X45" s="4" t="s">
        <v>35</v>
      </c>
      <c r="Y45" s="4" t="s">
        <v>188</v>
      </c>
    </row>
    <row r="46" s="4" customFormat="1" spans="1:25">
      <c r="A46" s="4" t="s">
        <v>189</v>
      </c>
      <c r="B46" s="4" t="s">
        <v>26</v>
      </c>
      <c r="C46" s="4" t="s">
        <v>27</v>
      </c>
      <c r="D46" s="4" t="s">
        <v>190</v>
      </c>
      <c r="E46" s="4" t="s">
        <v>191</v>
      </c>
      <c r="F46" s="6">
        <v>44681</v>
      </c>
      <c r="G46" s="6">
        <v>44682</v>
      </c>
      <c r="H46" s="4">
        <v>1</v>
      </c>
      <c r="I46" s="4">
        <v>1</v>
      </c>
      <c r="J46" s="4">
        <v>1</v>
      </c>
      <c r="K46" s="4" t="s">
        <v>30</v>
      </c>
      <c r="L46" s="4">
        <v>222</v>
      </c>
      <c r="M46" s="4">
        <v>222</v>
      </c>
      <c r="N46" s="4" t="s">
        <v>192</v>
      </c>
      <c r="O46" s="4" t="s">
        <v>119</v>
      </c>
      <c r="P46" s="4" t="s">
        <v>33</v>
      </c>
      <c r="Q46" s="4">
        <v>0</v>
      </c>
      <c r="R46" s="7">
        <v>44681</v>
      </c>
      <c r="S46" s="6">
        <v>44697</v>
      </c>
      <c r="T46" s="4" t="s">
        <v>34</v>
      </c>
      <c r="U46" s="4">
        <v>222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193</v>
      </c>
      <c r="B47" s="4" t="s">
        <v>26</v>
      </c>
      <c r="C47" s="4" t="s">
        <v>27</v>
      </c>
      <c r="D47" s="4" t="s">
        <v>194</v>
      </c>
      <c r="E47" s="4" t="s">
        <v>175</v>
      </c>
      <c r="F47" s="6">
        <v>44681</v>
      </c>
      <c r="G47" s="6">
        <v>44682</v>
      </c>
      <c r="H47" s="4">
        <v>1</v>
      </c>
      <c r="I47" s="4">
        <v>1</v>
      </c>
      <c r="J47" s="4">
        <v>1</v>
      </c>
      <c r="K47" s="4" t="s">
        <v>30</v>
      </c>
      <c r="L47" s="4">
        <v>149</v>
      </c>
      <c r="M47" s="4">
        <v>149</v>
      </c>
      <c r="N47" s="4" t="s">
        <v>195</v>
      </c>
      <c r="O47" s="4" t="s">
        <v>119</v>
      </c>
      <c r="P47" s="4" t="s">
        <v>33</v>
      </c>
      <c r="Q47" s="4">
        <v>0</v>
      </c>
      <c r="R47" s="7">
        <v>44681</v>
      </c>
      <c r="S47" s="6">
        <v>44697</v>
      </c>
      <c r="T47" s="4" t="s">
        <v>34</v>
      </c>
      <c r="U47" s="4">
        <v>149</v>
      </c>
      <c r="V47" s="4">
        <v>0</v>
      </c>
      <c r="W47" s="4">
        <v>0</v>
      </c>
      <c r="X47" s="4" t="s">
        <v>35</v>
      </c>
      <c r="Y47" s="4" t="s">
        <v>196</v>
      </c>
    </row>
    <row r="48" s="4" customFormat="1" spans="1:25">
      <c r="A48" s="4" t="s">
        <v>164</v>
      </c>
      <c r="B48" s="4" t="s">
        <v>26</v>
      </c>
      <c r="C48" s="4" t="s">
        <v>59</v>
      </c>
      <c r="D48" s="4" t="s">
        <v>165</v>
      </c>
      <c r="E48" s="4" t="s">
        <v>166</v>
      </c>
      <c r="F48" s="6">
        <v>44681</v>
      </c>
      <c r="G48" s="6">
        <v>44682</v>
      </c>
      <c r="H48" s="4">
        <v>1</v>
      </c>
      <c r="I48" s="4">
        <v>1</v>
      </c>
      <c r="J48" s="4">
        <v>1</v>
      </c>
      <c r="K48" s="4" t="s">
        <v>30</v>
      </c>
      <c r="L48" s="4">
        <v>-171</v>
      </c>
      <c r="M48" s="4">
        <v>-171</v>
      </c>
      <c r="N48" s="4" t="s">
        <v>167</v>
      </c>
      <c r="O48" s="4" t="s">
        <v>119</v>
      </c>
      <c r="P48" s="4" t="s">
        <v>33</v>
      </c>
      <c r="Q48" s="4">
        <v>0</v>
      </c>
      <c r="R48" s="7">
        <v>44681</v>
      </c>
      <c r="S48" s="6">
        <v>44697</v>
      </c>
      <c r="T48" s="4" t="s">
        <v>34</v>
      </c>
      <c r="U48" s="4">
        <v>-171</v>
      </c>
      <c r="V48" s="4">
        <v>0</v>
      </c>
      <c r="W48" s="4">
        <v>0</v>
      </c>
      <c r="X48" s="4" t="s">
        <v>168</v>
      </c>
      <c r="Y48" s="4" t="s">
        <v>35</v>
      </c>
    </row>
    <row r="49" s="4" customFormat="1" spans="1:25">
      <c r="A49" s="4" t="s">
        <v>197</v>
      </c>
      <c r="B49" s="4" t="s">
        <v>26</v>
      </c>
      <c r="C49" s="4" t="s">
        <v>27</v>
      </c>
      <c r="D49" s="4" t="s">
        <v>198</v>
      </c>
      <c r="E49" s="4" t="s">
        <v>199</v>
      </c>
      <c r="F49" s="6">
        <v>44681</v>
      </c>
      <c r="G49" s="6">
        <v>44682</v>
      </c>
      <c r="H49" s="4">
        <v>1</v>
      </c>
      <c r="I49" s="4">
        <v>1</v>
      </c>
      <c r="J49" s="4">
        <v>1</v>
      </c>
      <c r="K49" s="4" t="s">
        <v>30</v>
      </c>
      <c r="L49" s="4">
        <v>138</v>
      </c>
      <c r="M49" s="4">
        <v>138</v>
      </c>
      <c r="N49" s="4" t="s">
        <v>200</v>
      </c>
      <c r="O49" s="4" t="s">
        <v>119</v>
      </c>
      <c r="P49" s="4" t="s">
        <v>33</v>
      </c>
      <c r="Q49" s="4">
        <v>0</v>
      </c>
      <c r="R49" s="7">
        <v>44681</v>
      </c>
      <c r="S49" s="6">
        <v>44697</v>
      </c>
      <c r="T49" s="4" t="s">
        <v>34</v>
      </c>
      <c r="U49" s="4">
        <v>138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201</v>
      </c>
      <c r="B50" s="4" t="s">
        <v>26</v>
      </c>
      <c r="C50" s="4" t="s">
        <v>27</v>
      </c>
      <c r="D50" s="4" t="s">
        <v>95</v>
      </c>
      <c r="E50" s="4" t="s">
        <v>202</v>
      </c>
      <c r="F50" s="6">
        <v>44681</v>
      </c>
      <c r="G50" s="6">
        <v>44682</v>
      </c>
      <c r="H50" s="4">
        <v>1</v>
      </c>
      <c r="I50" s="4">
        <v>1</v>
      </c>
      <c r="J50" s="4">
        <v>1</v>
      </c>
      <c r="K50" s="4" t="s">
        <v>30</v>
      </c>
      <c r="L50" s="4">
        <v>628</v>
      </c>
      <c r="M50" s="4">
        <v>628</v>
      </c>
      <c r="N50" s="4" t="s">
        <v>203</v>
      </c>
      <c r="O50" s="4" t="s">
        <v>119</v>
      </c>
      <c r="P50" s="4" t="s">
        <v>33</v>
      </c>
      <c r="Q50" s="4">
        <v>0</v>
      </c>
      <c r="R50" s="7">
        <v>44681</v>
      </c>
      <c r="S50" s="6">
        <v>44697</v>
      </c>
      <c r="T50" s="4" t="s">
        <v>34</v>
      </c>
      <c r="U50" s="4">
        <v>628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204</v>
      </c>
      <c r="B51" s="4" t="s">
        <v>26</v>
      </c>
      <c r="C51" s="4" t="s">
        <v>27</v>
      </c>
      <c r="D51" s="4" t="s">
        <v>205</v>
      </c>
      <c r="E51" s="4" t="s">
        <v>206</v>
      </c>
      <c r="F51" s="6">
        <v>44681</v>
      </c>
      <c r="G51" s="6">
        <v>44682</v>
      </c>
      <c r="H51" s="4">
        <v>1</v>
      </c>
      <c r="I51" s="4">
        <v>1</v>
      </c>
      <c r="J51" s="4">
        <v>1</v>
      </c>
      <c r="K51" s="4" t="s">
        <v>30</v>
      </c>
      <c r="L51" s="4">
        <v>196</v>
      </c>
      <c r="M51" s="4">
        <v>196</v>
      </c>
      <c r="N51" s="4" t="s">
        <v>207</v>
      </c>
      <c r="O51" s="4" t="s">
        <v>119</v>
      </c>
      <c r="P51" s="4" t="s">
        <v>33</v>
      </c>
      <c r="Q51" s="4">
        <v>0</v>
      </c>
      <c r="R51" s="7">
        <v>44681</v>
      </c>
      <c r="S51" s="6">
        <v>44697</v>
      </c>
      <c r="T51" s="4" t="s">
        <v>34</v>
      </c>
      <c r="U51" s="4">
        <v>196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204</v>
      </c>
      <c r="B52" s="4" t="s">
        <v>26</v>
      </c>
      <c r="C52" s="4" t="s">
        <v>59</v>
      </c>
      <c r="D52" s="4" t="s">
        <v>205</v>
      </c>
      <c r="E52" s="4" t="s">
        <v>206</v>
      </c>
      <c r="F52" s="6">
        <v>44681</v>
      </c>
      <c r="G52" s="6">
        <v>44682</v>
      </c>
      <c r="H52" s="4">
        <v>1</v>
      </c>
      <c r="I52" s="4">
        <v>1</v>
      </c>
      <c r="J52" s="4">
        <v>1</v>
      </c>
      <c r="K52" s="4" t="s">
        <v>30</v>
      </c>
      <c r="L52" s="4">
        <v>-196</v>
      </c>
      <c r="M52" s="4">
        <v>-196</v>
      </c>
      <c r="N52" s="4" t="s">
        <v>207</v>
      </c>
      <c r="O52" s="4" t="s">
        <v>119</v>
      </c>
      <c r="P52" s="4" t="s">
        <v>33</v>
      </c>
      <c r="Q52" s="4">
        <v>0</v>
      </c>
      <c r="R52" s="7">
        <v>44681</v>
      </c>
      <c r="S52" s="6">
        <v>44697</v>
      </c>
      <c r="T52" s="4" t="s">
        <v>34</v>
      </c>
      <c r="U52" s="4">
        <v>-196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208</v>
      </c>
      <c r="B53" s="4" t="s">
        <v>26</v>
      </c>
      <c r="C53" s="4" t="s">
        <v>27</v>
      </c>
      <c r="D53" s="4" t="s">
        <v>209</v>
      </c>
      <c r="E53" s="4" t="s">
        <v>161</v>
      </c>
      <c r="F53" s="6">
        <v>44681</v>
      </c>
      <c r="G53" s="6">
        <v>44682</v>
      </c>
      <c r="H53" s="4">
        <v>1</v>
      </c>
      <c r="I53" s="4">
        <v>1</v>
      </c>
      <c r="J53" s="4">
        <v>1</v>
      </c>
      <c r="K53" s="4" t="s">
        <v>30</v>
      </c>
      <c r="L53" s="4">
        <v>1461</v>
      </c>
      <c r="M53" s="4">
        <v>1461</v>
      </c>
      <c r="N53" s="4" t="s">
        <v>210</v>
      </c>
      <c r="O53" s="4" t="s">
        <v>119</v>
      </c>
      <c r="P53" s="4" t="s">
        <v>33</v>
      </c>
      <c r="Q53" s="4">
        <v>0</v>
      </c>
      <c r="R53" s="7">
        <v>44681</v>
      </c>
      <c r="S53" s="6">
        <v>44697</v>
      </c>
      <c r="T53" s="4" t="s">
        <v>34</v>
      </c>
      <c r="U53" s="4">
        <v>1461</v>
      </c>
      <c r="V53" s="4">
        <v>0</v>
      </c>
      <c r="W53" s="4">
        <v>0</v>
      </c>
      <c r="X53" s="4" t="s">
        <v>35</v>
      </c>
      <c r="Y53" s="4" t="s">
        <v>211</v>
      </c>
    </row>
    <row r="54" s="4" customFormat="1" spans="1:25">
      <c r="A54" s="4" t="s">
        <v>212</v>
      </c>
      <c r="B54" s="4" t="s">
        <v>26</v>
      </c>
      <c r="C54" s="4" t="s">
        <v>27</v>
      </c>
      <c r="D54" s="4" t="s">
        <v>213</v>
      </c>
      <c r="E54" s="4" t="s">
        <v>214</v>
      </c>
      <c r="F54" s="6">
        <v>44681</v>
      </c>
      <c r="G54" s="6">
        <v>44682</v>
      </c>
      <c r="H54" s="4">
        <v>1</v>
      </c>
      <c r="I54" s="4">
        <v>1</v>
      </c>
      <c r="J54" s="4">
        <v>1</v>
      </c>
      <c r="K54" s="4" t="s">
        <v>30</v>
      </c>
      <c r="L54" s="4">
        <v>156</v>
      </c>
      <c r="M54" s="4">
        <v>156</v>
      </c>
      <c r="N54" s="4" t="s">
        <v>215</v>
      </c>
      <c r="O54" s="4" t="s">
        <v>119</v>
      </c>
      <c r="P54" s="4" t="s">
        <v>33</v>
      </c>
      <c r="Q54" s="4">
        <v>0</v>
      </c>
      <c r="R54" s="7">
        <v>44681</v>
      </c>
      <c r="S54" s="6">
        <v>44697</v>
      </c>
      <c r="T54" s="4" t="s">
        <v>34</v>
      </c>
      <c r="U54" s="4">
        <v>156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216</v>
      </c>
      <c r="B55" s="4" t="s">
        <v>26</v>
      </c>
      <c r="C55" s="4" t="s">
        <v>27</v>
      </c>
      <c r="D55" s="4" t="s">
        <v>217</v>
      </c>
      <c r="E55" s="4" t="s">
        <v>218</v>
      </c>
      <c r="F55" s="6">
        <v>44681</v>
      </c>
      <c r="G55" s="6">
        <v>44682</v>
      </c>
      <c r="H55" s="4">
        <v>1</v>
      </c>
      <c r="I55" s="4">
        <v>1</v>
      </c>
      <c r="J55" s="4">
        <v>1</v>
      </c>
      <c r="K55" s="4" t="s">
        <v>30</v>
      </c>
      <c r="L55" s="4">
        <v>837</v>
      </c>
      <c r="M55" s="4">
        <v>837</v>
      </c>
      <c r="N55" s="4" t="s">
        <v>219</v>
      </c>
      <c r="O55" s="4" t="s">
        <v>119</v>
      </c>
      <c r="P55" s="4" t="s">
        <v>33</v>
      </c>
      <c r="Q55" s="4">
        <v>0</v>
      </c>
      <c r="R55" s="7">
        <v>44681</v>
      </c>
      <c r="S55" s="6">
        <v>44697</v>
      </c>
      <c r="T55" s="4" t="s">
        <v>34</v>
      </c>
      <c r="U55" s="4">
        <v>837</v>
      </c>
      <c r="V55" s="4">
        <v>0</v>
      </c>
      <c r="W55" s="4">
        <v>0</v>
      </c>
      <c r="X55" s="4" t="s">
        <v>220</v>
      </c>
      <c r="Y5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5"/>
  <sheetViews>
    <sheetView tabSelected="1" topLeftCell="A35" workbookViewId="0">
      <selection activeCell="A54" sqref="A54:A55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221</v>
      </c>
    </row>
    <row r="2" s="4" customFormat="1" spans="1:9">
      <c r="A2" s="5">
        <v>17780185076</v>
      </c>
      <c r="B2" s="6">
        <v>44680</v>
      </c>
      <c r="C2" s="6">
        <v>44681</v>
      </c>
      <c r="D2" s="4">
        <v>424</v>
      </c>
      <c r="E2" s="4" t="str">
        <f>VLOOKUP(A2,HOP!A:L,12,0)</f>
        <v>424.00</v>
      </c>
      <c r="F2" s="4" t="str">
        <f>VLOOKUP(A2,HOP!A:C,3,0)</f>
        <v>2503596</v>
      </c>
      <c r="G2" s="4">
        <f>D2-E2</f>
        <v>0</v>
      </c>
      <c r="H2" s="4" t="str">
        <f>$H$1&amp;F2</f>
        <v>，2503596</v>
      </c>
      <c r="I2" s="4" t="str">
        <f>VLOOKUP(A2,HOP!A:U,21,0)</f>
        <v>直连</v>
      </c>
    </row>
    <row r="3" s="4" customFormat="1" spans="1:9">
      <c r="A3" s="5">
        <v>17782580120</v>
      </c>
      <c r="B3" s="6">
        <v>44680</v>
      </c>
      <c r="C3" s="6">
        <v>44681</v>
      </c>
      <c r="D3" s="4">
        <v>261</v>
      </c>
      <c r="E3" s="4" t="str">
        <f>VLOOKUP(A3,HOP!A:L,12,0)</f>
        <v>261.00</v>
      </c>
      <c r="F3" s="4" t="str">
        <f>VLOOKUP(A3,HOP!A:C,3,0)</f>
        <v>2505073</v>
      </c>
      <c r="G3" s="4">
        <f t="shared" ref="G3:G47" si="0">D3-E3</f>
        <v>0</v>
      </c>
      <c r="H3" s="4" t="str">
        <f t="shared" ref="H3:H47" si="1">$H$1&amp;F3</f>
        <v>，2505073</v>
      </c>
      <c r="I3" s="4" t="str">
        <f>VLOOKUP(A3,HOP!A:U,21,0)</f>
        <v>直连</v>
      </c>
    </row>
    <row r="4" s="4" customFormat="1" spans="1:9">
      <c r="A4" s="5">
        <v>17835778023</v>
      </c>
      <c r="B4" s="6">
        <v>44680</v>
      </c>
      <c r="C4" s="6">
        <v>44681</v>
      </c>
      <c r="D4" s="4">
        <v>124</v>
      </c>
      <c r="E4" s="4" t="str">
        <f>VLOOKUP(A4,HOP!A:L,12,0)</f>
        <v>124.00</v>
      </c>
      <c r="F4" s="4" t="str">
        <f>VLOOKUP(A4,HOP!A:C,3,0)</f>
        <v>2521280</v>
      </c>
      <c r="G4" s="4">
        <f t="shared" si="0"/>
        <v>0</v>
      </c>
      <c r="H4" s="4" t="str">
        <f t="shared" si="1"/>
        <v>，2521280</v>
      </c>
      <c r="I4" s="4" t="str">
        <f>VLOOKUP(A4,HOP!A:U,21,0)</f>
        <v>直连</v>
      </c>
    </row>
    <row r="5" s="4" customFormat="1" spans="1:9">
      <c r="A5" s="5">
        <v>17835916142</v>
      </c>
      <c r="B5" s="6">
        <v>44680</v>
      </c>
      <c r="C5" s="6">
        <v>44681</v>
      </c>
      <c r="D5" s="4">
        <v>323</v>
      </c>
      <c r="E5" s="4" t="str">
        <f>VLOOKUP(A5,HOP!A:L,12,0)</f>
        <v>323.00</v>
      </c>
      <c r="F5" s="4" t="str">
        <f>VLOOKUP(A5,HOP!A:C,3,0)</f>
        <v>2521359</v>
      </c>
      <c r="G5" s="4">
        <f t="shared" si="0"/>
        <v>0</v>
      </c>
      <c r="H5" s="4" t="str">
        <f t="shared" si="1"/>
        <v>，2521359</v>
      </c>
      <c r="I5" s="4" t="str">
        <f>VLOOKUP(A5,HOP!A:U,21,0)</f>
        <v>直连</v>
      </c>
    </row>
    <row r="6" s="4" customFormat="1" spans="1:9">
      <c r="A6" s="5">
        <v>17844379698</v>
      </c>
      <c r="B6" s="6">
        <v>44680</v>
      </c>
      <c r="C6" s="6">
        <v>44681</v>
      </c>
      <c r="D6" s="4">
        <v>95</v>
      </c>
      <c r="E6" s="4" t="str">
        <f>VLOOKUP(A6,HOP!A:L,12,0)</f>
        <v>95.00</v>
      </c>
      <c r="F6" s="4" t="str">
        <f>VLOOKUP(A6,HOP!A:C,3,0)</f>
        <v>2523929</v>
      </c>
      <c r="G6" s="4">
        <f t="shared" si="0"/>
        <v>0</v>
      </c>
      <c r="H6" s="4" t="str">
        <f t="shared" si="1"/>
        <v>，2523929</v>
      </c>
      <c r="I6" s="4" t="str">
        <f>VLOOKUP(A6,HOP!A:U,21,0)</f>
        <v>直连</v>
      </c>
    </row>
    <row r="7" s="4" customFormat="1" hidden="1" spans="1:9">
      <c r="A7" s="5">
        <v>17844540992</v>
      </c>
      <c r="B7" s="6">
        <v>44680</v>
      </c>
      <c r="C7" s="6">
        <v>44681</v>
      </c>
      <c r="D7" s="4">
        <v>0</v>
      </c>
      <c r="E7" s="4" t="str">
        <f>VLOOKUP(A7,HOP!A:L,12,0)</f>
        <v>0.00</v>
      </c>
      <c r="F7" s="4" t="str">
        <f>VLOOKUP(A7,HOP!A:C,3,0)</f>
        <v>2524013</v>
      </c>
      <c r="G7" s="4">
        <f t="shared" si="0"/>
        <v>0</v>
      </c>
      <c r="H7" s="4" t="str">
        <f t="shared" si="1"/>
        <v>，2524013</v>
      </c>
      <c r="I7" s="4" t="str">
        <f>VLOOKUP(A7,HOP!A:U,21,0)</f>
        <v>直连</v>
      </c>
    </row>
    <row r="8" s="4" customFormat="1" spans="1:9">
      <c r="A8" s="5">
        <v>17857134685</v>
      </c>
      <c r="B8" s="6">
        <v>44680</v>
      </c>
      <c r="C8" s="6">
        <v>44681</v>
      </c>
      <c r="D8" s="4">
        <v>111</v>
      </c>
      <c r="E8" s="4" t="str">
        <f>VLOOKUP(A8,HOP!A:L,12,0)</f>
        <v>111.00</v>
      </c>
      <c r="F8" s="4" t="str">
        <f>VLOOKUP(A8,HOP!A:C,3,0)</f>
        <v>2527639</v>
      </c>
      <c r="G8" s="4">
        <f t="shared" si="0"/>
        <v>0</v>
      </c>
      <c r="H8" s="4" t="str">
        <f t="shared" si="1"/>
        <v>，2527639</v>
      </c>
      <c r="I8" s="4" t="str">
        <f>VLOOKUP(A8,HOP!A:U,21,0)</f>
        <v>直连</v>
      </c>
    </row>
    <row r="9" s="4" customFormat="1" spans="1:9">
      <c r="A9" s="5">
        <v>17857391423</v>
      </c>
      <c r="B9" s="6">
        <v>44679</v>
      </c>
      <c r="C9" s="6">
        <v>44681</v>
      </c>
      <c r="D9" s="4">
        <v>340</v>
      </c>
      <c r="E9" s="4" t="str">
        <f>VLOOKUP(A9,HOP!A:L,12,0)</f>
        <v>340.00</v>
      </c>
      <c r="F9" s="4" t="str">
        <f>VLOOKUP(A9,HOP!A:C,3,0)</f>
        <v>2527762</v>
      </c>
      <c r="G9" s="4">
        <f t="shared" si="0"/>
        <v>0</v>
      </c>
      <c r="H9" s="4" t="str">
        <f t="shared" si="1"/>
        <v>，2527762</v>
      </c>
      <c r="I9" s="4" t="str">
        <f>VLOOKUP(A9,HOP!A:U,21,0)</f>
        <v>直连</v>
      </c>
    </row>
    <row r="10" s="4" customFormat="1" spans="1:9">
      <c r="A10" s="5">
        <v>17858086112</v>
      </c>
      <c r="B10" s="6">
        <v>44680</v>
      </c>
      <c r="C10" s="6">
        <v>44681</v>
      </c>
      <c r="D10" s="4">
        <v>253</v>
      </c>
      <c r="E10" s="4" t="str">
        <f>VLOOKUP(A10,HOP!A:L,12,0)</f>
        <v>253.00</v>
      </c>
      <c r="F10" s="4" t="str">
        <f>VLOOKUP(A10,HOP!A:C,3,0)</f>
        <v>2528062</v>
      </c>
      <c r="G10" s="4">
        <f t="shared" si="0"/>
        <v>0</v>
      </c>
      <c r="H10" s="4" t="str">
        <f t="shared" si="1"/>
        <v>，2528062</v>
      </c>
      <c r="I10" s="4" t="str">
        <f>VLOOKUP(A10,HOP!A:U,21,0)</f>
        <v>直连</v>
      </c>
    </row>
    <row r="11" s="4" customFormat="1" spans="1:9">
      <c r="A11" s="5">
        <v>17858805484</v>
      </c>
      <c r="B11" s="6">
        <v>44680</v>
      </c>
      <c r="C11" s="6">
        <v>44681</v>
      </c>
      <c r="D11" s="4">
        <v>410</v>
      </c>
      <c r="E11" s="4" t="str">
        <f>VLOOKUP(A11,HOP!A:L,12,0)</f>
        <v>410.00</v>
      </c>
      <c r="F11" s="4" t="str">
        <f>VLOOKUP(A11,HOP!A:C,3,0)</f>
        <v>2528456</v>
      </c>
      <c r="G11" s="4">
        <f t="shared" si="0"/>
        <v>0</v>
      </c>
      <c r="H11" s="4" t="str">
        <f t="shared" si="1"/>
        <v>，2528456</v>
      </c>
      <c r="I11" s="4" t="str">
        <f>VLOOKUP(A11,HOP!A:U,21,0)</f>
        <v>直连</v>
      </c>
    </row>
    <row r="12" s="4" customFormat="1" spans="1:9">
      <c r="A12" s="5">
        <v>17862809051</v>
      </c>
      <c r="B12" s="6">
        <v>44680</v>
      </c>
      <c r="C12" s="6">
        <v>44681</v>
      </c>
      <c r="D12" s="4">
        <v>410</v>
      </c>
      <c r="E12" s="4" t="str">
        <f>VLOOKUP(A12,HOP!A:L,12,0)</f>
        <v>410.00</v>
      </c>
      <c r="F12" s="4" t="str">
        <f>VLOOKUP(A12,HOP!A:C,3,0)</f>
        <v>2528662</v>
      </c>
      <c r="G12" s="4">
        <f t="shared" si="0"/>
        <v>0</v>
      </c>
      <c r="H12" s="4" t="str">
        <f t="shared" si="1"/>
        <v>，2528662</v>
      </c>
      <c r="I12" s="4" t="str">
        <f>VLOOKUP(A12,HOP!A:U,21,0)</f>
        <v>直连</v>
      </c>
    </row>
    <row r="13" s="4" customFormat="1" hidden="1" spans="1:9">
      <c r="A13" s="5">
        <v>17863013156</v>
      </c>
      <c r="B13" s="6">
        <v>44680</v>
      </c>
      <c r="C13" s="6">
        <v>44681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17863058030</v>
      </c>
      <c r="B14" s="6">
        <v>44680</v>
      </c>
      <c r="C14" s="6">
        <v>44681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17863059917</v>
      </c>
      <c r="B15" s="6">
        <v>44680</v>
      </c>
      <c r="C15" s="6">
        <v>44681</v>
      </c>
      <c r="D15" s="4">
        <v>0</v>
      </c>
      <c r="E15" s="4" t="str">
        <f>VLOOKUP(A15,HOP!A:L,12,0)</f>
        <v>0.00</v>
      </c>
      <c r="F15" s="4" t="str">
        <f>VLOOKUP(A15,HOP!A:C,3,0)</f>
        <v>2528745</v>
      </c>
      <c r="G15" s="4">
        <f t="shared" si="0"/>
        <v>0</v>
      </c>
      <c r="H15" s="4" t="str">
        <f t="shared" si="1"/>
        <v>，2528745</v>
      </c>
      <c r="I15" s="4" t="str">
        <f>VLOOKUP(A15,HOP!A:U,21,0)</f>
        <v>直连</v>
      </c>
    </row>
    <row r="16" s="4" customFormat="1" spans="1:9">
      <c r="A16" s="5">
        <v>17864123077</v>
      </c>
      <c r="B16" s="6">
        <v>44680</v>
      </c>
      <c r="C16" s="6">
        <v>44681</v>
      </c>
      <c r="D16" s="4">
        <v>586</v>
      </c>
      <c r="E16" s="4" t="str">
        <f>VLOOKUP(A16,HOP!A:L,12,0)</f>
        <v>586.00</v>
      </c>
      <c r="F16" s="4" t="str">
        <f>VLOOKUP(A16,HOP!A:C,3,0)</f>
        <v>2529163</v>
      </c>
      <c r="G16" s="4">
        <f t="shared" si="0"/>
        <v>0</v>
      </c>
      <c r="H16" s="4" t="str">
        <f t="shared" si="1"/>
        <v>，2529163</v>
      </c>
      <c r="I16" s="4" t="str">
        <f>VLOOKUP(A16,HOP!A:U,21,0)</f>
        <v>直连</v>
      </c>
    </row>
    <row r="17" s="4" customFormat="1" spans="1:9">
      <c r="A17" s="5">
        <v>17864204374</v>
      </c>
      <c r="B17" s="6">
        <v>44680</v>
      </c>
      <c r="C17" s="6">
        <v>44681</v>
      </c>
      <c r="D17" s="4">
        <v>111</v>
      </c>
      <c r="E17" s="4" t="str">
        <f>VLOOKUP(A17,HOP!A:L,12,0)</f>
        <v>111.00</v>
      </c>
      <c r="F17" s="4" t="str">
        <f>VLOOKUP(A17,HOP!A:C,3,0)</f>
        <v>2529198</v>
      </c>
      <c r="G17" s="4">
        <f t="shared" si="0"/>
        <v>0</v>
      </c>
      <c r="H17" s="4" t="str">
        <f t="shared" si="1"/>
        <v>，2529198</v>
      </c>
      <c r="I17" s="4" t="str">
        <f>VLOOKUP(A17,HOP!A:U,21,0)</f>
        <v>直连</v>
      </c>
    </row>
    <row r="18" s="4" customFormat="1" spans="1:9">
      <c r="A18" s="5">
        <v>17864649241</v>
      </c>
      <c r="B18" s="6">
        <v>44680</v>
      </c>
      <c r="C18" s="6">
        <v>44681</v>
      </c>
      <c r="D18" s="4">
        <v>151</v>
      </c>
      <c r="E18" s="4" t="str">
        <f>VLOOKUP(A18,HOP!A:L,12,0)</f>
        <v>151.00</v>
      </c>
      <c r="F18" s="4" t="str">
        <f>VLOOKUP(A18,HOP!A:C,3,0)</f>
        <v>2529448</v>
      </c>
      <c r="G18" s="4">
        <f t="shared" si="0"/>
        <v>0</v>
      </c>
      <c r="H18" s="4" t="str">
        <f t="shared" si="1"/>
        <v>，2529448</v>
      </c>
      <c r="I18" s="4" t="str">
        <f>VLOOKUP(A18,HOP!A:U,21,0)</f>
        <v>直连</v>
      </c>
    </row>
    <row r="19" s="4" customFormat="1" spans="1:9">
      <c r="A19" s="5">
        <v>17864843297</v>
      </c>
      <c r="B19" s="6">
        <v>44680</v>
      </c>
      <c r="C19" s="6">
        <v>44681</v>
      </c>
      <c r="D19" s="4">
        <v>141</v>
      </c>
      <c r="E19" s="4" t="str">
        <f>VLOOKUP(A19,HOP!A:L,12,0)</f>
        <v>141.00</v>
      </c>
      <c r="F19" s="4" t="str">
        <f>VLOOKUP(A19,HOP!A:C,3,0)</f>
        <v>2529529</v>
      </c>
      <c r="G19" s="4">
        <f t="shared" si="0"/>
        <v>0</v>
      </c>
      <c r="H19" s="4" t="str">
        <f t="shared" si="1"/>
        <v>，2529529</v>
      </c>
      <c r="I19" s="4" t="str">
        <f>VLOOKUP(A19,HOP!A:U,21,0)</f>
        <v>直连</v>
      </c>
    </row>
    <row r="20" s="4" customFormat="1" spans="1:9">
      <c r="A20" s="5">
        <v>17868260384</v>
      </c>
      <c r="B20" s="6">
        <v>44680</v>
      </c>
      <c r="C20" s="6">
        <v>44681</v>
      </c>
      <c r="D20" s="4">
        <v>92</v>
      </c>
      <c r="E20" s="4" t="str">
        <f>VLOOKUP(A20,HOP!A:L,12,0)</f>
        <v>92.00</v>
      </c>
      <c r="F20" s="4" t="str">
        <f>VLOOKUP(A20,HOP!A:C,3,0)</f>
        <v>2529910</v>
      </c>
      <c r="G20" s="4">
        <f t="shared" si="0"/>
        <v>0</v>
      </c>
      <c r="H20" s="4" t="str">
        <f t="shared" si="1"/>
        <v>，2529910</v>
      </c>
      <c r="I20" s="4" t="str">
        <f>VLOOKUP(A20,HOP!A:U,21,0)</f>
        <v>直连</v>
      </c>
    </row>
    <row r="21" s="4" customFormat="1" spans="1:9">
      <c r="A21" s="5">
        <v>17868357933</v>
      </c>
      <c r="B21" s="6">
        <v>44680</v>
      </c>
      <c r="C21" s="6">
        <v>44681</v>
      </c>
      <c r="D21" s="4">
        <v>92</v>
      </c>
      <c r="E21" s="4" t="str">
        <f>VLOOKUP(A21,HOP!A:L,12,0)</f>
        <v>92.00</v>
      </c>
      <c r="F21" s="4" t="str">
        <f>VLOOKUP(A21,HOP!A:C,3,0)</f>
        <v>2529916</v>
      </c>
      <c r="G21" s="4">
        <f t="shared" si="0"/>
        <v>0</v>
      </c>
      <c r="H21" s="4" t="str">
        <f t="shared" si="1"/>
        <v>，2529916</v>
      </c>
      <c r="I21" s="4" t="str">
        <f>VLOOKUP(A21,HOP!A:U,21,0)</f>
        <v>直连</v>
      </c>
    </row>
    <row r="22" s="4" customFormat="1" spans="1:9">
      <c r="A22" s="5">
        <v>17788807905</v>
      </c>
      <c r="B22" s="6">
        <v>44681</v>
      </c>
      <c r="C22" s="6">
        <v>44682</v>
      </c>
      <c r="D22" s="4">
        <v>295</v>
      </c>
      <c r="E22" s="4" t="str">
        <f>VLOOKUP(A22,HOP!A:L,12,0)</f>
        <v>295.00</v>
      </c>
      <c r="F22" s="4" t="str">
        <f>VLOOKUP(A22,HOP!A:C,3,0)</f>
        <v>2506066</v>
      </c>
      <c r="G22" s="4">
        <f t="shared" si="0"/>
        <v>0</v>
      </c>
      <c r="H22" s="4" t="str">
        <f t="shared" si="1"/>
        <v>，2506066</v>
      </c>
      <c r="I22" s="4" t="str">
        <f>VLOOKUP(A22,HOP!A:U,21,0)</f>
        <v>直连</v>
      </c>
    </row>
    <row r="23" s="4" customFormat="1" spans="1:9">
      <c r="A23" s="5">
        <v>17791047448</v>
      </c>
      <c r="B23" s="6">
        <v>44681</v>
      </c>
      <c r="C23" s="6">
        <v>44682</v>
      </c>
      <c r="D23" s="4">
        <v>637</v>
      </c>
      <c r="E23" s="4" t="str">
        <f>VLOOKUP(A23,HOP!A:L,12,0)</f>
        <v>637.00</v>
      </c>
      <c r="F23" s="4" t="str">
        <f>VLOOKUP(A23,HOP!A:C,3,0)</f>
        <v>2506777</v>
      </c>
      <c r="G23" s="4">
        <f t="shared" si="0"/>
        <v>0</v>
      </c>
      <c r="H23" s="4" t="str">
        <f t="shared" si="1"/>
        <v>，2506777</v>
      </c>
      <c r="I23" s="4" t="str">
        <f>VLOOKUP(A23,HOP!A:U,21,0)</f>
        <v>直连</v>
      </c>
    </row>
    <row r="24" s="4" customFormat="1" spans="1:9">
      <c r="A24" s="5">
        <v>17796446444</v>
      </c>
      <c r="B24" s="6">
        <v>44681</v>
      </c>
      <c r="C24" s="6">
        <v>44682</v>
      </c>
      <c r="D24" s="4">
        <v>1158</v>
      </c>
      <c r="E24" s="4" t="str">
        <f>VLOOKUP(A24,HOP!A:L,12,0)</f>
        <v>1158.00</v>
      </c>
      <c r="F24" s="4" t="str">
        <f>VLOOKUP(A24,HOP!A:C,3,0)</f>
        <v>2508296</v>
      </c>
      <c r="G24" s="4">
        <f t="shared" si="0"/>
        <v>0</v>
      </c>
      <c r="H24" s="4" t="str">
        <f t="shared" si="1"/>
        <v>，2508296</v>
      </c>
      <c r="I24" s="4" t="str">
        <f>VLOOKUP(A24,HOP!A:U,21,0)</f>
        <v>直连</v>
      </c>
    </row>
    <row r="25" s="4" customFormat="1" spans="1:9">
      <c r="A25" s="5">
        <v>17813545430</v>
      </c>
      <c r="B25" s="6">
        <v>44681</v>
      </c>
      <c r="C25" s="6">
        <v>44682</v>
      </c>
      <c r="D25" s="4">
        <v>530</v>
      </c>
      <c r="E25" s="4" t="str">
        <f>VLOOKUP(A25,HOP!A:L,12,0)</f>
        <v>530.00</v>
      </c>
      <c r="F25" s="4" t="str">
        <f>VLOOKUP(A25,HOP!A:C,3,0)</f>
        <v>2515366</v>
      </c>
      <c r="G25" s="4">
        <f t="shared" si="0"/>
        <v>0</v>
      </c>
      <c r="H25" s="4" t="str">
        <f t="shared" si="1"/>
        <v>，2515366</v>
      </c>
      <c r="I25" s="4" t="str">
        <f>VLOOKUP(A25,HOP!A:U,21,0)</f>
        <v>直连</v>
      </c>
    </row>
    <row r="26" s="4" customFormat="1" hidden="1" spans="1:9">
      <c r="A26" s="5">
        <v>17822429653</v>
      </c>
      <c r="B26" s="6">
        <v>44681</v>
      </c>
      <c r="C26" s="6">
        <v>44682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17822917596</v>
      </c>
      <c r="B27" s="6">
        <v>44681</v>
      </c>
      <c r="C27" s="6">
        <v>44682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17844655906</v>
      </c>
      <c r="B28" s="6">
        <v>44681</v>
      </c>
      <c r="C28" s="6">
        <v>44682</v>
      </c>
      <c r="D28" s="4">
        <v>535</v>
      </c>
      <c r="E28" s="4" t="str">
        <f>VLOOKUP(A28,HOP!A:L,12,0)</f>
        <v>535.00</v>
      </c>
      <c r="F28" s="4" t="str">
        <f>VLOOKUP(A28,HOP!A:C,3,0)</f>
        <v>2524084</v>
      </c>
      <c r="G28" s="4">
        <f t="shared" si="0"/>
        <v>0</v>
      </c>
      <c r="H28" s="4" t="str">
        <f t="shared" si="1"/>
        <v>，2524084</v>
      </c>
      <c r="I28" s="4" t="str">
        <f>VLOOKUP(A28,HOP!A:U,21,0)</f>
        <v>直连</v>
      </c>
    </row>
    <row r="29" s="4" customFormat="1" spans="1:9">
      <c r="A29" s="5">
        <v>17852021103</v>
      </c>
      <c r="B29" s="6">
        <v>44680</v>
      </c>
      <c r="C29" s="6">
        <v>44682</v>
      </c>
      <c r="D29" s="4">
        <v>180</v>
      </c>
      <c r="E29" s="4" t="str">
        <f>VLOOKUP(A29,HOP!A:L,12,0)</f>
        <v>180.00</v>
      </c>
      <c r="F29" s="4" t="str">
        <f>VLOOKUP(A29,HOP!A:C,3,0)</f>
        <v>2526432</v>
      </c>
      <c r="G29" s="4">
        <f t="shared" si="0"/>
        <v>0</v>
      </c>
      <c r="H29" s="4" t="str">
        <f t="shared" si="1"/>
        <v>，2526432</v>
      </c>
      <c r="I29" s="4" t="str">
        <f>VLOOKUP(A29,HOP!A:U,21,0)</f>
        <v>直连</v>
      </c>
    </row>
    <row r="30" s="4" customFormat="1" spans="1:9">
      <c r="A30" s="5">
        <v>17863383810</v>
      </c>
      <c r="B30" s="6">
        <v>44681</v>
      </c>
      <c r="C30" s="6">
        <v>44682</v>
      </c>
      <c r="D30" s="4">
        <v>94</v>
      </c>
      <c r="E30" s="4" t="str">
        <f>VLOOKUP(A30,HOP!A:L,12,0)</f>
        <v>94.00</v>
      </c>
      <c r="F30" s="4" t="str">
        <f>VLOOKUP(A30,HOP!A:C,3,0)</f>
        <v>2528864</v>
      </c>
      <c r="G30" s="4">
        <f t="shared" si="0"/>
        <v>0</v>
      </c>
      <c r="H30" s="4" t="str">
        <f t="shared" si="1"/>
        <v>，2528864</v>
      </c>
      <c r="I30" s="4" t="str">
        <f>VLOOKUP(A30,HOP!A:U,21,0)</f>
        <v>直连</v>
      </c>
    </row>
    <row r="31" s="4" customFormat="1" spans="1:9">
      <c r="A31" s="5">
        <v>17865541418</v>
      </c>
      <c r="B31" s="6">
        <v>44681</v>
      </c>
      <c r="C31" s="6">
        <v>44682</v>
      </c>
      <c r="D31" s="4">
        <v>147</v>
      </c>
      <c r="E31" s="4" t="str">
        <f>VLOOKUP(A31,HOP!A:L,12,0)</f>
        <v>147.00</v>
      </c>
      <c r="F31" s="4" t="str">
        <f>VLOOKUP(A31,HOP!A:C,3,0)</f>
        <v>2529838</v>
      </c>
      <c r="G31" s="4">
        <f t="shared" si="0"/>
        <v>0</v>
      </c>
      <c r="H31" s="4" t="str">
        <f t="shared" si="1"/>
        <v>，2529838</v>
      </c>
      <c r="I31" s="4" t="str">
        <f>VLOOKUP(A31,HOP!A:U,21,0)</f>
        <v>直连</v>
      </c>
    </row>
    <row r="32" s="4" customFormat="1" spans="1:9">
      <c r="A32" s="5">
        <v>17868148080</v>
      </c>
      <c r="B32" s="6">
        <v>44681</v>
      </c>
      <c r="C32" s="6">
        <v>44682</v>
      </c>
      <c r="D32" s="4">
        <v>555</v>
      </c>
      <c r="E32" s="4" t="str">
        <f>VLOOKUP(A32,HOP!A:L,12,0)</f>
        <v>555.00</v>
      </c>
      <c r="F32" s="4" t="str">
        <f>VLOOKUP(A32,HOP!A:C,3,0)</f>
        <v>2529906</v>
      </c>
      <c r="G32" s="4">
        <f t="shared" si="0"/>
        <v>0</v>
      </c>
      <c r="H32" s="4" t="str">
        <f t="shared" si="1"/>
        <v>，2529906</v>
      </c>
      <c r="I32" s="4" t="str">
        <f>VLOOKUP(A32,HOP!A:U,21,0)</f>
        <v>直连</v>
      </c>
    </row>
    <row r="33" s="4" customFormat="1" spans="1:9">
      <c r="A33" s="5">
        <v>17868793524</v>
      </c>
      <c r="B33" s="6">
        <v>44681</v>
      </c>
      <c r="C33" s="6">
        <v>44682</v>
      </c>
      <c r="D33" s="4">
        <v>955</v>
      </c>
      <c r="E33" s="4" t="str">
        <f>VLOOKUP(A33,HOP!A:L,12,0)</f>
        <v>955.00</v>
      </c>
      <c r="F33" s="4" t="str">
        <f>VLOOKUP(A33,HOP!A:C,3,0)</f>
        <v>2530026</v>
      </c>
      <c r="G33" s="4">
        <f t="shared" si="0"/>
        <v>0</v>
      </c>
      <c r="H33" s="4" t="str">
        <f t="shared" si="1"/>
        <v>，2530026</v>
      </c>
      <c r="I33" s="4" t="str">
        <f>VLOOKUP(A33,HOP!A:U,21,0)</f>
        <v>直连</v>
      </c>
    </row>
    <row r="34" s="4" customFormat="1" hidden="1" spans="1:9">
      <c r="A34" s="5">
        <v>17869287492</v>
      </c>
      <c r="B34" s="6">
        <v>44681</v>
      </c>
      <c r="C34" s="6">
        <v>44682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17869306857</v>
      </c>
      <c r="B35" s="6">
        <v>44681</v>
      </c>
      <c r="C35" s="6">
        <v>44682</v>
      </c>
      <c r="D35" s="4">
        <v>114</v>
      </c>
      <c r="E35" s="4" t="str">
        <f>VLOOKUP(A35,HOP!A:L,12,0)</f>
        <v>114.00</v>
      </c>
      <c r="F35" s="4" t="str">
        <f>VLOOKUP(A35,HOP!A:C,3,0)</f>
        <v>2530383</v>
      </c>
      <c r="G35" s="4">
        <f t="shared" si="0"/>
        <v>0</v>
      </c>
      <c r="H35" s="4" t="str">
        <f t="shared" si="1"/>
        <v>，2530383</v>
      </c>
      <c r="I35" s="4" t="str">
        <f>VLOOKUP(A35,HOP!A:U,21,0)</f>
        <v>直连</v>
      </c>
    </row>
    <row r="36" s="4" customFormat="1" spans="1:9">
      <c r="A36" s="5">
        <v>17869471671</v>
      </c>
      <c r="B36" s="6">
        <v>44681</v>
      </c>
      <c r="C36" s="6">
        <v>44682</v>
      </c>
      <c r="D36" s="4">
        <v>401</v>
      </c>
      <c r="E36" s="4" t="str">
        <f>VLOOKUP(A36,HOP!A:L,12,0)</f>
        <v>401.00</v>
      </c>
      <c r="F36" s="4" t="str">
        <f>VLOOKUP(A36,HOP!A:C,3,0)</f>
        <v>2530484</v>
      </c>
      <c r="G36" s="4">
        <f t="shared" si="0"/>
        <v>0</v>
      </c>
      <c r="H36" s="4" t="str">
        <f t="shared" si="1"/>
        <v>，2530484</v>
      </c>
      <c r="I36" s="4" t="str">
        <f>VLOOKUP(A36,HOP!A:U,21,0)</f>
        <v>直连</v>
      </c>
    </row>
    <row r="37" s="4" customFormat="1" spans="1:9">
      <c r="A37" s="5">
        <v>17869677032</v>
      </c>
      <c r="B37" s="6">
        <v>44681</v>
      </c>
      <c r="C37" s="6">
        <v>44682</v>
      </c>
      <c r="D37" s="4">
        <v>85</v>
      </c>
      <c r="E37" s="4" t="str">
        <f>VLOOKUP(A37,HOP!A:L,12,0)</f>
        <v>85.00</v>
      </c>
      <c r="F37" s="4" t="str">
        <f>VLOOKUP(A37,HOP!A:C,3,0)</f>
        <v>2530601</v>
      </c>
      <c r="G37" s="4">
        <f t="shared" si="0"/>
        <v>0</v>
      </c>
      <c r="H37" s="4" t="str">
        <f t="shared" si="1"/>
        <v>，2530601</v>
      </c>
      <c r="I37" s="4" t="str">
        <f>VLOOKUP(A37,HOP!A:U,21,0)</f>
        <v>直连</v>
      </c>
    </row>
    <row r="38" s="4" customFormat="1" spans="1:9">
      <c r="A38" s="5">
        <v>17869822954</v>
      </c>
      <c r="B38" s="6">
        <v>44681</v>
      </c>
      <c r="C38" s="6">
        <v>44682</v>
      </c>
      <c r="D38" s="4">
        <v>92</v>
      </c>
      <c r="E38" s="4" t="str">
        <f>VLOOKUP(A38,HOP!A:L,12,0)</f>
        <v>92.00</v>
      </c>
      <c r="F38" s="4" t="str">
        <f>VLOOKUP(A38,HOP!A:C,3,0)</f>
        <v>2530702</v>
      </c>
      <c r="G38" s="4">
        <f t="shared" si="0"/>
        <v>0</v>
      </c>
      <c r="H38" s="4" t="str">
        <f t="shared" si="1"/>
        <v>，2530702</v>
      </c>
      <c r="I38" s="4" t="str">
        <f>VLOOKUP(A38,HOP!A:U,21,0)</f>
        <v>直连</v>
      </c>
    </row>
    <row r="39" s="4" customFormat="1" spans="1:9">
      <c r="A39" s="5">
        <v>17869961925</v>
      </c>
      <c r="B39" s="6">
        <v>44681</v>
      </c>
      <c r="C39" s="6">
        <v>44682</v>
      </c>
      <c r="D39" s="4">
        <v>124</v>
      </c>
      <c r="E39" s="4" t="str">
        <f>VLOOKUP(A39,HOP!A:L,12,0)</f>
        <v>124.00</v>
      </c>
      <c r="F39" s="4" t="str">
        <f>VLOOKUP(A39,HOP!A:C,3,0)</f>
        <v>2530742</v>
      </c>
      <c r="G39" s="4">
        <f t="shared" si="0"/>
        <v>0</v>
      </c>
      <c r="H39" s="4" t="str">
        <f t="shared" si="1"/>
        <v>，2530742</v>
      </c>
      <c r="I39" s="4" t="str">
        <f>VLOOKUP(A39,HOP!A:U,21,0)</f>
        <v>直连</v>
      </c>
    </row>
    <row r="40" s="4" customFormat="1" spans="1:9">
      <c r="A40" s="5">
        <v>17870316525</v>
      </c>
      <c r="B40" s="6">
        <v>44681</v>
      </c>
      <c r="C40" s="6">
        <v>44682</v>
      </c>
      <c r="D40" s="4">
        <v>222</v>
      </c>
      <c r="E40" s="4" t="str">
        <f>VLOOKUP(A40,HOP!A:L,12,0)</f>
        <v>222.00</v>
      </c>
      <c r="F40" s="4" t="str">
        <f>VLOOKUP(A40,HOP!A:C,3,0)</f>
        <v>2530875</v>
      </c>
      <c r="G40" s="4">
        <f t="shared" si="0"/>
        <v>0</v>
      </c>
      <c r="H40" s="4" t="str">
        <f t="shared" si="1"/>
        <v>，2530875</v>
      </c>
      <c r="I40" s="4" t="str">
        <f>VLOOKUP(A40,HOP!A:U,21,0)</f>
        <v>直连</v>
      </c>
    </row>
    <row r="41" s="4" customFormat="1" spans="1:9">
      <c r="A41" s="5">
        <v>17870430686</v>
      </c>
      <c r="B41" s="6">
        <v>44681</v>
      </c>
      <c r="C41" s="6">
        <v>44682</v>
      </c>
      <c r="D41" s="4">
        <v>149</v>
      </c>
      <c r="E41" s="4" t="str">
        <f>VLOOKUP(A41,HOP!A:L,12,0)</f>
        <v>149.00</v>
      </c>
      <c r="F41" s="4" t="str">
        <f>VLOOKUP(A41,HOP!A:C,3,0)</f>
        <v>2530923</v>
      </c>
      <c r="G41" s="4">
        <f t="shared" si="0"/>
        <v>0</v>
      </c>
      <c r="H41" s="4" t="str">
        <f t="shared" si="1"/>
        <v>，2530923</v>
      </c>
      <c r="I41" s="4" t="str">
        <f>VLOOKUP(A41,HOP!A:U,21,0)</f>
        <v>直连</v>
      </c>
    </row>
    <row r="42" s="4" customFormat="1" spans="1:9">
      <c r="A42" s="5">
        <v>17870523289</v>
      </c>
      <c r="B42" s="6">
        <v>44681</v>
      </c>
      <c r="C42" s="6">
        <v>44682</v>
      </c>
      <c r="D42" s="4">
        <v>138</v>
      </c>
      <c r="E42" s="4" t="str">
        <f>VLOOKUP(A42,HOP!A:L,12,0)</f>
        <v>138.00</v>
      </c>
      <c r="F42" s="4" t="str">
        <f>VLOOKUP(A42,HOP!A:C,3,0)</f>
        <v>2530957</v>
      </c>
      <c r="G42" s="4">
        <f t="shared" si="0"/>
        <v>0</v>
      </c>
      <c r="H42" s="4" t="str">
        <f t="shared" si="1"/>
        <v>，2530957</v>
      </c>
      <c r="I42" s="4" t="str">
        <f>VLOOKUP(A42,HOP!A:U,21,0)</f>
        <v>直连</v>
      </c>
    </row>
    <row r="43" s="4" customFormat="1" spans="1:9">
      <c r="A43" s="5">
        <v>17870503953</v>
      </c>
      <c r="B43" s="6">
        <v>44681</v>
      </c>
      <c r="C43" s="6">
        <v>44682</v>
      </c>
      <c r="D43" s="4">
        <v>628</v>
      </c>
      <c r="E43" s="4" t="str">
        <f>VLOOKUP(A43,HOP!A:L,12,0)</f>
        <v>628.00</v>
      </c>
      <c r="F43" s="4" t="str">
        <f>VLOOKUP(A43,HOP!A:C,3,0)</f>
        <v>2530966</v>
      </c>
      <c r="G43" s="4">
        <f t="shared" si="0"/>
        <v>0</v>
      </c>
      <c r="H43" s="4" t="str">
        <f t="shared" si="1"/>
        <v>，2530966</v>
      </c>
      <c r="I43" s="4" t="str">
        <f>VLOOKUP(A43,HOP!A:U,21,0)</f>
        <v>直连</v>
      </c>
    </row>
    <row r="44" s="4" customFormat="1" hidden="1" spans="1:9">
      <c r="A44" s="5">
        <v>17870789405</v>
      </c>
      <c r="B44" s="6">
        <v>44681</v>
      </c>
      <c r="C44" s="6">
        <v>44682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spans="1:9">
      <c r="A45" s="5">
        <v>17871942269</v>
      </c>
      <c r="B45" s="6">
        <v>44681</v>
      </c>
      <c r="C45" s="6">
        <v>44682</v>
      </c>
      <c r="D45" s="4">
        <v>1461</v>
      </c>
      <c r="E45" s="4" t="str">
        <f>VLOOKUP(A45,HOP!A:L,12,0)</f>
        <v>1461.00</v>
      </c>
      <c r="F45" s="4" t="str">
        <f>VLOOKUP(A45,HOP!A:C,3,0)</f>
        <v>2531499</v>
      </c>
      <c r="G45" s="4">
        <f t="shared" si="0"/>
        <v>0</v>
      </c>
      <c r="H45" s="4" t="str">
        <f t="shared" si="1"/>
        <v>，2531499</v>
      </c>
      <c r="I45" s="4" t="str">
        <f>VLOOKUP(A45,HOP!A:U,21,0)</f>
        <v>直连</v>
      </c>
    </row>
    <row r="46" s="4" customFormat="1" spans="1:9">
      <c r="A46" s="5">
        <v>17872010661</v>
      </c>
      <c r="B46" s="6">
        <v>44681</v>
      </c>
      <c r="C46" s="6">
        <v>44682</v>
      </c>
      <c r="D46" s="4">
        <v>156</v>
      </c>
      <c r="E46" s="4" t="str">
        <f>VLOOKUP(A46,HOP!A:L,12,0)</f>
        <v>156.00</v>
      </c>
      <c r="F46" s="4" t="str">
        <f>VLOOKUP(A46,HOP!A:C,3,0)</f>
        <v>2531535</v>
      </c>
      <c r="G46" s="4">
        <f t="shared" si="0"/>
        <v>0</v>
      </c>
      <c r="H46" s="4" t="str">
        <f t="shared" si="1"/>
        <v>，2531535</v>
      </c>
      <c r="I46" s="4" t="str">
        <f>VLOOKUP(A46,HOP!A:U,21,0)</f>
        <v>直连</v>
      </c>
    </row>
    <row r="47" s="4" customFormat="1" spans="1:9">
      <c r="A47" s="5">
        <v>17872132574</v>
      </c>
      <c r="B47" s="6">
        <v>44681</v>
      </c>
      <c r="C47" s="6">
        <v>44682</v>
      </c>
      <c r="D47" s="4">
        <v>837</v>
      </c>
      <c r="E47" s="4" t="str">
        <f>VLOOKUP(A47,HOP!A:L,12,0)</f>
        <v>837.00</v>
      </c>
      <c r="F47" s="4" t="str">
        <f>VLOOKUP(A47,HOP!A:C,3,0)</f>
        <v>2531573</v>
      </c>
      <c r="G47" s="4">
        <f t="shared" si="0"/>
        <v>0</v>
      </c>
      <c r="H47" s="4" t="str">
        <f t="shared" si="1"/>
        <v>，2531573</v>
      </c>
      <c r="I47" s="4" t="str">
        <f>VLOOKUP(A47,HOP!A:U,21,0)</f>
        <v>直连</v>
      </c>
    </row>
    <row r="49" spans="4:4">
      <c r="D49" s="4">
        <f>SUM(D2:D48)</f>
        <v>13417</v>
      </c>
    </row>
    <row r="50" spans="4:4">
      <c r="D50" s="4" t="s">
        <v>222</v>
      </c>
    </row>
    <row r="54" spans="1:1">
      <c r="A54" s="4" t="s">
        <v>223</v>
      </c>
    </row>
    <row r="55" spans="1:1">
      <c r="A55" s="4" t="s">
        <v>224</v>
      </c>
    </row>
  </sheetData>
  <autoFilter ref="A1:XFD50">
    <filterColumn colId="3">
      <filters blank="1">
        <filter val="410"/>
        <filter val="111"/>
        <filter val="151"/>
        <filter val="92"/>
        <filter val="253"/>
        <filter val="94"/>
        <filter val="114"/>
        <filter val="95"/>
        <filter val="295"/>
        <filter val="555"/>
        <filter val="955"/>
        <filter val="156"/>
        <filter val="13417"/>
        <filter val="1158"/>
        <filter val="261"/>
        <filter val="1461"/>
        <filter val="222"/>
        <filter val="323"/>
        <filter val="124"/>
        <filter val="424"/>
        <filter val="628"/>
        <filter val="13417 CNY"/>
        <filter val="530"/>
        <filter val="535"/>
        <filter val="637"/>
        <filter val="837"/>
        <filter val="138"/>
        <filter val="180"/>
        <filter val="340"/>
        <filter val="141"/>
        <filter val="401"/>
        <filter val="85"/>
        <filter val="586"/>
        <filter val="147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225</v>
      </c>
      <c r="B1" s="2" t="s">
        <v>226</v>
      </c>
      <c r="C1" s="2" t="s">
        <v>227</v>
      </c>
      <c r="D1" s="2" t="s">
        <v>228</v>
      </c>
      <c r="E1" s="2" t="s">
        <v>13</v>
      </c>
      <c r="F1" s="2" t="s">
        <v>5</v>
      </c>
      <c r="G1" s="2" t="s">
        <v>6</v>
      </c>
      <c r="H1" s="2" t="s">
        <v>229</v>
      </c>
      <c r="I1" s="2" t="s">
        <v>230</v>
      </c>
      <c r="J1" s="2" t="s">
        <v>231</v>
      </c>
      <c r="K1" s="2" t="s">
        <v>232</v>
      </c>
      <c r="L1" s="2" t="s">
        <v>233</v>
      </c>
      <c r="M1" s="2" t="s">
        <v>234</v>
      </c>
      <c r="N1" s="2" t="s">
        <v>235</v>
      </c>
      <c r="O1" s="2" t="s">
        <v>236</v>
      </c>
      <c r="P1" s="2" t="s">
        <v>237</v>
      </c>
      <c r="Q1" s="2" t="s">
        <v>238</v>
      </c>
      <c r="R1" s="2" t="s">
        <v>239</v>
      </c>
      <c r="S1" s="2" t="s">
        <v>240</v>
      </c>
      <c r="T1" s="2" t="s">
        <v>241</v>
      </c>
      <c r="U1" s="2" t="s">
        <v>242</v>
      </c>
    </row>
    <row r="2" s="1" customFormat="1" spans="1:21">
      <c r="A2" s="3">
        <v>17872132574</v>
      </c>
      <c r="B2" s="1" t="s">
        <v>243</v>
      </c>
      <c r="C2" s="1" t="s">
        <v>244</v>
      </c>
      <c r="D2" s="1" t="s">
        <v>245</v>
      </c>
      <c r="E2" s="1" t="s">
        <v>246</v>
      </c>
      <c r="F2" s="1" t="s">
        <v>243</v>
      </c>
      <c r="G2" s="1" t="s">
        <v>247</v>
      </c>
      <c r="H2" s="1" t="s">
        <v>248</v>
      </c>
      <c r="I2" s="1" t="s">
        <v>249</v>
      </c>
      <c r="J2" s="1" t="s">
        <v>250</v>
      </c>
      <c r="K2" s="1" t="s">
        <v>249</v>
      </c>
      <c r="L2" s="1" t="s">
        <v>249</v>
      </c>
      <c r="M2" s="1" t="s">
        <v>251</v>
      </c>
      <c r="N2" s="1" t="s">
        <v>251</v>
      </c>
      <c r="O2" s="1" t="s">
        <v>252</v>
      </c>
      <c r="P2" s="1" t="s">
        <v>253</v>
      </c>
      <c r="Q2" s="1" t="s">
        <v>254</v>
      </c>
      <c r="R2" s="1" t="s">
        <v>255</v>
      </c>
      <c r="S2" s="1" t="s">
        <v>256</v>
      </c>
      <c r="T2" s="1" t="s">
        <v>257</v>
      </c>
      <c r="U2" s="1" t="s">
        <v>258</v>
      </c>
    </row>
    <row r="3" s="1" customFormat="1" spans="1:21">
      <c r="A3" s="3">
        <v>17872010661</v>
      </c>
      <c r="B3" s="1" t="s">
        <v>243</v>
      </c>
      <c r="C3" s="1" t="s">
        <v>259</v>
      </c>
      <c r="D3" s="1" t="s">
        <v>260</v>
      </c>
      <c r="E3" s="1" t="s">
        <v>215</v>
      </c>
      <c r="F3" s="1" t="s">
        <v>243</v>
      </c>
      <c r="G3" s="1" t="s">
        <v>247</v>
      </c>
      <c r="H3" s="1" t="s">
        <v>248</v>
      </c>
      <c r="I3" s="1" t="s">
        <v>261</v>
      </c>
      <c r="J3" s="1" t="s">
        <v>250</v>
      </c>
      <c r="K3" s="1" t="s">
        <v>261</v>
      </c>
      <c r="L3" s="1" t="s">
        <v>261</v>
      </c>
      <c r="M3" s="1" t="s">
        <v>251</v>
      </c>
      <c r="N3" s="1" t="s">
        <v>251</v>
      </c>
      <c r="O3" s="1" t="s">
        <v>252</v>
      </c>
      <c r="P3" s="1" t="s">
        <v>253</v>
      </c>
      <c r="Q3" s="1" t="s">
        <v>254</v>
      </c>
      <c r="R3" s="1" t="s">
        <v>262</v>
      </c>
      <c r="S3" s="1" t="s">
        <v>256</v>
      </c>
      <c r="T3" s="1" t="s">
        <v>257</v>
      </c>
      <c r="U3" s="1" t="s">
        <v>258</v>
      </c>
    </row>
    <row r="4" s="1" customFormat="1" spans="1:21">
      <c r="A4" s="3">
        <v>17871942269</v>
      </c>
      <c r="B4" s="1" t="s">
        <v>243</v>
      </c>
      <c r="C4" s="1" t="s">
        <v>263</v>
      </c>
      <c r="D4" s="1" t="s">
        <v>264</v>
      </c>
      <c r="E4" s="1" t="s">
        <v>265</v>
      </c>
      <c r="F4" s="1" t="s">
        <v>243</v>
      </c>
      <c r="G4" s="1" t="s">
        <v>247</v>
      </c>
      <c r="H4" s="1" t="s">
        <v>248</v>
      </c>
      <c r="I4" s="1" t="s">
        <v>266</v>
      </c>
      <c r="J4" s="1" t="s">
        <v>250</v>
      </c>
      <c r="K4" s="1" t="s">
        <v>266</v>
      </c>
      <c r="L4" s="1" t="s">
        <v>266</v>
      </c>
      <c r="M4" s="1" t="s">
        <v>251</v>
      </c>
      <c r="N4" s="1" t="s">
        <v>251</v>
      </c>
      <c r="O4" s="1" t="s">
        <v>252</v>
      </c>
      <c r="P4" s="1" t="s">
        <v>253</v>
      </c>
      <c r="Q4" s="1" t="s">
        <v>254</v>
      </c>
      <c r="R4" s="1" t="s">
        <v>267</v>
      </c>
      <c r="S4" s="1" t="s">
        <v>256</v>
      </c>
      <c r="T4" s="1" t="s">
        <v>257</v>
      </c>
      <c r="U4" s="1" t="s">
        <v>258</v>
      </c>
    </row>
    <row r="5" s="1" customFormat="1" spans="1:21">
      <c r="A5" s="3">
        <v>17870503953</v>
      </c>
      <c r="B5" s="1" t="s">
        <v>243</v>
      </c>
      <c r="C5" s="1" t="s">
        <v>268</v>
      </c>
      <c r="D5" s="1" t="s">
        <v>269</v>
      </c>
      <c r="E5" s="1" t="s">
        <v>270</v>
      </c>
      <c r="F5" s="1" t="s">
        <v>243</v>
      </c>
      <c r="G5" s="1" t="s">
        <v>247</v>
      </c>
      <c r="H5" s="1" t="s">
        <v>248</v>
      </c>
      <c r="I5" s="1" t="s">
        <v>271</v>
      </c>
      <c r="J5" s="1" t="s">
        <v>250</v>
      </c>
      <c r="K5" s="1" t="s">
        <v>271</v>
      </c>
      <c r="L5" s="1" t="s">
        <v>271</v>
      </c>
      <c r="M5" s="1" t="s">
        <v>251</v>
      </c>
      <c r="N5" s="1" t="s">
        <v>251</v>
      </c>
      <c r="O5" s="1" t="s">
        <v>252</v>
      </c>
      <c r="P5" s="1" t="s">
        <v>253</v>
      </c>
      <c r="Q5" s="1" t="s">
        <v>254</v>
      </c>
      <c r="R5" s="1" t="s">
        <v>272</v>
      </c>
      <c r="S5" s="1" t="s">
        <v>256</v>
      </c>
      <c r="T5" s="1" t="s">
        <v>257</v>
      </c>
      <c r="U5" s="1" t="s">
        <v>258</v>
      </c>
    </row>
    <row r="6" s="1" customFormat="1" spans="1:21">
      <c r="A6" s="3">
        <v>17870523289</v>
      </c>
      <c r="B6" s="1" t="s">
        <v>243</v>
      </c>
      <c r="C6" s="1" t="s">
        <v>273</v>
      </c>
      <c r="D6" s="1" t="s">
        <v>274</v>
      </c>
      <c r="E6" s="1" t="s">
        <v>200</v>
      </c>
      <c r="F6" s="1" t="s">
        <v>243</v>
      </c>
      <c r="G6" s="1" t="s">
        <v>247</v>
      </c>
      <c r="H6" s="1" t="s">
        <v>248</v>
      </c>
      <c r="I6" s="1" t="s">
        <v>275</v>
      </c>
      <c r="J6" s="1" t="s">
        <v>250</v>
      </c>
      <c r="K6" s="1" t="s">
        <v>275</v>
      </c>
      <c r="L6" s="1" t="s">
        <v>275</v>
      </c>
      <c r="M6" s="1" t="s">
        <v>251</v>
      </c>
      <c r="N6" s="1" t="s">
        <v>251</v>
      </c>
      <c r="O6" s="1" t="s">
        <v>252</v>
      </c>
      <c r="P6" s="1" t="s">
        <v>253</v>
      </c>
      <c r="Q6" s="1" t="s">
        <v>254</v>
      </c>
      <c r="R6" s="1" t="s">
        <v>276</v>
      </c>
      <c r="S6" s="1" t="s">
        <v>256</v>
      </c>
      <c r="T6" s="1" t="s">
        <v>257</v>
      </c>
      <c r="U6" s="1" t="s">
        <v>258</v>
      </c>
    </row>
    <row r="7" s="1" customFormat="1" spans="1:21">
      <c r="A7" s="3">
        <v>17870430686</v>
      </c>
      <c r="B7" s="1" t="s">
        <v>243</v>
      </c>
      <c r="C7" s="1" t="s">
        <v>277</v>
      </c>
      <c r="D7" s="1" t="s">
        <v>278</v>
      </c>
      <c r="E7" s="1" t="s">
        <v>195</v>
      </c>
      <c r="F7" s="1" t="s">
        <v>243</v>
      </c>
      <c r="G7" s="1" t="s">
        <v>247</v>
      </c>
      <c r="H7" s="1" t="s">
        <v>248</v>
      </c>
      <c r="I7" s="1" t="s">
        <v>279</v>
      </c>
      <c r="J7" s="1" t="s">
        <v>250</v>
      </c>
      <c r="K7" s="1" t="s">
        <v>279</v>
      </c>
      <c r="L7" s="1" t="s">
        <v>279</v>
      </c>
      <c r="M7" s="1" t="s">
        <v>251</v>
      </c>
      <c r="N7" s="1" t="s">
        <v>251</v>
      </c>
      <c r="O7" s="1" t="s">
        <v>252</v>
      </c>
      <c r="P7" s="1" t="s">
        <v>253</v>
      </c>
      <c r="Q7" s="1" t="s">
        <v>254</v>
      </c>
      <c r="R7" s="1" t="s">
        <v>280</v>
      </c>
      <c r="S7" s="1" t="s">
        <v>256</v>
      </c>
      <c r="T7" s="1" t="s">
        <v>257</v>
      </c>
      <c r="U7" s="1" t="s">
        <v>258</v>
      </c>
    </row>
    <row r="8" s="1" customFormat="1" spans="1:21">
      <c r="A8" s="3">
        <v>17870316525</v>
      </c>
      <c r="B8" s="1" t="s">
        <v>243</v>
      </c>
      <c r="C8" s="1" t="s">
        <v>281</v>
      </c>
      <c r="D8" s="1" t="s">
        <v>282</v>
      </c>
      <c r="E8" s="1" t="s">
        <v>192</v>
      </c>
      <c r="F8" s="1" t="s">
        <v>243</v>
      </c>
      <c r="G8" s="1" t="s">
        <v>247</v>
      </c>
      <c r="H8" s="1" t="s">
        <v>248</v>
      </c>
      <c r="I8" s="1" t="s">
        <v>283</v>
      </c>
      <c r="J8" s="1" t="s">
        <v>250</v>
      </c>
      <c r="K8" s="1" t="s">
        <v>283</v>
      </c>
      <c r="L8" s="1" t="s">
        <v>283</v>
      </c>
      <c r="M8" s="1" t="s">
        <v>251</v>
      </c>
      <c r="N8" s="1" t="s">
        <v>251</v>
      </c>
      <c r="O8" s="1" t="s">
        <v>252</v>
      </c>
      <c r="P8" s="1" t="s">
        <v>253</v>
      </c>
      <c r="Q8" s="1" t="s">
        <v>254</v>
      </c>
      <c r="R8" s="1" t="s">
        <v>284</v>
      </c>
      <c r="S8" s="1" t="s">
        <v>256</v>
      </c>
      <c r="T8" s="1" t="s">
        <v>257</v>
      </c>
      <c r="U8" s="1" t="s">
        <v>258</v>
      </c>
    </row>
    <row r="9" s="1" customFormat="1" spans="1:21">
      <c r="A9" s="3">
        <v>17869961925</v>
      </c>
      <c r="B9" s="1" t="s">
        <v>243</v>
      </c>
      <c r="C9" s="1" t="s">
        <v>285</v>
      </c>
      <c r="D9" s="1" t="s">
        <v>286</v>
      </c>
      <c r="E9" s="1" t="s">
        <v>187</v>
      </c>
      <c r="F9" s="1" t="s">
        <v>243</v>
      </c>
      <c r="G9" s="1" t="s">
        <v>247</v>
      </c>
      <c r="H9" s="1" t="s">
        <v>248</v>
      </c>
      <c r="I9" s="1" t="s">
        <v>287</v>
      </c>
      <c r="J9" s="1" t="s">
        <v>250</v>
      </c>
      <c r="K9" s="1" t="s">
        <v>287</v>
      </c>
      <c r="L9" s="1" t="s">
        <v>287</v>
      </c>
      <c r="M9" s="1" t="s">
        <v>251</v>
      </c>
      <c r="N9" s="1" t="s">
        <v>251</v>
      </c>
      <c r="O9" s="1" t="s">
        <v>252</v>
      </c>
      <c r="P9" s="1" t="s">
        <v>253</v>
      </c>
      <c r="Q9" s="1" t="s">
        <v>254</v>
      </c>
      <c r="R9" s="1" t="s">
        <v>288</v>
      </c>
      <c r="S9" s="1" t="s">
        <v>256</v>
      </c>
      <c r="T9" s="1" t="s">
        <v>257</v>
      </c>
      <c r="U9" s="1" t="s">
        <v>258</v>
      </c>
    </row>
    <row r="10" s="1" customFormat="1" spans="1:21">
      <c r="A10" s="3">
        <v>17869822954</v>
      </c>
      <c r="B10" s="1" t="s">
        <v>243</v>
      </c>
      <c r="C10" s="1" t="s">
        <v>289</v>
      </c>
      <c r="D10" s="1" t="s">
        <v>290</v>
      </c>
      <c r="E10" s="1" t="s">
        <v>183</v>
      </c>
      <c r="F10" s="1" t="s">
        <v>243</v>
      </c>
      <c r="G10" s="1" t="s">
        <v>247</v>
      </c>
      <c r="H10" s="1" t="s">
        <v>248</v>
      </c>
      <c r="I10" s="1" t="s">
        <v>291</v>
      </c>
      <c r="J10" s="1" t="s">
        <v>250</v>
      </c>
      <c r="K10" s="1" t="s">
        <v>291</v>
      </c>
      <c r="L10" s="1" t="s">
        <v>291</v>
      </c>
      <c r="M10" s="1" t="s">
        <v>251</v>
      </c>
      <c r="N10" s="1" t="s">
        <v>251</v>
      </c>
      <c r="O10" s="1" t="s">
        <v>252</v>
      </c>
      <c r="P10" s="1" t="s">
        <v>253</v>
      </c>
      <c r="Q10" s="1" t="s">
        <v>254</v>
      </c>
      <c r="R10" s="1" t="s">
        <v>292</v>
      </c>
      <c r="S10" s="1" t="s">
        <v>256</v>
      </c>
      <c r="T10" s="1" t="s">
        <v>257</v>
      </c>
      <c r="U10" s="1" t="s">
        <v>258</v>
      </c>
    </row>
    <row r="11" s="1" customFormat="1" spans="1:21">
      <c r="A11" s="3">
        <v>17869677032</v>
      </c>
      <c r="B11" s="1" t="s">
        <v>243</v>
      </c>
      <c r="C11" s="1" t="s">
        <v>293</v>
      </c>
      <c r="D11" s="1" t="s">
        <v>294</v>
      </c>
      <c r="E11" s="1" t="s">
        <v>180</v>
      </c>
      <c r="F11" s="1" t="s">
        <v>243</v>
      </c>
      <c r="G11" s="1" t="s">
        <v>247</v>
      </c>
      <c r="H11" s="1" t="s">
        <v>248</v>
      </c>
      <c r="I11" s="1" t="s">
        <v>295</v>
      </c>
      <c r="J11" s="1" t="s">
        <v>250</v>
      </c>
      <c r="K11" s="1" t="s">
        <v>295</v>
      </c>
      <c r="L11" s="1" t="s">
        <v>295</v>
      </c>
      <c r="M11" s="1" t="s">
        <v>251</v>
      </c>
      <c r="N11" s="1" t="s">
        <v>251</v>
      </c>
      <c r="O11" s="1" t="s">
        <v>252</v>
      </c>
      <c r="P11" s="1" t="s">
        <v>253</v>
      </c>
      <c r="Q11" s="1" t="s">
        <v>254</v>
      </c>
      <c r="R11" s="1" t="s">
        <v>296</v>
      </c>
      <c r="S11" s="1" t="s">
        <v>256</v>
      </c>
      <c r="T11" s="1" t="s">
        <v>257</v>
      </c>
      <c r="U11" s="1" t="s">
        <v>258</v>
      </c>
    </row>
    <row r="12" s="1" customFormat="1" spans="1:21">
      <c r="A12" s="3">
        <v>17869471671</v>
      </c>
      <c r="B12" s="1" t="s">
        <v>243</v>
      </c>
      <c r="C12" s="1" t="s">
        <v>297</v>
      </c>
      <c r="D12" s="1" t="s">
        <v>298</v>
      </c>
      <c r="E12" s="1" t="s">
        <v>299</v>
      </c>
      <c r="F12" s="1" t="s">
        <v>243</v>
      </c>
      <c r="G12" s="1" t="s">
        <v>247</v>
      </c>
      <c r="H12" s="1" t="s">
        <v>248</v>
      </c>
      <c r="I12" s="1" t="s">
        <v>300</v>
      </c>
      <c r="J12" s="1" t="s">
        <v>250</v>
      </c>
      <c r="K12" s="1" t="s">
        <v>300</v>
      </c>
      <c r="L12" s="1" t="s">
        <v>300</v>
      </c>
      <c r="M12" s="1" t="s">
        <v>251</v>
      </c>
      <c r="N12" s="1" t="s">
        <v>251</v>
      </c>
      <c r="O12" s="1" t="s">
        <v>252</v>
      </c>
      <c r="P12" s="1" t="s">
        <v>253</v>
      </c>
      <c r="Q12" s="1" t="s">
        <v>254</v>
      </c>
      <c r="R12" s="1" t="s">
        <v>301</v>
      </c>
      <c r="S12" s="1" t="s">
        <v>256</v>
      </c>
      <c r="T12" s="1" t="s">
        <v>257</v>
      </c>
      <c r="U12" s="1" t="s">
        <v>258</v>
      </c>
    </row>
    <row r="13" s="1" customFormat="1" spans="1:21">
      <c r="A13" s="3">
        <v>17869306857</v>
      </c>
      <c r="B13" s="1" t="s">
        <v>243</v>
      </c>
      <c r="C13" s="1" t="s">
        <v>302</v>
      </c>
      <c r="D13" s="1" t="s">
        <v>303</v>
      </c>
      <c r="E13" s="1" t="s">
        <v>172</v>
      </c>
      <c r="F13" s="1" t="s">
        <v>243</v>
      </c>
      <c r="G13" s="1" t="s">
        <v>247</v>
      </c>
      <c r="H13" s="1" t="s">
        <v>248</v>
      </c>
      <c r="I13" s="1" t="s">
        <v>304</v>
      </c>
      <c r="J13" s="1" t="s">
        <v>250</v>
      </c>
      <c r="K13" s="1" t="s">
        <v>304</v>
      </c>
      <c r="L13" s="1" t="s">
        <v>304</v>
      </c>
      <c r="M13" s="1" t="s">
        <v>251</v>
      </c>
      <c r="N13" s="1" t="s">
        <v>251</v>
      </c>
      <c r="O13" s="1" t="s">
        <v>252</v>
      </c>
      <c r="P13" s="1" t="s">
        <v>253</v>
      </c>
      <c r="Q13" s="1" t="s">
        <v>254</v>
      </c>
      <c r="R13" s="1" t="s">
        <v>305</v>
      </c>
      <c r="S13" s="1" t="s">
        <v>256</v>
      </c>
      <c r="T13" s="1" t="s">
        <v>257</v>
      </c>
      <c r="U13" s="1" t="s">
        <v>258</v>
      </c>
    </row>
    <row r="14" s="1" customFormat="1" spans="1:21">
      <c r="A14" s="3">
        <v>17868793524</v>
      </c>
      <c r="B14" s="1" t="s">
        <v>243</v>
      </c>
      <c r="C14" s="1" t="s">
        <v>306</v>
      </c>
      <c r="D14" s="1" t="s">
        <v>307</v>
      </c>
      <c r="E14" s="1" t="s">
        <v>308</v>
      </c>
      <c r="F14" s="1" t="s">
        <v>243</v>
      </c>
      <c r="G14" s="1" t="s">
        <v>247</v>
      </c>
      <c r="H14" s="1" t="s">
        <v>248</v>
      </c>
      <c r="I14" s="1" t="s">
        <v>309</v>
      </c>
      <c r="J14" s="1" t="s">
        <v>250</v>
      </c>
      <c r="K14" s="1" t="s">
        <v>309</v>
      </c>
      <c r="L14" s="1" t="s">
        <v>309</v>
      </c>
      <c r="M14" s="1" t="s">
        <v>251</v>
      </c>
      <c r="N14" s="1" t="s">
        <v>251</v>
      </c>
      <c r="O14" s="1" t="s">
        <v>252</v>
      </c>
      <c r="P14" s="1" t="s">
        <v>253</v>
      </c>
      <c r="Q14" s="1" t="s">
        <v>254</v>
      </c>
      <c r="R14" s="1" t="s">
        <v>310</v>
      </c>
      <c r="S14" s="1" t="s">
        <v>256</v>
      </c>
      <c r="T14" s="1" t="s">
        <v>257</v>
      </c>
      <c r="U14" s="1" t="s">
        <v>258</v>
      </c>
    </row>
    <row r="15" s="1" customFormat="1" spans="1:21">
      <c r="A15" s="3">
        <v>17868357933</v>
      </c>
      <c r="B15" s="1" t="s">
        <v>311</v>
      </c>
      <c r="C15" s="1" t="s">
        <v>312</v>
      </c>
      <c r="D15" s="1" t="s">
        <v>313</v>
      </c>
      <c r="E15" s="1" t="s">
        <v>115</v>
      </c>
      <c r="F15" s="1" t="s">
        <v>311</v>
      </c>
      <c r="G15" s="1" t="s">
        <v>243</v>
      </c>
      <c r="H15" s="1" t="s">
        <v>248</v>
      </c>
      <c r="I15" s="1" t="s">
        <v>291</v>
      </c>
      <c r="J15" s="1" t="s">
        <v>250</v>
      </c>
      <c r="K15" s="1" t="s">
        <v>291</v>
      </c>
      <c r="L15" s="1" t="s">
        <v>291</v>
      </c>
      <c r="M15" s="1" t="s">
        <v>251</v>
      </c>
      <c r="N15" s="1" t="s">
        <v>251</v>
      </c>
      <c r="O15" s="1" t="s">
        <v>252</v>
      </c>
      <c r="P15" s="1" t="s">
        <v>253</v>
      </c>
      <c r="Q15" s="1" t="s">
        <v>254</v>
      </c>
      <c r="R15" s="1" t="s">
        <v>314</v>
      </c>
      <c r="S15" s="1" t="s">
        <v>256</v>
      </c>
      <c r="T15" s="1" t="s">
        <v>257</v>
      </c>
      <c r="U15" s="1" t="s">
        <v>258</v>
      </c>
    </row>
    <row r="16" s="1" customFormat="1" spans="1:21">
      <c r="A16" s="3">
        <v>17868260384</v>
      </c>
      <c r="B16" s="1" t="s">
        <v>311</v>
      </c>
      <c r="C16" s="1" t="s">
        <v>315</v>
      </c>
      <c r="D16" s="1" t="s">
        <v>313</v>
      </c>
      <c r="E16" s="1" t="s">
        <v>113</v>
      </c>
      <c r="F16" s="1" t="s">
        <v>311</v>
      </c>
      <c r="G16" s="1" t="s">
        <v>243</v>
      </c>
      <c r="H16" s="1" t="s">
        <v>248</v>
      </c>
      <c r="I16" s="1" t="s">
        <v>291</v>
      </c>
      <c r="J16" s="1" t="s">
        <v>250</v>
      </c>
      <c r="K16" s="1" t="s">
        <v>291</v>
      </c>
      <c r="L16" s="1" t="s">
        <v>291</v>
      </c>
      <c r="M16" s="1" t="s">
        <v>251</v>
      </c>
      <c r="N16" s="1" t="s">
        <v>251</v>
      </c>
      <c r="O16" s="1" t="s">
        <v>252</v>
      </c>
      <c r="P16" s="1" t="s">
        <v>253</v>
      </c>
      <c r="Q16" s="1" t="s">
        <v>254</v>
      </c>
      <c r="R16" s="1" t="s">
        <v>316</v>
      </c>
      <c r="S16" s="1" t="s">
        <v>256</v>
      </c>
      <c r="T16" s="1" t="s">
        <v>257</v>
      </c>
      <c r="U16" s="1" t="s">
        <v>258</v>
      </c>
    </row>
    <row r="17" s="1" customFormat="1" spans="1:21">
      <c r="A17" s="3">
        <v>17868148080</v>
      </c>
      <c r="B17" s="1" t="s">
        <v>311</v>
      </c>
      <c r="C17" s="1" t="s">
        <v>317</v>
      </c>
      <c r="D17" s="1" t="s">
        <v>318</v>
      </c>
      <c r="E17" s="1" t="s">
        <v>319</v>
      </c>
      <c r="F17" s="1" t="s">
        <v>243</v>
      </c>
      <c r="G17" s="1" t="s">
        <v>247</v>
      </c>
      <c r="H17" s="1" t="s">
        <v>248</v>
      </c>
      <c r="I17" s="1" t="s">
        <v>320</v>
      </c>
      <c r="J17" s="1" t="s">
        <v>250</v>
      </c>
      <c r="K17" s="1" t="s">
        <v>320</v>
      </c>
      <c r="L17" s="1" t="s">
        <v>320</v>
      </c>
      <c r="M17" s="1" t="s">
        <v>251</v>
      </c>
      <c r="N17" s="1" t="s">
        <v>251</v>
      </c>
      <c r="O17" s="1" t="s">
        <v>252</v>
      </c>
      <c r="P17" s="1" t="s">
        <v>253</v>
      </c>
      <c r="Q17" s="1" t="s">
        <v>254</v>
      </c>
      <c r="R17" s="1" t="s">
        <v>321</v>
      </c>
      <c r="S17" s="1" t="s">
        <v>256</v>
      </c>
      <c r="T17" s="1" t="s">
        <v>257</v>
      </c>
      <c r="U17" s="1" t="s">
        <v>258</v>
      </c>
    </row>
    <row r="18" s="1" customFormat="1" spans="1:21">
      <c r="A18" s="3">
        <v>17865541418</v>
      </c>
      <c r="B18" s="1" t="s">
        <v>311</v>
      </c>
      <c r="C18" s="1" t="s">
        <v>322</v>
      </c>
      <c r="D18" s="1" t="s">
        <v>323</v>
      </c>
      <c r="E18" s="1" t="s">
        <v>324</v>
      </c>
      <c r="F18" s="1" t="s">
        <v>243</v>
      </c>
      <c r="G18" s="1" t="s">
        <v>247</v>
      </c>
      <c r="H18" s="1" t="s">
        <v>248</v>
      </c>
      <c r="I18" s="1" t="s">
        <v>325</v>
      </c>
      <c r="J18" s="1" t="s">
        <v>250</v>
      </c>
      <c r="K18" s="1" t="s">
        <v>325</v>
      </c>
      <c r="L18" s="1" t="s">
        <v>325</v>
      </c>
      <c r="M18" s="1" t="s">
        <v>251</v>
      </c>
      <c r="N18" s="1" t="s">
        <v>251</v>
      </c>
      <c r="O18" s="1" t="s">
        <v>252</v>
      </c>
      <c r="P18" s="1" t="s">
        <v>253</v>
      </c>
      <c r="Q18" s="1" t="s">
        <v>254</v>
      </c>
      <c r="R18" s="1" t="s">
        <v>326</v>
      </c>
      <c r="S18" s="1" t="s">
        <v>256</v>
      </c>
      <c r="T18" s="1" t="s">
        <v>257</v>
      </c>
      <c r="U18" s="1" t="s">
        <v>258</v>
      </c>
    </row>
    <row r="19" s="1" customFormat="1" spans="1:21">
      <c r="A19" s="3">
        <v>17864843297</v>
      </c>
      <c r="B19" s="1" t="s">
        <v>311</v>
      </c>
      <c r="C19" s="1" t="s">
        <v>327</v>
      </c>
      <c r="D19" s="1" t="s">
        <v>328</v>
      </c>
      <c r="E19" s="1" t="s">
        <v>109</v>
      </c>
      <c r="F19" s="1" t="s">
        <v>311</v>
      </c>
      <c r="G19" s="1" t="s">
        <v>243</v>
      </c>
      <c r="H19" s="1" t="s">
        <v>248</v>
      </c>
      <c r="I19" s="1" t="s">
        <v>329</v>
      </c>
      <c r="J19" s="1" t="s">
        <v>250</v>
      </c>
      <c r="K19" s="1" t="s">
        <v>329</v>
      </c>
      <c r="L19" s="1" t="s">
        <v>329</v>
      </c>
      <c r="M19" s="1" t="s">
        <v>251</v>
      </c>
      <c r="N19" s="1" t="s">
        <v>251</v>
      </c>
      <c r="O19" s="1" t="s">
        <v>252</v>
      </c>
      <c r="P19" s="1" t="s">
        <v>253</v>
      </c>
      <c r="Q19" s="1" t="s">
        <v>254</v>
      </c>
      <c r="R19" s="1" t="s">
        <v>330</v>
      </c>
      <c r="S19" s="1" t="s">
        <v>256</v>
      </c>
      <c r="T19" s="1" t="s">
        <v>257</v>
      </c>
      <c r="U19" s="1" t="s">
        <v>258</v>
      </c>
    </row>
    <row r="20" s="1" customFormat="1" spans="1:21">
      <c r="A20" s="3">
        <v>17864649241</v>
      </c>
      <c r="B20" s="1" t="s">
        <v>311</v>
      </c>
      <c r="C20" s="1" t="s">
        <v>331</v>
      </c>
      <c r="D20" s="1" t="s">
        <v>332</v>
      </c>
      <c r="E20" s="1" t="s">
        <v>104</v>
      </c>
      <c r="F20" s="1" t="s">
        <v>311</v>
      </c>
      <c r="G20" s="1" t="s">
        <v>243</v>
      </c>
      <c r="H20" s="1" t="s">
        <v>248</v>
      </c>
      <c r="I20" s="1" t="s">
        <v>333</v>
      </c>
      <c r="J20" s="1" t="s">
        <v>250</v>
      </c>
      <c r="K20" s="1" t="s">
        <v>333</v>
      </c>
      <c r="L20" s="1" t="s">
        <v>333</v>
      </c>
      <c r="M20" s="1" t="s">
        <v>251</v>
      </c>
      <c r="N20" s="1" t="s">
        <v>251</v>
      </c>
      <c r="O20" s="1" t="s">
        <v>252</v>
      </c>
      <c r="P20" s="1" t="s">
        <v>253</v>
      </c>
      <c r="Q20" s="1" t="s">
        <v>254</v>
      </c>
      <c r="R20" s="1" t="s">
        <v>334</v>
      </c>
      <c r="S20" s="1" t="s">
        <v>256</v>
      </c>
      <c r="T20" s="1" t="s">
        <v>257</v>
      </c>
      <c r="U20" s="1" t="s">
        <v>258</v>
      </c>
    </row>
    <row r="21" s="1" customFormat="1" spans="1:21">
      <c r="A21" s="3">
        <v>17864204374</v>
      </c>
      <c r="B21" s="1" t="s">
        <v>311</v>
      </c>
      <c r="C21" s="1" t="s">
        <v>335</v>
      </c>
      <c r="D21" s="1" t="s">
        <v>336</v>
      </c>
      <c r="E21" s="1" t="s">
        <v>100</v>
      </c>
      <c r="F21" s="1" t="s">
        <v>311</v>
      </c>
      <c r="G21" s="1" t="s">
        <v>243</v>
      </c>
      <c r="H21" s="1" t="s">
        <v>248</v>
      </c>
      <c r="I21" s="1" t="s">
        <v>337</v>
      </c>
      <c r="J21" s="1" t="s">
        <v>250</v>
      </c>
      <c r="K21" s="1" t="s">
        <v>337</v>
      </c>
      <c r="L21" s="1" t="s">
        <v>337</v>
      </c>
      <c r="M21" s="1" t="s">
        <v>251</v>
      </c>
      <c r="N21" s="1" t="s">
        <v>251</v>
      </c>
      <c r="O21" s="1" t="s">
        <v>252</v>
      </c>
      <c r="P21" s="1" t="s">
        <v>253</v>
      </c>
      <c r="Q21" s="1" t="s">
        <v>254</v>
      </c>
      <c r="R21" s="1" t="s">
        <v>338</v>
      </c>
      <c r="S21" s="1" t="s">
        <v>256</v>
      </c>
      <c r="T21" s="1" t="s">
        <v>257</v>
      </c>
      <c r="U21" s="1" t="s">
        <v>258</v>
      </c>
    </row>
    <row r="22" s="1" customFormat="1" spans="1:21">
      <c r="A22" s="3">
        <v>17864123077</v>
      </c>
      <c r="B22" s="1" t="s">
        <v>311</v>
      </c>
      <c r="C22" s="1" t="s">
        <v>339</v>
      </c>
      <c r="D22" s="1" t="s">
        <v>269</v>
      </c>
      <c r="E22" s="1" t="s">
        <v>340</v>
      </c>
      <c r="F22" s="1" t="s">
        <v>311</v>
      </c>
      <c r="G22" s="1" t="s">
        <v>243</v>
      </c>
      <c r="H22" s="1" t="s">
        <v>248</v>
      </c>
      <c r="I22" s="1" t="s">
        <v>341</v>
      </c>
      <c r="J22" s="1" t="s">
        <v>250</v>
      </c>
      <c r="K22" s="1" t="s">
        <v>341</v>
      </c>
      <c r="L22" s="1" t="s">
        <v>341</v>
      </c>
      <c r="M22" s="1" t="s">
        <v>251</v>
      </c>
      <c r="N22" s="1" t="s">
        <v>251</v>
      </c>
      <c r="O22" s="1" t="s">
        <v>252</v>
      </c>
      <c r="P22" s="1" t="s">
        <v>253</v>
      </c>
      <c r="Q22" s="1" t="s">
        <v>254</v>
      </c>
      <c r="R22" s="1" t="s">
        <v>342</v>
      </c>
      <c r="S22" s="1" t="s">
        <v>256</v>
      </c>
      <c r="T22" s="1" t="s">
        <v>257</v>
      </c>
      <c r="U22" s="1" t="s">
        <v>258</v>
      </c>
    </row>
    <row r="23" s="1" customFormat="1" spans="1:21">
      <c r="A23" s="3">
        <v>17863383810</v>
      </c>
      <c r="B23" s="1" t="s">
        <v>311</v>
      </c>
      <c r="C23" s="1" t="s">
        <v>343</v>
      </c>
      <c r="D23" s="1" t="s">
        <v>344</v>
      </c>
      <c r="E23" s="1" t="s">
        <v>151</v>
      </c>
      <c r="F23" s="1" t="s">
        <v>243</v>
      </c>
      <c r="G23" s="1" t="s">
        <v>247</v>
      </c>
      <c r="H23" s="1" t="s">
        <v>248</v>
      </c>
      <c r="I23" s="1" t="s">
        <v>345</v>
      </c>
      <c r="J23" s="1" t="s">
        <v>250</v>
      </c>
      <c r="K23" s="1" t="s">
        <v>345</v>
      </c>
      <c r="L23" s="1" t="s">
        <v>345</v>
      </c>
      <c r="M23" s="1" t="s">
        <v>251</v>
      </c>
      <c r="N23" s="1" t="s">
        <v>251</v>
      </c>
      <c r="O23" s="1" t="s">
        <v>252</v>
      </c>
      <c r="P23" s="1" t="s">
        <v>253</v>
      </c>
      <c r="Q23" s="1" t="s">
        <v>254</v>
      </c>
      <c r="R23" s="1" t="s">
        <v>346</v>
      </c>
      <c r="S23" s="1" t="s">
        <v>256</v>
      </c>
      <c r="T23" s="1" t="s">
        <v>257</v>
      </c>
      <c r="U23" s="1" t="s">
        <v>258</v>
      </c>
    </row>
    <row r="24" s="1" customFormat="1" spans="1:21">
      <c r="A24" s="3">
        <v>17863059917</v>
      </c>
      <c r="B24" s="1" t="s">
        <v>311</v>
      </c>
      <c r="C24" s="1" t="s">
        <v>347</v>
      </c>
      <c r="D24" s="1" t="s">
        <v>290</v>
      </c>
      <c r="E24" s="1" t="s">
        <v>93</v>
      </c>
      <c r="F24" s="1" t="s">
        <v>311</v>
      </c>
      <c r="G24" s="1" t="s">
        <v>243</v>
      </c>
      <c r="H24" s="1" t="s">
        <v>248</v>
      </c>
      <c r="I24" s="1" t="s">
        <v>252</v>
      </c>
      <c r="J24" s="1" t="s">
        <v>250</v>
      </c>
      <c r="K24" s="1" t="s">
        <v>252</v>
      </c>
      <c r="L24" s="1" t="s">
        <v>252</v>
      </c>
      <c r="M24" s="1" t="s">
        <v>251</v>
      </c>
      <c r="N24" s="1" t="s">
        <v>251</v>
      </c>
      <c r="O24" s="1" t="s">
        <v>252</v>
      </c>
      <c r="P24" s="1" t="s">
        <v>253</v>
      </c>
      <c r="Q24" s="1" t="s">
        <v>254</v>
      </c>
      <c r="R24" s="1" t="s">
        <v>348</v>
      </c>
      <c r="S24" s="1" t="s">
        <v>256</v>
      </c>
      <c r="T24" s="1" t="s">
        <v>257</v>
      </c>
      <c r="U24" s="1" t="s">
        <v>258</v>
      </c>
    </row>
    <row r="25" s="1" customFormat="1" spans="1:21">
      <c r="A25" s="3">
        <v>17862809051</v>
      </c>
      <c r="B25" s="1" t="s">
        <v>311</v>
      </c>
      <c r="C25" s="1" t="s">
        <v>349</v>
      </c>
      <c r="D25" s="1" t="s">
        <v>350</v>
      </c>
      <c r="E25" s="1" t="s">
        <v>351</v>
      </c>
      <c r="F25" s="1" t="s">
        <v>311</v>
      </c>
      <c r="G25" s="1" t="s">
        <v>243</v>
      </c>
      <c r="H25" s="1" t="s">
        <v>248</v>
      </c>
      <c r="I25" s="1" t="s">
        <v>352</v>
      </c>
      <c r="J25" s="1" t="s">
        <v>250</v>
      </c>
      <c r="K25" s="1" t="s">
        <v>352</v>
      </c>
      <c r="L25" s="1" t="s">
        <v>352</v>
      </c>
      <c r="M25" s="1" t="s">
        <v>251</v>
      </c>
      <c r="N25" s="1" t="s">
        <v>251</v>
      </c>
      <c r="O25" s="1" t="s">
        <v>252</v>
      </c>
      <c r="P25" s="1" t="s">
        <v>253</v>
      </c>
      <c r="Q25" s="1" t="s">
        <v>254</v>
      </c>
      <c r="R25" s="1" t="s">
        <v>353</v>
      </c>
      <c r="S25" s="1" t="s">
        <v>256</v>
      </c>
      <c r="T25" s="1" t="s">
        <v>257</v>
      </c>
      <c r="U25" s="1" t="s">
        <v>258</v>
      </c>
    </row>
    <row r="26" s="1" customFormat="1" spans="1:21">
      <c r="A26" s="3">
        <v>17858805484</v>
      </c>
      <c r="B26" s="1" t="s">
        <v>354</v>
      </c>
      <c r="C26" s="1" t="s">
        <v>355</v>
      </c>
      <c r="D26" s="1" t="s">
        <v>350</v>
      </c>
      <c r="E26" s="1" t="s">
        <v>356</v>
      </c>
      <c r="F26" s="1" t="s">
        <v>311</v>
      </c>
      <c r="G26" s="1" t="s">
        <v>243</v>
      </c>
      <c r="H26" s="1" t="s">
        <v>248</v>
      </c>
      <c r="I26" s="1" t="s">
        <v>352</v>
      </c>
      <c r="J26" s="1" t="s">
        <v>250</v>
      </c>
      <c r="K26" s="1" t="s">
        <v>352</v>
      </c>
      <c r="L26" s="1" t="s">
        <v>352</v>
      </c>
      <c r="M26" s="1" t="s">
        <v>251</v>
      </c>
      <c r="N26" s="1" t="s">
        <v>251</v>
      </c>
      <c r="O26" s="1" t="s">
        <v>252</v>
      </c>
      <c r="P26" s="1" t="s">
        <v>253</v>
      </c>
      <c r="Q26" s="1" t="s">
        <v>254</v>
      </c>
      <c r="R26" s="1" t="s">
        <v>357</v>
      </c>
      <c r="S26" s="1" t="s">
        <v>256</v>
      </c>
      <c r="T26" s="1" t="s">
        <v>257</v>
      </c>
      <c r="U26" s="1" t="s">
        <v>258</v>
      </c>
    </row>
    <row r="27" s="1" customFormat="1" spans="1:21">
      <c r="A27" s="3">
        <v>17858086112</v>
      </c>
      <c r="B27" s="1" t="s">
        <v>354</v>
      </c>
      <c r="C27" s="1" t="s">
        <v>358</v>
      </c>
      <c r="D27" s="1" t="s">
        <v>359</v>
      </c>
      <c r="E27" s="1" t="s">
        <v>360</v>
      </c>
      <c r="F27" s="1" t="s">
        <v>311</v>
      </c>
      <c r="G27" s="1" t="s">
        <v>243</v>
      </c>
      <c r="H27" s="1" t="s">
        <v>248</v>
      </c>
      <c r="I27" s="1" t="s">
        <v>361</v>
      </c>
      <c r="J27" s="1" t="s">
        <v>250</v>
      </c>
      <c r="K27" s="1" t="s">
        <v>361</v>
      </c>
      <c r="L27" s="1" t="s">
        <v>361</v>
      </c>
      <c r="M27" s="1" t="s">
        <v>251</v>
      </c>
      <c r="N27" s="1" t="s">
        <v>251</v>
      </c>
      <c r="O27" s="1" t="s">
        <v>252</v>
      </c>
      <c r="P27" s="1" t="s">
        <v>253</v>
      </c>
      <c r="Q27" s="1" t="s">
        <v>254</v>
      </c>
      <c r="R27" s="1" t="s">
        <v>362</v>
      </c>
      <c r="S27" s="1" t="s">
        <v>256</v>
      </c>
      <c r="T27" s="1" t="s">
        <v>257</v>
      </c>
      <c r="U27" s="1" t="s">
        <v>258</v>
      </c>
    </row>
    <row r="28" s="1" customFormat="1" spans="1:21">
      <c r="A28" s="3">
        <v>17857391423</v>
      </c>
      <c r="B28" s="1" t="s">
        <v>354</v>
      </c>
      <c r="C28" s="1" t="s">
        <v>363</v>
      </c>
      <c r="D28" s="1" t="s">
        <v>364</v>
      </c>
      <c r="E28" s="1" t="s">
        <v>67</v>
      </c>
      <c r="F28" s="1" t="s">
        <v>354</v>
      </c>
      <c r="G28" s="1" t="s">
        <v>243</v>
      </c>
      <c r="H28" s="1" t="s">
        <v>248</v>
      </c>
      <c r="I28" s="1" t="s">
        <v>365</v>
      </c>
      <c r="J28" s="1" t="s">
        <v>250</v>
      </c>
      <c r="K28" s="1" t="s">
        <v>365</v>
      </c>
      <c r="L28" s="1" t="s">
        <v>365</v>
      </c>
      <c r="M28" s="1" t="s">
        <v>251</v>
      </c>
      <c r="N28" s="1" t="s">
        <v>251</v>
      </c>
      <c r="O28" s="1" t="s">
        <v>252</v>
      </c>
      <c r="P28" s="1" t="s">
        <v>253</v>
      </c>
      <c r="Q28" s="1" t="s">
        <v>254</v>
      </c>
      <c r="R28" s="1" t="s">
        <v>366</v>
      </c>
      <c r="S28" s="1" t="s">
        <v>256</v>
      </c>
      <c r="T28" s="1" t="s">
        <v>257</v>
      </c>
      <c r="U28" s="1" t="s">
        <v>258</v>
      </c>
    </row>
    <row r="29" s="1" customFormat="1" spans="1:21">
      <c r="A29" s="3">
        <v>17857134685</v>
      </c>
      <c r="B29" s="1" t="s">
        <v>354</v>
      </c>
      <c r="C29" s="1" t="s">
        <v>367</v>
      </c>
      <c r="D29" s="1" t="s">
        <v>336</v>
      </c>
      <c r="E29" s="1" t="s">
        <v>63</v>
      </c>
      <c r="F29" s="1" t="s">
        <v>311</v>
      </c>
      <c r="G29" s="1" t="s">
        <v>243</v>
      </c>
      <c r="H29" s="1" t="s">
        <v>248</v>
      </c>
      <c r="I29" s="1" t="s">
        <v>337</v>
      </c>
      <c r="J29" s="1" t="s">
        <v>250</v>
      </c>
      <c r="K29" s="1" t="s">
        <v>337</v>
      </c>
      <c r="L29" s="1" t="s">
        <v>337</v>
      </c>
      <c r="M29" s="1" t="s">
        <v>251</v>
      </c>
      <c r="N29" s="1" t="s">
        <v>251</v>
      </c>
      <c r="O29" s="1" t="s">
        <v>252</v>
      </c>
      <c r="P29" s="1" t="s">
        <v>253</v>
      </c>
      <c r="Q29" s="1" t="s">
        <v>254</v>
      </c>
      <c r="R29" s="1" t="s">
        <v>368</v>
      </c>
      <c r="S29" s="1" t="s">
        <v>256</v>
      </c>
      <c r="T29" s="1" t="s">
        <v>257</v>
      </c>
      <c r="U29" s="1" t="s">
        <v>258</v>
      </c>
    </row>
    <row r="30" s="1" customFormat="1" spans="1:21">
      <c r="A30" s="3">
        <v>17852021103</v>
      </c>
      <c r="B30" s="1" t="s">
        <v>369</v>
      </c>
      <c r="C30" s="1" t="s">
        <v>370</v>
      </c>
      <c r="D30" s="1" t="s">
        <v>371</v>
      </c>
      <c r="E30" s="1" t="s">
        <v>147</v>
      </c>
      <c r="F30" s="1" t="s">
        <v>311</v>
      </c>
      <c r="G30" s="1" t="s">
        <v>247</v>
      </c>
      <c r="H30" s="1" t="s">
        <v>248</v>
      </c>
      <c r="I30" s="1" t="s">
        <v>372</v>
      </c>
      <c r="J30" s="1" t="s">
        <v>250</v>
      </c>
      <c r="K30" s="1" t="s">
        <v>372</v>
      </c>
      <c r="L30" s="1" t="s">
        <v>372</v>
      </c>
      <c r="M30" s="1" t="s">
        <v>251</v>
      </c>
      <c r="N30" s="1" t="s">
        <v>251</v>
      </c>
      <c r="O30" s="1" t="s">
        <v>252</v>
      </c>
      <c r="P30" s="1" t="s">
        <v>253</v>
      </c>
      <c r="Q30" s="1" t="s">
        <v>254</v>
      </c>
      <c r="R30" s="1" t="s">
        <v>373</v>
      </c>
      <c r="S30" s="1" t="s">
        <v>256</v>
      </c>
      <c r="T30" s="1" t="s">
        <v>257</v>
      </c>
      <c r="U30" s="1" t="s">
        <v>258</v>
      </c>
    </row>
    <row r="31" s="1" customFormat="1" spans="1:21">
      <c r="A31" s="3">
        <v>17844655906</v>
      </c>
      <c r="B31" s="1" t="s">
        <v>374</v>
      </c>
      <c r="C31" s="1" t="s">
        <v>375</v>
      </c>
      <c r="D31" s="1" t="s">
        <v>376</v>
      </c>
      <c r="E31" s="1" t="s">
        <v>377</v>
      </c>
      <c r="F31" s="1" t="s">
        <v>243</v>
      </c>
      <c r="G31" s="1" t="s">
        <v>247</v>
      </c>
      <c r="H31" s="1" t="s">
        <v>248</v>
      </c>
      <c r="I31" s="1" t="s">
        <v>378</v>
      </c>
      <c r="J31" s="1" t="s">
        <v>250</v>
      </c>
      <c r="K31" s="1" t="s">
        <v>378</v>
      </c>
      <c r="L31" s="1" t="s">
        <v>378</v>
      </c>
      <c r="M31" s="1" t="s">
        <v>251</v>
      </c>
      <c r="N31" s="1" t="s">
        <v>251</v>
      </c>
      <c r="O31" s="1" t="s">
        <v>252</v>
      </c>
      <c r="P31" s="1" t="s">
        <v>253</v>
      </c>
      <c r="Q31" s="1" t="s">
        <v>254</v>
      </c>
      <c r="R31" s="1" t="s">
        <v>379</v>
      </c>
      <c r="S31" s="1" t="s">
        <v>256</v>
      </c>
      <c r="T31" s="1" t="s">
        <v>257</v>
      </c>
      <c r="U31" s="1" t="s">
        <v>258</v>
      </c>
    </row>
    <row r="32" s="1" customFormat="1" spans="1:21">
      <c r="A32" s="3">
        <v>17844540992</v>
      </c>
      <c r="B32" s="1" t="s">
        <v>374</v>
      </c>
      <c r="C32" s="1" t="s">
        <v>380</v>
      </c>
      <c r="D32" s="1" t="s">
        <v>381</v>
      </c>
      <c r="E32" s="1" t="s">
        <v>58</v>
      </c>
      <c r="F32" s="1" t="s">
        <v>311</v>
      </c>
      <c r="G32" s="1" t="s">
        <v>243</v>
      </c>
      <c r="H32" s="1" t="s">
        <v>248</v>
      </c>
      <c r="I32" s="1" t="s">
        <v>252</v>
      </c>
      <c r="J32" s="1" t="s">
        <v>250</v>
      </c>
      <c r="K32" s="1" t="s">
        <v>252</v>
      </c>
      <c r="L32" s="1" t="s">
        <v>252</v>
      </c>
      <c r="M32" s="1" t="s">
        <v>251</v>
      </c>
      <c r="N32" s="1" t="s">
        <v>251</v>
      </c>
      <c r="O32" s="1" t="s">
        <v>252</v>
      </c>
      <c r="P32" s="1" t="s">
        <v>253</v>
      </c>
      <c r="Q32" s="1" t="s">
        <v>254</v>
      </c>
      <c r="R32" s="1" t="s">
        <v>382</v>
      </c>
      <c r="S32" s="1" t="s">
        <v>256</v>
      </c>
      <c r="T32" s="1" t="s">
        <v>257</v>
      </c>
      <c r="U32" s="1" t="s">
        <v>258</v>
      </c>
    </row>
    <row r="33" s="1" customFormat="1" spans="1:21">
      <c r="A33" s="3">
        <v>17844379698</v>
      </c>
      <c r="B33" s="1" t="s">
        <v>374</v>
      </c>
      <c r="C33" s="1" t="s">
        <v>383</v>
      </c>
      <c r="D33" s="1" t="s">
        <v>384</v>
      </c>
      <c r="E33" s="1" t="s">
        <v>385</v>
      </c>
      <c r="F33" s="1" t="s">
        <v>311</v>
      </c>
      <c r="G33" s="1" t="s">
        <v>243</v>
      </c>
      <c r="H33" s="1" t="s">
        <v>248</v>
      </c>
      <c r="I33" s="1" t="s">
        <v>386</v>
      </c>
      <c r="J33" s="1" t="s">
        <v>250</v>
      </c>
      <c r="K33" s="1" t="s">
        <v>386</v>
      </c>
      <c r="L33" s="1" t="s">
        <v>386</v>
      </c>
      <c r="M33" s="1" t="s">
        <v>251</v>
      </c>
      <c r="N33" s="1" t="s">
        <v>251</v>
      </c>
      <c r="O33" s="1" t="s">
        <v>252</v>
      </c>
      <c r="P33" s="1" t="s">
        <v>253</v>
      </c>
      <c r="Q33" s="1" t="s">
        <v>254</v>
      </c>
      <c r="R33" s="1" t="s">
        <v>387</v>
      </c>
      <c r="S33" s="1" t="s">
        <v>256</v>
      </c>
      <c r="T33" s="1" t="s">
        <v>257</v>
      </c>
      <c r="U33" s="1" t="s">
        <v>258</v>
      </c>
    </row>
    <row r="34" s="1" customFormat="1" spans="1:21">
      <c r="A34" s="3">
        <v>17835916142</v>
      </c>
      <c r="B34" s="1" t="s">
        <v>388</v>
      </c>
      <c r="C34" s="1" t="s">
        <v>389</v>
      </c>
      <c r="D34" s="1" t="s">
        <v>350</v>
      </c>
      <c r="E34" s="1" t="s">
        <v>390</v>
      </c>
      <c r="F34" s="1" t="s">
        <v>311</v>
      </c>
      <c r="G34" s="1" t="s">
        <v>243</v>
      </c>
      <c r="H34" s="1" t="s">
        <v>248</v>
      </c>
      <c r="I34" s="1" t="s">
        <v>391</v>
      </c>
      <c r="J34" s="1" t="s">
        <v>250</v>
      </c>
      <c r="K34" s="1" t="s">
        <v>391</v>
      </c>
      <c r="L34" s="1" t="s">
        <v>391</v>
      </c>
      <c r="M34" s="1" t="s">
        <v>251</v>
      </c>
      <c r="N34" s="1" t="s">
        <v>251</v>
      </c>
      <c r="O34" s="1" t="s">
        <v>252</v>
      </c>
      <c r="P34" s="1" t="s">
        <v>253</v>
      </c>
      <c r="Q34" s="1" t="s">
        <v>254</v>
      </c>
      <c r="R34" s="1" t="s">
        <v>392</v>
      </c>
      <c r="S34" s="1" t="s">
        <v>256</v>
      </c>
      <c r="T34" s="1" t="s">
        <v>257</v>
      </c>
      <c r="U34" s="1" t="s">
        <v>258</v>
      </c>
    </row>
    <row r="35" s="1" customFormat="1" spans="1:21">
      <c r="A35" s="3">
        <v>17835778023</v>
      </c>
      <c r="B35" s="1" t="s">
        <v>388</v>
      </c>
      <c r="C35" s="1" t="s">
        <v>393</v>
      </c>
      <c r="D35" s="1" t="s">
        <v>394</v>
      </c>
      <c r="E35" s="1" t="s">
        <v>46</v>
      </c>
      <c r="F35" s="1" t="s">
        <v>311</v>
      </c>
      <c r="G35" s="1" t="s">
        <v>243</v>
      </c>
      <c r="H35" s="1" t="s">
        <v>248</v>
      </c>
      <c r="I35" s="1" t="s">
        <v>287</v>
      </c>
      <c r="J35" s="1" t="s">
        <v>250</v>
      </c>
      <c r="K35" s="1" t="s">
        <v>287</v>
      </c>
      <c r="L35" s="1" t="s">
        <v>287</v>
      </c>
      <c r="M35" s="1" t="s">
        <v>251</v>
      </c>
      <c r="N35" s="1" t="s">
        <v>251</v>
      </c>
      <c r="O35" s="1" t="s">
        <v>252</v>
      </c>
      <c r="P35" s="1" t="s">
        <v>253</v>
      </c>
      <c r="Q35" s="1" t="s">
        <v>254</v>
      </c>
      <c r="R35" s="1" t="s">
        <v>395</v>
      </c>
      <c r="S35" s="1" t="s">
        <v>256</v>
      </c>
      <c r="T35" s="1" t="s">
        <v>257</v>
      </c>
      <c r="U35" s="1" t="s">
        <v>258</v>
      </c>
    </row>
    <row r="36" s="1" customFormat="1" spans="1:21">
      <c r="A36" s="3">
        <v>17813545430</v>
      </c>
      <c r="B36" s="1" t="s">
        <v>396</v>
      </c>
      <c r="C36" s="1" t="s">
        <v>397</v>
      </c>
      <c r="D36" s="1" t="s">
        <v>398</v>
      </c>
      <c r="E36" s="1" t="s">
        <v>399</v>
      </c>
      <c r="F36" s="1" t="s">
        <v>243</v>
      </c>
      <c r="G36" s="1" t="s">
        <v>247</v>
      </c>
      <c r="H36" s="1" t="s">
        <v>248</v>
      </c>
      <c r="I36" s="1" t="s">
        <v>400</v>
      </c>
      <c r="J36" s="1" t="s">
        <v>250</v>
      </c>
      <c r="K36" s="1" t="s">
        <v>400</v>
      </c>
      <c r="L36" s="1" t="s">
        <v>400</v>
      </c>
      <c r="M36" s="1" t="s">
        <v>251</v>
      </c>
      <c r="N36" s="1" t="s">
        <v>251</v>
      </c>
      <c r="O36" s="1" t="s">
        <v>252</v>
      </c>
      <c r="P36" s="1" t="s">
        <v>253</v>
      </c>
      <c r="Q36" s="1" t="s">
        <v>254</v>
      </c>
      <c r="R36" s="1" t="s">
        <v>401</v>
      </c>
      <c r="S36" s="1" t="s">
        <v>256</v>
      </c>
      <c r="T36" s="1" t="s">
        <v>257</v>
      </c>
      <c r="U36" s="1" t="s">
        <v>258</v>
      </c>
    </row>
    <row r="37" s="1" customFormat="1" spans="1:21">
      <c r="A37" s="3">
        <v>17796446444</v>
      </c>
      <c r="B37" s="1" t="s">
        <v>402</v>
      </c>
      <c r="C37" s="1" t="s">
        <v>403</v>
      </c>
      <c r="D37" s="1" t="s">
        <v>404</v>
      </c>
      <c r="E37" s="1" t="s">
        <v>405</v>
      </c>
      <c r="F37" s="1" t="s">
        <v>243</v>
      </c>
      <c r="G37" s="1" t="s">
        <v>247</v>
      </c>
      <c r="H37" s="1" t="s">
        <v>248</v>
      </c>
      <c r="I37" s="1" t="s">
        <v>406</v>
      </c>
      <c r="J37" s="1" t="s">
        <v>250</v>
      </c>
      <c r="K37" s="1" t="s">
        <v>406</v>
      </c>
      <c r="L37" s="1" t="s">
        <v>406</v>
      </c>
      <c r="M37" s="1" t="s">
        <v>251</v>
      </c>
      <c r="N37" s="1" t="s">
        <v>251</v>
      </c>
      <c r="O37" s="1" t="s">
        <v>252</v>
      </c>
      <c r="P37" s="1" t="s">
        <v>253</v>
      </c>
      <c r="Q37" s="1" t="s">
        <v>254</v>
      </c>
      <c r="R37" s="1" t="s">
        <v>407</v>
      </c>
      <c r="S37" s="1" t="s">
        <v>256</v>
      </c>
      <c r="T37" s="1" t="s">
        <v>257</v>
      </c>
      <c r="U37" s="1" t="s">
        <v>258</v>
      </c>
    </row>
    <row r="38" s="1" customFormat="1" spans="1:21">
      <c r="A38" s="3">
        <v>17791047448</v>
      </c>
      <c r="B38" s="1" t="s">
        <v>408</v>
      </c>
      <c r="C38" s="1" t="s">
        <v>409</v>
      </c>
      <c r="D38" s="1" t="s">
        <v>410</v>
      </c>
      <c r="E38" s="1" t="s">
        <v>411</v>
      </c>
      <c r="F38" s="1" t="s">
        <v>243</v>
      </c>
      <c r="G38" s="1" t="s">
        <v>247</v>
      </c>
      <c r="H38" s="1" t="s">
        <v>248</v>
      </c>
      <c r="I38" s="1" t="s">
        <v>412</v>
      </c>
      <c r="J38" s="1" t="s">
        <v>250</v>
      </c>
      <c r="K38" s="1" t="s">
        <v>412</v>
      </c>
      <c r="L38" s="1" t="s">
        <v>412</v>
      </c>
      <c r="M38" s="1" t="s">
        <v>251</v>
      </c>
      <c r="N38" s="1" t="s">
        <v>251</v>
      </c>
      <c r="O38" s="1" t="s">
        <v>252</v>
      </c>
      <c r="P38" s="1" t="s">
        <v>253</v>
      </c>
      <c r="Q38" s="1" t="s">
        <v>254</v>
      </c>
      <c r="R38" s="1" t="s">
        <v>413</v>
      </c>
      <c r="S38" s="1" t="s">
        <v>256</v>
      </c>
      <c r="T38" s="1" t="s">
        <v>257</v>
      </c>
      <c r="U38" s="1" t="s">
        <v>258</v>
      </c>
    </row>
    <row r="39" s="1" customFormat="1" spans="1:21">
      <c r="A39" s="3">
        <v>17788807905</v>
      </c>
      <c r="B39" s="1" t="s">
        <v>414</v>
      </c>
      <c r="C39" s="1" t="s">
        <v>415</v>
      </c>
      <c r="D39" s="1" t="s">
        <v>416</v>
      </c>
      <c r="E39" s="1" t="s">
        <v>417</v>
      </c>
      <c r="F39" s="1" t="s">
        <v>243</v>
      </c>
      <c r="G39" s="1" t="s">
        <v>247</v>
      </c>
      <c r="H39" s="1" t="s">
        <v>248</v>
      </c>
      <c r="I39" s="1" t="s">
        <v>418</v>
      </c>
      <c r="J39" s="1" t="s">
        <v>250</v>
      </c>
      <c r="K39" s="1" t="s">
        <v>418</v>
      </c>
      <c r="L39" s="1" t="s">
        <v>418</v>
      </c>
      <c r="M39" s="1" t="s">
        <v>251</v>
      </c>
      <c r="N39" s="1" t="s">
        <v>251</v>
      </c>
      <c r="O39" s="1" t="s">
        <v>252</v>
      </c>
      <c r="P39" s="1" t="s">
        <v>253</v>
      </c>
      <c r="Q39" s="1" t="s">
        <v>254</v>
      </c>
      <c r="R39" s="1" t="s">
        <v>419</v>
      </c>
      <c r="S39" s="1" t="s">
        <v>256</v>
      </c>
      <c r="T39" s="1" t="s">
        <v>257</v>
      </c>
      <c r="U39" s="1" t="s">
        <v>258</v>
      </c>
    </row>
    <row r="40" s="1" customFormat="1" spans="1:21">
      <c r="A40" s="3">
        <v>17782580120</v>
      </c>
      <c r="B40" s="1" t="s">
        <v>414</v>
      </c>
      <c r="C40" s="1" t="s">
        <v>420</v>
      </c>
      <c r="D40" s="1" t="s">
        <v>421</v>
      </c>
      <c r="E40" s="1" t="s">
        <v>422</v>
      </c>
      <c r="F40" s="1" t="s">
        <v>311</v>
      </c>
      <c r="G40" s="1" t="s">
        <v>243</v>
      </c>
      <c r="H40" s="1" t="s">
        <v>248</v>
      </c>
      <c r="I40" s="1" t="s">
        <v>423</v>
      </c>
      <c r="J40" s="1" t="s">
        <v>250</v>
      </c>
      <c r="K40" s="1" t="s">
        <v>423</v>
      </c>
      <c r="L40" s="1" t="s">
        <v>423</v>
      </c>
      <c r="M40" s="1" t="s">
        <v>251</v>
      </c>
      <c r="N40" s="1" t="s">
        <v>251</v>
      </c>
      <c r="O40" s="1" t="s">
        <v>252</v>
      </c>
      <c r="P40" s="1" t="s">
        <v>253</v>
      </c>
      <c r="Q40" s="1" t="s">
        <v>254</v>
      </c>
      <c r="R40" s="1" t="s">
        <v>424</v>
      </c>
      <c r="S40" s="1" t="s">
        <v>256</v>
      </c>
      <c r="T40" s="1" t="s">
        <v>257</v>
      </c>
      <c r="U40" s="1" t="s">
        <v>258</v>
      </c>
    </row>
    <row r="41" s="1" customFormat="1" spans="1:21">
      <c r="A41" s="3">
        <v>17780185076</v>
      </c>
      <c r="B41" s="1" t="s">
        <v>425</v>
      </c>
      <c r="C41" s="1" t="s">
        <v>426</v>
      </c>
      <c r="D41" s="1" t="s">
        <v>398</v>
      </c>
      <c r="E41" s="1" t="s">
        <v>427</v>
      </c>
      <c r="F41" s="1" t="s">
        <v>311</v>
      </c>
      <c r="G41" s="1" t="s">
        <v>243</v>
      </c>
      <c r="H41" s="1" t="s">
        <v>248</v>
      </c>
      <c r="I41" s="1" t="s">
        <v>428</v>
      </c>
      <c r="J41" s="1" t="s">
        <v>250</v>
      </c>
      <c r="K41" s="1" t="s">
        <v>428</v>
      </c>
      <c r="L41" s="1" t="s">
        <v>428</v>
      </c>
      <c r="M41" s="1" t="s">
        <v>251</v>
      </c>
      <c r="N41" s="1" t="s">
        <v>251</v>
      </c>
      <c r="O41" s="1" t="s">
        <v>252</v>
      </c>
      <c r="P41" s="1" t="s">
        <v>253</v>
      </c>
      <c r="Q41" s="1" t="s">
        <v>254</v>
      </c>
      <c r="R41" s="1" t="s">
        <v>429</v>
      </c>
      <c r="S41" s="1" t="s">
        <v>256</v>
      </c>
      <c r="T41" s="1" t="s">
        <v>257</v>
      </c>
      <c r="U41" s="1" t="s">
        <v>258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2022-05-16T01:21:51Z</dcterms:created>
  <dcterms:modified xsi:type="dcterms:W3CDTF">2022-05-16T01:28:14Z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45D2E984BFF44A079A1E933E2D1DE16D</vt:lpwstr>
  </property>
  <property fmtid="{D5CDD505-2E9C-101B-9397-08002B2CF9AE}" pid="3" name="KSOProductBuildVer">
    <vt:lpwstr>2052-11.1.0.11636</vt:lpwstr>
  </property>
</Properties>
</file>