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对账!$1:$52</definedName>
  </definedNames>
  <calcPr calcId="144525"/>
</workbook>
</file>

<file path=xl/sharedStrings.xml><?xml version="1.0" encoding="utf-8"?>
<sst xmlns="http://schemas.openxmlformats.org/spreadsheetml/2006/main" count="1588" uniqueCount="594">
  <si>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</si>
  <si>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</si>
  <si>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</si>
  <si>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</si>
  <si>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</si>
  <si>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</si>
  <si>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</si>
  <si>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</si>
  <si>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</si>
  <si>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</si>
  <si>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</si>
  <si>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</si>
  <si>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</si>
  <si>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</si>
  <si>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</si>
  <si>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</si>
  <si>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</si>
  <si>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</si>
  <si>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</si>
  <si>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</si>
  <si>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</si>
  <si>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</si>
  <si>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</si>
  <si>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</si>
  <si>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</si>
  <si>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17635550323	</t>
  </si>
  <si>
    <t>Ctrip</t>
  </si>
  <si>
    <t>正常</t>
  </si>
  <si>
    <t>[海牙]海牙市中心宜必思尚品酒店(Ibis Styles Den Haag City Centre)(80333219)</t>
  </si>
  <si>
    <t>双人间&lt;2人入住&gt;&lt;不退款&gt;&lt;早餐&gt;</t>
  </si>
  <si>
    <t>HKD</t>
  </si>
  <si>
    <t>Fung/Yu Yan</t>
  </si>
  <si>
    <t>CA13030220515HKD</t>
  </si>
  <si>
    <t>未提现</t>
  </si>
  <si>
    <t>携程开票</t>
  </si>
  <si>
    <t xml:space="preserve">2464174	</t>
  </si>
  <si>
    <t xml:space="preserve">B2Q1WE9510	</t>
  </si>
  <si>
    <t xml:space="preserve">17741739641	</t>
  </si>
  <si>
    <t>[巴塞罗那]康斯坦茨酒店(Hotel Constanza)(55337375)</t>
  </si>
  <si>
    <t>双人床房&lt;2人入住&gt;&lt;不退款&gt;</t>
  </si>
  <si>
    <t>Cooke/Clifford Francis</t>
  </si>
  <si>
    <t xml:space="preserve">2490963	</t>
  </si>
  <si>
    <t xml:space="preserve">EXP-1917622343	</t>
  </si>
  <si>
    <t xml:space="preserve">17838084574	</t>
  </si>
  <si>
    <t>[纽约]纽约时代广场洲际酒店(InterContinental New York Times Square)(55694442)</t>
  </si>
  <si>
    <t>高级房&lt;2人入住&gt;&lt;不退款&gt;</t>
  </si>
  <si>
    <t>YANG/JIYUAN</t>
  </si>
  <si>
    <t xml:space="preserve">2522454	</t>
  </si>
  <si>
    <t xml:space="preserve">43867643	</t>
  </si>
  <si>
    <t xml:space="preserve">17838084231	</t>
  </si>
  <si>
    <t>[纽约]纽约时代广场西希尔顿逸林酒店(Doubletree by Hilton New York Times Square West)(55861994)</t>
  </si>
  <si>
    <t>2张双人床&lt;2人入住&gt;&lt;不退款&gt;</t>
  </si>
  <si>
    <t>Fukunaga/Shiori,Kwon/Hyejin</t>
  </si>
  <si>
    <t xml:space="preserve">	</t>
  </si>
  <si>
    <t xml:space="preserve">95735521	</t>
  </si>
  <si>
    <t xml:space="preserve">17872295258	</t>
  </si>
  <si>
    <t>[檀香山]威基基椰子酒店(Coconut Waikiki Hotel)(55465237)</t>
  </si>
  <si>
    <t>城景双人房&lt;不退款&gt;&lt;2人入住&gt;</t>
  </si>
  <si>
    <t>CHAVDA/Mukesh</t>
  </si>
  <si>
    <t xml:space="preserve">489249574	</t>
  </si>
  <si>
    <t xml:space="preserve">17878397423	</t>
  </si>
  <si>
    <t>[科隆]萨达斯特尔艾姆罗密特姆酒店(Stadthotel am Römerturm)(55920241)</t>
  </si>
  <si>
    <t>经济双人床房&lt;不退款&gt;&lt;2人入住&gt;</t>
  </si>
  <si>
    <t>GERARDO/COMEZZI</t>
  </si>
  <si>
    <t xml:space="preserve">EXPEDIA_1934901833	</t>
  </si>
  <si>
    <t xml:space="preserve">17889821406	</t>
  </si>
  <si>
    <t>[基黑]毛伊岛海滨酒店(Maui Coast Hotel)(70393123)</t>
  </si>
  <si>
    <t>豪华特大床房&lt;不退款&gt;&lt;2人入住&gt;</t>
  </si>
  <si>
    <t>Dreesmann/Sandra</t>
  </si>
  <si>
    <t xml:space="preserve">108920753	</t>
  </si>
  <si>
    <t xml:space="preserve">17892377341	</t>
  </si>
  <si>
    <t>[null](89920480)</t>
  </si>
  <si>
    <t xml:space="preserve">17895618790	</t>
  </si>
  <si>
    <t>[布鲁塞尔]诺富特布鲁塞尔市中心酒店(Novotel Brussels City Centre)(55612009)</t>
  </si>
  <si>
    <t>高级双人房&lt;2人入住&gt;&lt;不退款&gt;</t>
  </si>
  <si>
    <t>DMYTRYK/STELLA</t>
  </si>
  <si>
    <t>2122WEA588</t>
  </si>
  <si>
    <t>2122WEA586</t>
  </si>
  <si>
    <t xml:space="preserve">2122WEA584	</t>
  </si>
  <si>
    <t xml:space="preserve">17896024756	</t>
  </si>
  <si>
    <t>[Castle]丽亭加的夫酒店(Park Plaza Cardiff)(89917782)</t>
  </si>
  <si>
    <t>高级房间&lt;2人入住&gt;&lt;不退款&gt;</t>
  </si>
  <si>
    <t>Pullen/Guy</t>
  </si>
  <si>
    <t xml:space="preserve">0025031860	</t>
  </si>
  <si>
    <t xml:space="preserve">17896244558	</t>
  </si>
  <si>
    <t>[基尔]基尔康铂阿斯特酒店(Hotel Astor Kiel by Campanile)(55289748)</t>
  </si>
  <si>
    <t>舒适双人床房&lt;2人入住&gt;&lt;不退款&gt;</t>
  </si>
  <si>
    <t>Roehner/Birgit</t>
  </si>
  <si>
    <t xml:space="preserve">17900187031	</t>
  </si>
  <si>
    <t>Seibert/Andreas</t>
  </si>
  <si>
    <t xml:space="preserve">17902176565	</t>
  </si>
  <si>
    <t>Scuderi/Alessandro,Roda/Andy</t>
  </si>
  <si>
    <t xml:space="preserve">17912956316	</t>
  </si>
  <si>
    <t>[林肯]布里亚伍德德汽车旅馆(Briarwood Motor Inn)(90390772)</t>
  </si>
  <si>
    <t>标准间2双人床&lt;2人入住&gt;&lt;不退款&gt;</t>
  </si>
  <si>
    <t>Dupuis/Bruno</t>
  </si>
  <si>
    <t xml:space="preserve">2544634	</t>
  </si>
  <si>
    <t xml:space="preserve">EXP-1939205500	</t>
  </si>
  <si>
    <t xml:space="preserve">17913046627	</t>
  </si>
  <si>
    <t>[斯科特斯德]帕帕戈旅馆 - 阿桑德连锁酒店(Papago Inn, Ascend Hotel Collection)(90394201)</t>
  </si>
  <si>
    <t>标准房, 1 张特大床房&lt;2人入住&gt;&lt;不退款&gt;</t>
  </si>
  <si>
    <t>Garcia-Rojas/Letticia</t>
  </si>
  <si>
    <t xml:space="preserve">2544682	</t>
  </si>
  <si>
    <t xml:space="preserve">82322562	</t>
  </si>
  <si>
    <t xml:space="preserve">17913253345	</t>
  </si>
  <si>
    <t>[帕兹角]悉尼蓝塞瑞拉莫特酒店(Larmont Sydney by Lancemore)(60480407)</t>
  </si>
  <si>
    <t>高级客房&lt;2人入住&gt;&lt;不退款&gt;</t>
  </si>
  <si>
    <t>SHEN/HONGWEI,ZHANG/WENFANG</t>
  </si>
  <si>
    <t xml:space="preserve">2544867	</t>
  </si>
  <si>
    <t xml:space="preserve">EXP-1939464328	</t>
  </si>
  <si>
    <t xml:space="preserve">17913902115	</t>
  </si>
  <si>
    <t>[蒙特利尔]罗比福酒店(Hotel Ruby Foo's)(55519519)</t>
  </si>
  <si>
    <t>豪华2张大床房&lt;2人入住&gt;&lt;不退款&gt;</t>
  </si>
  <si>
    <t>Khosa/Jagdeep</t>
  </si>
  <si>
    <t xml:space="preserve">17915068465	</t>
  </si>
  <si>
    <t>[艾库玛尔]艾库玛尔玛雅河全包秘密酒店(Secrets Akumal Riviera Maya)(92027889)</t>
  </si>
  <si>
    <t>海景精致套房&lt;2人入住&gt;&lt;不退款&gt;&lt;早餐&gt;</t>
  </si>
  <si>
    <t>Sacchetto/Marco</t>
  </si>
  <si>
    <t xml:space="preserve">Acknowledged	</t>
  </si>
  <si>
    <t xml:space="preserve">17915237224	</t>
  </si>
  <si>
    <t>[null](91808099)</t>
  </si>
  <si>
    <t xml:space="preserve">17915260377	</t>
  </si>
  <si>
    <t>[格拉斯哥]宜必思格拉斯哥市中心萨切霍街酒店(Ibis Glasgow City Centre – Sauchiehall St)(70788403)</t>
  </si>
  <si>
    <t>标准双床房&lt;2人入住&gt;&lt;不退款&gt;&lt;早餐&gt;</t>
  </si>
  <si>
    <t>Reiche/Robert</t>
  </si>
  <si>
    <t xml:space="preserve">3139WE9578	</t>
  </si>
  <si>
    <t xml:space="preserve">17919540093	</t>
  </si>
  <si>
    <t>[圣保罗]圣保罗圣胡安商务酒店(San Juan Business São Paulo)(56116942)</t>
  </si>
  <si>
    <t>行政双人床房&lt;2人入住&gt;&lt;不退款&gt;&lt;早餐&gt;</t>
  </si>
  <si>
    <t>Alvis/Fabio fe</t>
  </si>
  <si>
    <t xml:space="preserve">2546894	</t>
  </si>
  <si>
    <t xml:space="preserve">17920064594	</t>
  </si>
  <si>
    <t>[里斯本]里斯本便捷酒店(EasyHotel Lisbon)(90364380)</t>
  </si>
  <si>
    <t>标准双人间&lt;2人入住&gt;&lt;不退款&gt;</t>
  </si>
  <si>
    <t>Ahmad /Suhail</t>
  </si>
  <si>
    <t xml:space="preserve">2547127	</t>
  </si>
  <si>
    <t xml:space="preserve">EXP-1940286908	</t>
  </si>
  <si>
    <t xml:space="preserve">17920582649	</t>
  </si>
  <si>
    <t>[拉斯维加斯]拉斯维加斯康士登酒店(The Cosmopolitan of Las Vegas)(55346196)</t>
  </si>
  <si>
    <t>城景两张大号床房&lt;2人入住&gt;&lt;不退款&gt;</t>
  </si>
  <si>
    <t>Yujia/Shi</t>
  </si>
  <si>
    <t xml:space="preserve">17920755293	</t>
  </si>
  <si>
    <t>[阿姆斯特丹]艾迪阿姆斯特丹酒店(The ED Amsterdam)(70391354)</t>
  </si>
  <si>
    <t>双人房&lt;早餐&gt;&lt;不退款&gt;&lt;2人入住&gt;</t>
  </si>
  <si>
    <t>Reynolds/Christopher</t>
  </si>
  <si>
    <t xml:space="preserve">2547340	</t>
  </si>
  <si>
    <t xml:space="preserve">ATE-FX15470	</t>
  </si>
  <si>
    <t xml:space="preserve">17665212264	</t>
  </si>
  <si>
    <t>[里加]威尔顿里加Spa酒店(Wellton Riga Hotel &amp; Spa)(55851769)</t>
  </si>
  <si>
    <t>双床房&lt;2人入住&gt;&lt;不退款&gt;&lt;早餐&gt;</t>
  </si>
  <si>
    <t>Gutvin/Johann,Gutvin/Nadja</t>
  </si>
  <si>
    <t>CA13030220516HKD</t>
  </si>
  <si>
    <t xml:space="preserve">2470567	</t>
  </si>
  <si>
    <t xml:space="preserve">992349	</t>
  </si>
  <si>
    <t xml:space="preserve">17792969575	</t>
  </si>
  <si>
    <t>[兰卡威]兰卡威达斯度假酒店(Dash Resort Langkawi)(55299229)</t>
  </si>
  <si>
    <t>Dash高级特大床房&lt;2人入住&gt;&lt;不退款&gt;&lt;早餐&gt;</t>
  </si>
  <si>
    <t>Ng/Chor Er,Ho/Keng Hong</t>
  </si>
  <si>
    <t xml:space="preserve">RZ-1924539958	</t>
  </si>
  <si>
    <t xml:space="preserve">17838941698	</t>
  </si>
  <si>
    <t>[杰克逊]杰克逊侯尔列克星敦套房酒店(The Lexington at Jackson Hole Hotel &amp; Suites)(55956466)</t>
  </si>
  <si>
    <t>庭院两张大床房&lt;2人入住&gt;&lt;不退款&gt;&lt;早餐&gt;</t>
  </si>
  <si>
    <t>WANG/ZIMING,Xia/Chengjiang</t>
  </si>
  <si>
    <t xml:space="preserve">165496	</t>
  </si>
  <si>
    <t xml:space="preserve">17844675925	</t>
  </si>
  <si>
    <t>[旧金山]旧金山适居酒店(San Francisco Proper Hotel)(56128376)</t>
  </si>
  <si>
    <t>尊贵客房, 1 张特大床&lt;不退款&gt;&lt;2人入住&gt;</t>
  </si>
  <si>
    <t>GE/CHENXI</t>
  </si>
  <si>
    <t xml:space="preserve">17850167875	</t>
  </si>
  <si>
    <t>[斯德哥尔摩]斯德哥尔摩Ç酒店(Hotel C Stockholm)(55337452)</t>
  </si>
  <si>
    <t>Asplund/Christina</t>
  </si>
  <si>
    <t xml:space="preserve">10622SD068659	</t>
  </si>
  <si>
    <t xml:space="preserve">17862575936	</t>
  </si>
  <si>
    <t>[法兰克福]法兰克福展览中心帝国诺富姆酒店(Novum Hotel Imperial Frankfurt Messe)(55599112)</t>
  </si>
  <si>
    <t>大号床房&lt;2人入住&gt;&lt;不退款&gt;</t>
  </si>
  <si>
    <t>WANG/JUNJIE,Gahunia /Hardeep</t>
  </si>
  <si>
    <t xml:space="preserve">2528627	</t>
  </si>
  <si>
    <t xml:space="preserve">EXPEDIA_1933173191	</t>
  </si>
  <si>
    <t xml:space="preserve">17886109132	</t>
  </si>
  <si>
    <t>[光州]ACC设计酒店(ACC Design Hotel)(55768723)</t>
  </si>
  <si>
    <t>文化双床套房&lt;2人入住&gt;&lt;不退款&gt;&lt;早餐&gt;</t>
  </si>
  <si>
    <t>Ha/Jungwoon</t>
  </si>
  <si>
    <t xml:space="preserve">20220503464888498	</t>
  </si>
  <si>
    <t xml:space="preserve">17898200566	</t>
  </si>
  <si>
    <t>[迪拜]费尔蒙特棕榈酒店(Fairmont the Palm)(70391189)</t>
  </si>
  <si>
    <t>棕榈海景豪华传统两张大床房(带阳台)&lt;2人入住&gt;&lt;不退款&gt;&lt;早餐&gt;</t>
  </si>
  <si>
    <t>AHN TU/TRAN</t>
  </si>
  <si>
    <t xml:space="preserve">110447114	</t>
  </si>
  <si>
    <t xml:space="preserve">17903511049	</t>
  </si>
  <si>
    <t>[北温哥华]狮门旅客之家(Travelodge by Wyndham Vancouver Lions Gate)(55707689)</t>
  </si>
  <si>
    <t>大号床房&lt;不退款&gt;&lt;2人入住&gt;</t>
  </si>
  <si>
    <t>Miller/Melissa</t>
  </si>
  <si>
    <t xml:space="preserve">2542185	</t>
  </si>
  <si>
    <t xml:space="preserve">acknowledge	</t>
  </si>
  <si>
    <t xml:space="preserve">17907516096	</t>
  </si>
  <si>
    <t>[巴黎]贝尔塔酒店(Belta Hotel)(55290431)</t>
  </si>
  <si>
    <t>双人床房&lt;2人入住&gt;&lt;不退款&gt;&lt;早餐&gt;</t>
  </si>
  <si>
    <t>KANGOUROU/LA</t>
  </si>
  <si>
    <t xml:space="preserve">17912174982	</t>
  </si>
  <si>
    <t>[阿布扎比]阿布扎比圣瑞吉酒店(The St. Regis Abu Dhabi)(56206392)</t>
  </si>
  <si>
    <t>高级房, 1 张特大床,城市景观&lt;2人入住&gt;&lt;不退款&gt;</t>
  </si>
  <si>
    <t>Alsuwaidi/Rawya Ali</t>
  </si>
  <si>
    <t xml:space="preserve">2544365	</t>
  </si>
  <si>
    <t xml:space="preserve">98874538	</t>
  </si>
  <si>
    <t xml:space="preserve">17913180046	</t>
  </si>
  <si>
    <t>[多哈]伊丹宫殿酒店(Ezdan Palace Hotel)(77366190)</t>
  </si>
  <si>
    <t>WANG/BINGFENG</t>
  </si>
  <si>
    <t xml:space="preserve">2544802	</t>
  </si>
  <si>
    <t xml:space="preserve">17915537510	</t>
  </si>
  <si>
    <t>[萨克拉门托]萨克拉门托速8酒店(Super 8 by Wyndham Sacramento)(70790374)</t>
  </si>
  <si>
    <t>客房（1张特大床）&lt;不退款&gt;&lt;2人入住&gt;</t>
  </si>
  <si>
    <t>Pettlon/John</t>
  </si>
  <si>
    <t xml:space="preserve">17919634920	</t>
  </si>
  <si>
    <t>[科伦坡]斯里兰卡肉桂湖畔(Cinnamon Lakeside Sri Lanka)(56196528)</t>
  </si>
  <si>
    <t>Twin/Double room - Superior&lt;2人入住&gt;&lt;不退款&gt;&lt;早餐&gt;</t>
  </si>
  <si>
    <t>GOVINDASAMY/VIJAYAKUMAR</t>
  </si>
  <si>
    <t xml:space="preserve">17920821686	</t>
  </si>
  <si>
    <t>标准双床房&lt;2人入住&gt;&lt;不退款&gt;</t>
  </si>
  <si>
    <t>Faustino-Alves/Rui</t>
  </si>
  <si>
    <t xml:space="preserve">EXP-1940395115	</t>
  </si>
  <si>
    <t xml:space="preserve">17921152705	</t>
  </si>
  <si>
    <t>[曼谷]曼谷拉差达瑞士酒店 (SHA Extra Plus)(Swissotel Bangkok Ratchada (SHA Extra Plus))(54503361)</t>
  </si>
  <si>
    <t>至尊房&lt;2人入住&gt;&lt;不退款&gt;&lt;早餐&gt;</t>
  </si>
  <si>
    <t>HAN/XINYI,DU/XIAOLI</t>
  </si>
  <si>
    <t xml:space="preserve">17921168161	</t>
  </si>
  <si>
    <t>[罗塞尔]芝加哥罗塞尔西智选假日酒店(Holiday Inn Express Hotel &amp; Suites Chicago West Roselle, an Ihg Hotel)(91809920)</t>
  </si>
  <si>
    <t>两张大床房&lt;2人入住&gt;&lt;不退款&gt;&lt;早餐&gt;</t>
  </si>
  <si>
    <t>Barone/Michael</t>
  </si>
  <si>
    <t xml:space="preserve">17921252177	</t>
  </si>
  <si>
    <t>[芝加哥]芝加哥瑞士酒店(Swissôtel Chicago)(60513972)</t>
  </si>
  <si>
    <t>经典城景客房&lt;2人入住&gt;&lt;不退款&gt;</t>
  </si>
  <si>
    <t>Vaisse/Justin</t>
  </si>
  <si>
    <t xml:space="preserve">2547594	</t>
  </si>
  <si>
    <t xml:space="preserve">6473450	</t>
  </si>
  <si>
    <t xml:space="preserve">17923908887	</t>
  </si>
  <si>
    <t>[圣路易斯]OYO 密苏里州圣路易斯市中心酒店(OYO Hotel St. Louis Downtown City Center MO)(89930784)</t>
  </si>
  <si>
    <t>2张大床套房&lt;2人入住&gt;&lt;不退款&gt;</t>
  </si>
  <si>
    <t>Milkovich/Michael James</t>
  </si>
  <si>
    <t xml:space="preserve">17924683122	</t>
  </si>
  <si>
    <t>[Lebak Gede]万隆尼欧蒂帕迪优库尔酒店(Hotel Neo Dipatiukur Bandung)(60514391)</t>
  </si>
  <si>
    <t>尼欧房&lt;2人入住&gt;&lt;不退款&gt;&lt;早餐&gt;</t>
  </si>
  <si>
    <t>aprianti/devila</t>
  </si>
  <si>
    <t xml:space="preserve">17924769415	</t>
  </si>
  <si>
    <t>[马德里]美洲门酒店(Hotel Puerta America)(55832119)</t>
  </si>
  <si>
    <t>豪华房&lt;2人入住&gt;&lt;不退款&gt;</t>
  </si>
  <si>
    <t>Conde Londono/Luis Javier</t>
  </si>
  <si>
    <t xml:space="preserve">17925746687	</t>
  </si>
  <si>
    <t>[威斯敏斯特城]皇后公园酒店(Queens Park Hotel)(55345927)</t>
  </si>
  <si>
    <t>双人房&lt;2人入住&gt;&lt;不退款&gt;</t>
  </si>
  <si>
    <t>Alshehri/Salman</t>
  </si>
  <si>
    <t xml:space="preserve">EXP-1940945006	</t>
  </si>
  <si>
    <t xml:space="preserve">17925881991	</t>
  </si>
  <si>
    <t>[乔治市]槟城成功酒店 (槟城对抗新冠肺炎认证)(Berjaya Penang Hotel (PenangFightCovid-19 Certified))(60467072)</t>
  </si>
  <si>
    <t>标准房&lt;2人入住&gt;&lt;不退款&gt;&lt;早餐&gt;</t>
  </si>
  <si>
    <t>Omar/Mohammad shafei</t>
  </si>
  <si>
    <t xml:space="preserve">17925929318	</t>
  </si>
  <si>
    <t>[阿布扎比]阿布扎比艾美酒店(Le Meridien Abu Dhabi)(60467287)</t>
  </si>
  <si>
    <t>城景豪华双人房&lt;2人入住&gt;&lt;不退款&gt;</t>
  </si>
  <si>
    <t>alblooshi/maha musa</t>
  </si>
  <si>
    <t>，</t>
  </si>
  <si>
    <t xml:space="preserve"> 77390 HKD</t>
  </si>
  <si>
    <t>A220516101440481</t>
  </si>
  <si>
    <t>总计：77390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</si>
  <si>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</si>
  <si>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</si>
  <si>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</si>
  <si>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</si>
  <si>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</si>
  <si>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</si>
  <si>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</si>
  <si>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</si>
  <si>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</si>
  <si>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</si>
  <si>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</si>
  <si>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</si>
  <si>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</si>
  <si>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</si>
  <si>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</si>
  <si>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</si>
  <si>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</si>
  <si>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</si>
  <si>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2022-05-12</t>
  </si>
  <si>
    <t>2548406</t>
  </si>
  <si>
    <t>阿布扎比艾美假村酒店</t>
  </si>
  <si>
    <t>alblooshi maha musa</t>
  </si>
  <si>
    <t>2022-05-13</t>
  </si>
  <si>
    <t>退房日周结</t>
  </si>
  <si>
    <t>461.60</t>
  </si>
  <si>
    <t>538.00</t>
  </si>
  <si>
    <t>0</t>
  </si>
  <si>
    <t>0.00</t>
  </si>
  <si>
    <t>携程汇智国际直连</t>
  </si>
  <si>
    <t>925</t>
  </si>
  <si>
    <t>2022-05-12 22:04:22</t>
  </si>
  <si>
    <t>否</t>
  </si>
  <si>
    <t>汇智国际旅游发展有限公司</t>
  </si>
  <si>
    <t>直连</t>
  </si>
  <si>
    <t>2548390</t>
  </si>
  <si>
    <t>槟城成功酒店</t>
  </si>
  <si>
    <t>Omar Mohammad shafei</t>
  </si>
  <si>
    <t>290.00</t>
  </si>
  <si>
    <t>338.00</t>
  </si>
  <si>
    <t>2022-05-12 21:49:54</t>
  </si>
  <si>
    <t>2548337</t>
  </si>
  <si>
    <t>皇后公园酒店</t>
  </si>
  <si>
    <t>Alshehri Salman</t>
  </si>
  <si>
    <t>605.75</t>
  </si>
  <si>
    <t>706.00</t>
  </si>
  <si>
    <t>2022-05-12 21:10:43</t>
  </si>
  <si>
    <t>2547973</t>
  </si>
  <si>
    <t>马德里美洲门酒店</t>
  </si>
  <si>
    <t>Conde Londono Luis Javier</t>
  </si>
  <si>
    <t>1363.36</t>
  </si>
  <si>
    <t>1589.00</t>
  </si>
  <si>
    <t>2022-05-12 16:06:11</t>
  </si>
  <si>
    <t>2547948</t>
  </si>
  <si>
    <t>万隆尼欧蒂帕迪优库尔酒店</t>
  </si>
  <si>
    <t>aprianti devila</t>
  </si>
  <si>
    <t>175.03</t>
  </si>
  <si>
    <t>204.00</t>
  </si>
  <si>
    <t>2022-05-12 15:39:30</t>
  </si>
  <si>
    <t>2547815</t>
  </si>
  <si>
    <t>OYO 密苏里州圣路易斯市中心酒店</t>
  </si>
  <si>
    <t>Milkovich Michael James</t>
  </si>
  <si>
    <t>932.65</t>
  </si>
  <si>
    <t>1087.00</t>
  </si>
  <si>
    <t>2022-05-12 13:18:13</t>
  </si>
  <si>
    <t>2547594</t>
  </si>
  <si>
    <t>芝加哥瑞士酒店</t>
  </si>
  <si>
    <t>Vaisse Justin</t>
  </si>
  <si>
    <t>1140.28</t>
  </si>
  <si>
    <t>1329.00</t>
  </si>
  <si>
    <t>2022-05-12 08:22:26</t>
  </si>
  <si>
    <t>2547493</t>
  </si>
  <si>
    <t>芝加哥罗塞尔西智选假日酒店</t>
  </si>
  <si>
    <t>Barone Michael</t>
  </si>
  <si>
    <t>686.40</t>
  </si>
  <si>
    <t>800.00</t>
  </si>
  <si>
    <t>2022-05-12 04:20:41</t>
  </si>
  <si>
    <t>2547475</t>
  </si>
  <si>
    <t>曼谷拉查达瑞士酒店</t>
  </si>
  <si>
    <t>HAN XINYI,DU XIAOLI</t>
  </si>
  <si>
    <t>324.32</t>
  </si>
  <si>
    <t>378.00</t>
  </si>
  <si>
    <t>2022-05-12 03:23:30</t>
  </si>
  <si>
    <t>2022-05-11</t>
  </si>
  <si>
    <t>2547355</t>
  </si>
  <si>
    <t>里斯本便捷酒店</t>
  </si>
  <si>
    <t>Faustino-Alves Rui</t>
  </si>
  <si>
    <t>495.13</t>
  </si>
  <si>
    <t>576.00</t>
  </si>
  <si>
    <t>2022-05-11 23:01:08</t>
  </si>
  <si>
    <t>2547340</t>
  </si>
  <si>
    <t>艾迪阿姆斯特丹酒店</t>
  </si>
  <si>
    <t>Reynolds Christopher</t>
  </si>
  <si>
    <t>1476.79</t>
  </si>
  <si>
    <t>1718.00</t>
  </si>
  <si>
    <t>2022-05-11 22:31:45</t>
  </si>
  <si>
    <t>2547293</t>
  </si>
  <si>
    <t>拉斯维加斯大都会酒店</t>
  </si>
  <si>
    <t>Yujia Shi</t>
  </si>
  <si>
    <t>1305.73</t>
  </si>
  <si>
    <t>1519.00</t>
  </si>
  <si>
    <t>2022-05-11 21:41:29</t>
  </si>
  <si>
    <t>2547127</t>
  </si>
  <si>
    <t>Ahmad Suhail</t>
  </si>
  <si>
    <t>468.48</t>
  </si>
  <si>
    <t>545.00</t>
  </si>
  <si>
    <t>2022-05-11 18:49:05</t>
  </si>
  <si>
    <t>2546956</t>
  </si>
  <si>
    <t>肉桂湖畔</t>
  </si>
  <si>
    <t>GOVINDASAMY VIJAYAKUMAR</t>
  </si>
  <si>
    <t>1141.55</t>
  </si>
  <si>
    <t>1328.00</t>
  </si>
  <si>
    <t>2022-05-11 16:35:08</t>
  </si>
  <si>
    <t>2546894</t>
  </si>
  <si>
    <t>圣保罗圣胡安商务酒店</t>
  </si>
  <si>
    <t>Alvis Fabio fe</t>
  </si>
  <si>
    <t>255.30</t>
  </si>
  <si>
    <t>297.00</t>
  </si>
  <si>
    <t>2022-05-11 16:04:04</t>
  </si>
  <si>
    <t>2022-05-10</t>
  </si>
  <si>
    <t>2546264</t>
  </si>
  <si>
    <t>萨克拉门托速8酒店</t>
  </si>
  <si>
    <t>Pettlon John</t>
  </si>
  <si>
    <t>426.06</t>
  </si>
  <si>
    <t>496.00</t>
  </si>
  <si>
    <t>2022-05-10 23:17:40</t>
  </si>
  <si>
    <t>2546012</t>
  </si>
  <si>
    <t>宜必思格拉斯哥市中心萨切霍街酒店</t>
  </si>
  <si>
    <t>Reiche Robert</t>
  </si>
  <si>
    <t>1175.97</t>
  </si>
  <si>
    <t>1369.00</t>
  </si>
  <si>
    <t>2022-05-10 20:35:57</t>
  </si>
  <si>
    <t>2545985</t>
  </si>
  <si>
    <t>空闲住宅酒店</t>
  </si>
  <si>
    <t>Tanchai SaNe</t>
  </si>
  <si>
    <t>695.79</t>
  </si>
  <si>
    <t>810.00</t>
  </si>
  <si>
    <t>2022-05-10 20:22:32</t>
  </si>
  <si>
    <t>2545812</t>
  </si>
  <si>
    <t>艾库玛尔玛雅河全包秘密酒店 - 仅限成人入住</t>
  </si>
  <si>
    <t>Sacchetto Marco</t>
  </si>
  <si>
    <t>3320.04</t>
  </si>
  <si>
    <t>3865.00</t>
  </si>
  <si>
    <t>2022-05-10 19:05:50</t>
  </si>
  <si>
    <t>2545188</t>
  </si>
  <si>
    <t>罗比福酒店</t>
  </si>
  <si>
    <t>Khosa Jagdeep</t>
  </si>
  <si>
    <t>733.59</t>
  </si>
  <si>
    <t>854.00</t>
  </si>
  <si>
    <t>2022-05-10 12:51:45</t>
  </si>
  <si>
    <t>2544867</t>
  </si>
  <si>
    <t>悉尼拉莫特兰斯莫尔酒店</t>
  </si>
  <si>
    <t>SHEN HONGWEI,ZHANG WENFANG</t>
  </si>
  <si>
    <t>1080.62</t>
  </si>
  <si>
    <t>1258.00</t>
  </si>
  <si>
    <t>2022-05-10 08:39:59</t>
  </si>
  <si>
    <t>2544802</t>
  </si>
  <si>
    <t>伊丹宫殿酒店</t>
  </si>
  <si>
    <t>WANG BINGFENG</t>
  </si>
  <si>
    <t>672.60</t>
  </si>
  <si>
    <t>783.00</t>
  </si>
  <si>
    <t>2022-05-10 06:55:06</t>
  </si>
  <si>
    <t>2544682</t>
  </si>
  <si>
    <t>Magnuson Hotel Papago Inn</t>
  </si>
  <si>
    <t>Garcia-Rojas Letticia</t>
  </si>
  <si>
    <t>1017.06</t>
  </si>
  <si>
    <t>1184.00</t>
  </si>
  <si>
    <t>2022-05-10 01:57:11</t>
  </si>
  <si>
    <t>2544634</t>
  </si>
  <si>
    <t>布里亚伍德德汽车旅馆</t>
  </si>
  <si>
    <t>Dupuis Bruno</t>
  </si>
  <si>
    <t>749.55</t>
  </si>
  <si>
    <t>881.00</t>
  </si>
  <si>
    <t>2022-05-10 00:42:37</t>
  </si>
  <si>
    <t>2022-05-09</t>
  </si>
  <si>
    <t>2544365</t>
  </si>
  <si>
    <t>阿布扎比圣瑞吉酒店</t>
  </si>
  <si>
    <t>Alsuwaidi Rawya Ali</t>
  </si>
  <si>
    <t>5671.43</t>
  </si>
  <si>
    <t>6666.00</t>
  </si>
  <si>
    <t>2022-05-09 20:35:40</t>
  </si>
  <si>
    <t>2022-05-08</t>
  </si>
  <si>
    <t>2543082</t>
  </si>
  <si>
    <t>贝尔塔酒店</t>
  </si>
  <si>
    <t>KANGOUROU LA</t>
  </si>
  <si>
    <t>1543.35</t>
  </si>
  <si>
    <t>1814.00</t>
  </si>
  <si>
    <t>2022-05-08 20:37:41</t>
  </si>
  <si>
    <t>2542185</t>
  </si>
  <si>
    <t>狮门旅客之家</t>
  </si>
  <si>
    <t>Miller Melissa</t>
  </si>
  <si>
    <t>651.71</t>
  </si>
  <si>
    <t>766.00</t>
  </si>
  <si>
    <t>2022-05-08 04:38:27</t>
  </si>
  <si>
    <t>2022-05-07</t>
  </si>
  <si>
    <t>2541497</t>
  </si>
  <si>
    <t>基尔康铂阿斯特酒店</t>
  </si>
  <si>
    <t>Scuderi Alessandro,Roda Andy</t>
  </si>
  <si>
    <t>922.27</t>
  </si>
  <si>
    <t>1084.00</t>
  </si>
  <si>
    <t>2022-05-07 16:59:37</t>
  </si>
  <si>
    <t>2022-05-06</t>
  </si>
  <si>
    <t>2540519</t>
  </si>
  <si>
    <t>Seibert Andreas</t>
  </si>
  <si>
    <t>725.30</t>
  </si>
  <si>
    <t>2022-05-06 22:28:37</t>
  </si>
  <si>
    <t>2540445</t>
  </si>
  <si>
    <t>费尔蒙特棕榈酒店</t>
  </si>
  <si>
    <t>AHN TU TRAN</t>
  </si>
  <si>
    <t>6614.35</t>
  </si>
  <si>
    <t>7788.00</t>
  </si>
  <si>
    <t>2022-05-06 21:41:03</t>
  </si>
  <si>
    <t>2539298</t>
  </si>
  <si>
    <t>Roehner Birgit</t>
  </si>
  <si>
    <t>676.04</t>
  </si>
  <si>
    <t>796.00</t>
  </si>
  <si>
    <t>2022-05-06 05:04:38</t>
  </si>
  <si>
    <t>2539142</t>
  </si>
  <si>
    <t>加地夫公园广场酒店</t>
  </si>
  <si>
    <t>Pullen Guy</t>
  </si>
  <si>
    <t>675.88</t>
  </si>
  <si>
    <t>801.00</t>
  </si>
  <si>
    <t>2022-05-06 00:22:10</t>
  </si>
  <si>
    <t>2022-05-05</t>
  </si>
  <si>
    <t>2538952</t>
  </si>
  <si>
    <t>诺富特布鲁塞尔市中心酒店</t>
  </si>
  <si>
    <t>DMYTRYK STELLA</t>
  </si>
  <si>
    <t>2817.45</t>
  </si>
  <si>
    <t>3339.00</t>
  </si>
  <si>
    <t>2022-05-05 21:12:18</t>
  </si>
  <si>
    <t>2537996</t>
  </si>
  <si>
    <t>阿马里诺第五季节旅馆</t>
  </si>
  <si>
    <t>Van Dusen Robert,NA NA</t>
  </si>
  <si>
    <t>352.71</t>
  </si>
  <si>
    <t>418.00</t>
  </si>
  <si>
    <t>2022-05-05 11:45:08</t>
  </si>
  <si>
    <t>2022-05-04</t>
  </si>
  <si>
    <t>2536201</t>
  </si>
  <si>
    <t>茂宜岛海岸酒店</t>
  </si>
  <si>
    <t>Dreesmann Sandra</t>
  </si>
  <si>
    <t>2681.28</t>
  </si>
  <si>
    <t>3178.00</t>
  </si>
  <si>
    <t>2022-05-04 08:43:50</t>
  </si>
  <si>
    <t>2022-05-03</t>
  </si>
  <si>
    <t>2535752</t>
  </si>
  <si>
    <t>ACC设计酒店</t>
  </si>
  <si>
    <t>Ha Jungwoon</t>
  </si>
  <si>
    <t>2389.36</t>
  </si>
  <si>
    <t>2832.00</t>
  </si>
  <si>
    <t>2022-05-03 20:48:27</t>
  </si>
  <si>
    <t>2022-05-02</t>
  </si>
  <si>
    <t>2533187</t>
  </si>
  <si>
    <t>萨达斯特尔艾姆罗密特姆酒店</t>
  </si>
  <si>
    <t>GERARDO COMEZZI</t>
  </si>
  <si>
    <t>2818.47</t>
  </si>
  <si>
    <t>3341.00</t>
  </si>
  <si>
    <t>2022-05-02 06:42:49</t>
  </si>
  <si>
    <t>2022-05-01</t>
  </si>
  <si>
    <t>2531631</t>
  </si>
  <si>
    <t>威基基椰子酒店</t>
  </si>
  <si>
    <t>CHAVDA Mukesh</t>
  </si>
  <si>
    <t>1205.50</t>
  </si>
  <si>
    <t>1429.00</t>
  </si>
  <si>
    <t>2022-05-01 00:55:21</t>
  </si>
  <si>
    <t>2022-04-28</t>
  </si>
  <si>
    <t>2528627</t>
  </si>
  <si>
    <t>法兰克福展览中心帝国诺富姆酒店</t>
  </si>
  <si>
    <t>WANG JUNJIE,Gahunia Hardeep</t>
  </si>
  <si>
    <t>296.58</t>
  </si>
  <si>
    <t>354.00</t>
  </si>
  <si>
    <t>2022-04-28 23:11:34</t>
  </si>
  <si>
    <t>2022-04-26</t>
  </si>
  <si>
    <t>2525686</t>
  </si>
  <si>
    <t>斯德哥尔摩?酒店</t>
  </si>
  <si>
    <t>Asplund Christina</t>
  </si>
  <si>
    <t>909.20</t>
  </si>
  <si>
    <t>1086.00</t>
  </si>
  <si>
    <t>2022-04-26 16:01:08</t>
  </si>
  <si>
    <t>2022-04-25</t>
  </si>
  <si>
    <t>2524092</t>
  </si>
  <si>
    <t>旧金山普洛蒲酒店</t>
  </si>
  <si>
    <t>GE CHENXI</t>
  </si>
  <si>
    <t>2873.73</t>
  </si>
  <si>
    <t>3464.00</t>
  </si>
  <si>
    <t>2022-04-25 13:06:52</t>
  </si>
  <si>
    <t>2022-04-24</t>
  </si>
  <si>
    <t>2522859</t>
  </si>
  <si>
    <t>杰克逊侯尔列克星敦酒店</t>
  </si>
  <si>
    <t>WANG ZIMING,Xia Chengjiang</t>
  </si>
  <si>
    <t>1636.96</t>
  </si>
  <si>
    <t>1972.00</t>
  </si>
  <si>
    <t>2022-04-24 14:06:10</t>
  </si>
  <si>
    <t>2522455</t>
  </si>
  <si>
    <t>纽约时代广场西希尔顿逸林酒店</t>
  </si>
  <si>
    <t>Fukunaga Shiori,Kwon Hyejin</t>
  </si>
  <si>
    <t>3004.96</t>
  </si>
  <si>
    <t>3620.00</t>
  </si>
  <si>
    <t>2022-04-24 05:51:23</t>
  </si>
  <si>
    <t>2522454</t>
  </si>
  <si>
    <t>纽约时代广场洲际酒店</t>
  </si>
  <si>
    <t>YANG JIYUAN</t>
  </si>
  <si>
    <t>1744.04</t>
  </si>
  <si>
    <t>2101.00</t>
  </si>
  <si>
    <t>2022-04-24 05:51:00</t>
  </si>
  <si>
    <t>2022-04-12</t>
  </si>
  <si>
    <t>2508079</t>
  </si>
  <si>
    <t>代希度假酒店</t>
  </si>
  <si>
    <t>Ng Chor Er,Ho Keng Hong</t>
  </si>
  <si>
    <t>687.91</t>
  </si>
  <si>
    <t>845.00</t>
  </si>
  <si>
    <t>2022-04-12 22:43:09</t>
  </si>
  <si>
    <t>2022-03-31</t>
  </si>
  <si>
    <t>2490963</t>
  </si>
  <si>
    <t>康斯坦茨酒店</t>
  </si>
  <si>
    <t>Cooke Clifford Francis</t>
  </si>
  <si>
    <t>750.75</t>
  </si>
  <si>
    <t>924.00</t>
  </si>
  <si>
    <t>2022-03-31 07:24:09</t>
  </si>
  <si>
    <t>2022-03-17</t>
  </si>
  <si>
    <t>2470567</t>
  </si>
  <si>
    <t>里加威尔顿Spa酒店</t>
  </si>
  <si>
    <t>Gutvin Johann,Gutvin Nadja</t>
  </si>
  <si>
    <t>1811.52</t>
  </si>
  <si>
    <t>2226.00</t>
  </si>
  <si>
    <t>2022-03-17 03:26:03</t>
  </si>
  <si>
    <t>2022-03-13</t>
  </si>
  <si>
    <t>2464174</t>
  </si>
  <si>
    <t>海牙市中心宜必思尚品酒店</t>
  </si>
  <si>
    <t>Fung Yu Yan</t>
  </si>
  <si>
    <t>1006.01</t>
  </si>
  <si>
    <t>1240.00</t>
  </si>
  <si>
    <t>2022-03-13 01:17:10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</si>
</sst>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44691</v>
      </c>
      <c r="G2" s="6">
        <v>44693</v>
      </c>
      <c r="H2" s="4">
        <v>1</v>
      </c>
      <c r="I2" s="4">
        <v>2</v>
      </c>
      <c r="J2" s="4">
        <v>2</v>
      </c>
      <c r="K2" s="4" t="s">
        <v>30</v>
      </c>
      <c r="L2" s="4">
        <v>1240</v>
      </c>
      <c r="M2" s="4">
        <v>1240</v>
      </c>
      <c r="N2" s="4" t="s">
        <v>31</v>
      </c>
      <c r="O2" s="4" t="s">
        <v>32</v>
      </c>
      <c r="P2" s="4" t="s">
        <v>33</v>
      </c>
      <c r="Q2" s="4">
        <v>0</v>
      </c>
      <c r="R2" s="7">
        <v>44633</v>
      </c>
      <c r="S2" s="6">
        <v>44696</v>
      </c>
      <c r="T2" s="4" t="s">
        <v>34</v>
      </c>
      <c r="U2" s="4">
        <v>1240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44692</v>
      </c>
      <c r="G3" s="6">
        <v>44693</v>
      </c>
      <c r="H3" s="4">
        <v>1</v>
      </c>
      <c r="I3" s="4">
        <v>1</v>
      </c>
      <c r="J3" s="4">
        <v>1</v>
      </c>
      <c r="K3" s="4" t="s">
        <v>30</v>
      </c>
      <c r="L3" s="4">
        <v>924</v>
      </c>
      <c r="M3" s="4">
        <v>924</v>
      </c>
      <c r="N3" s="4" t="s">
        <v>40</v>
      </c>
      <c r="O3" s="4" t="s">
        <v>32</v>
      </c>
      <c r="P3" s="4" t="s">
        <v>33</v>
      </c>
      <c r="Q3" s="4">
        <v>0</v>
      </c>
      <c r="R3" s="7">
        <v>44651</v>
      </c>
      <c r="S3" s="6">
        <v>44696</v>
      </c>
      <c r="T3" s="4" t="s">
        <v>34</v>
      </c>
      <c r="U3" s="4">
        <v>924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44692</v>
      </c>
      <c r="G4" s="6">
        <v>44693</v>
      </c>
      <c r="H4" s="4">
        <v>1</v>
      </c>
      <c r="I4" s="4">
        <v>1</v>
      </c>
      <c r="J4" s="4">
        <v>1</v>
      </c>
      <c r="K4" s="4" t="s">
        <v>30</v>
      </c>
      <c r="L4" s="4">
        <v>2101</v>
      </c>
      <c r="M4" s="4">
        <v>2101</v>
      </c>
      <c r="N4" s="4" t="s">
        <v>46</v>
      </c>
      <c r="O4" s="4" t="s">
        <v>32</v>
      </c>
      <c r="P4" s="4" t="s">
        <v>33</v>
      </c>
      <c r="Q4" s="4">
        <v>0</v>
      </c>
      <c r="R4" s="7">
        <v>44675</v>
      </c>
      <c r="S4" s="6">
        <v>44696</v>
      </c>
      <c r="T4" s="4" t="s">
        <v>34</v>
      </c>
      <c r="U4" s="4">
        <v>2101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44691</v>
      </c>
      <c r="G5" s="6">
        <v>44693</v>
      </c>
      <c r="H5" s="4">
        <v>1</v>
      </c>
      <c r="I5" s="4">
        <v>2</v>
      </c>
      <c r="J5" s="4">
        <v>2</v>
      </c>
      <c r="K5" s="4" t="s">
        <v>30</v>
      </c>
      <c r="L5" s="4">
        <v>3620</v>
      </c>
      <c r="M5" s="4">
        <v>3620</v>
      </c>
      <c r="N5" s="4" t="s">
        <v>52</v>
      </c>
      <c r="O5" s="4" t="s">
        <v>32</v>
      </c>
      <c r="P5" s="4" t="s">
        <v>33</v>
      </c>
      <c r="Q5" s="4">
        <v>0</v>
      </c>
      <c r="R5" s="7">
        <v>44675</v>
      </c>
      <c r="S5" s="6">
        <v>44696</v>
      </c>
      <c r="T5" s="4" t="s">
        <v>34</v>
      </c>
      <c r="U5" s="4">
        <v>3620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44692</v>
      </c>
      <c r="G6" s="6">
        <v>44693</v>
      </c>
      <c r="H6" s="4">
        <v>1</v>
      </c>
      <c r="I6" s="4">
        <v>1</v>
      </c>
      <c r="J6" s="4">
        <v>1</v>
      </c>
      <c r="K6" s="4" t="s">
        <v>30</v>
      </c>
      <c r="L6" s="4">
        <v>1429</v>
      </c>
      <c r="M6" s="4">
        <v>1429</v>
      </c>
      <c r="N6" s="4" t="s">
        <v>58</v>
      </c>
      <c r="O6" s="4" t="s">
        <v>32</v>
      </c>
      <c r="P6" s="4" t="s">
        <v>33</v>
      </c>
      <c r="Q6" s="4">
        <v>0</v>
      </c>
      <c r="R6" s="7">
        <v>44682</v>
      </c>
      <c r="S6" s="6">
        <v>44696</v>
      </c>
      <c r="T6" s="4" t="s">
        <v>34</v>
      </c>
      <c r="U6" s="4">
        <v>1429</v>
      </c>
      <c r="V6" s="4">
        <v>0</v>
      </c>
      <c r="W6" s="4">
        <v>0</v>
      </c>
      <c r="X6" s="4" t="s">
        <v>53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44690</v>
      </c>
      <c r="G7" s="6">
        <v>44693</v>
      </c>
      <c r="H7" s="4">
        <v>1</v>
      </c>
      <c r="I7" s="4">
        <v>3</v>
      </c>
      <c r="J7" s="4">
        <v>3</v>
      </c>
      <c r="K7" s="4" t="s">
        <v>30</v>
      </c>
      <c r="L7" s="4">
        <v>3341</v>
      </c>
      <c r="M7" s="4">
        <v>3341</v>
      </c>
      <c r="N7" s="4" t="s">
        <v>63</v>
      </c>
      <c r="O7" s="4" t="s">
        <v>32</v>
      </c>
      <c r="P7" s="4" t="s">
        <v>33</v>
      </c>
      <c r="Q7" s="4">
        <v>0</v>
      </c>
      <c r="R7" s="7">
        <v>44683</v>
      </c>
      <c r="S7" s="6">
        <v>44696</v>
      </c>
      <c r="T7" s="4" t="s">
        <v>34</v>
      </c>
      <c r="U7" s="4">
        <v>3341</v>
      </c>
      <c r="V7" s="4">
        <v>0</v>
      </c>
      <c r="W7" s="4">
        <v>0</v>
      </c>
      <c r="X7" s="4" t="s">
        <v>53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44692</v>
      </c>
      <c r="G8" s="6">
        <v>44693</v>
      </c>
      <c r="H8" s="4">
        <v>1</v>
      </c>
      <c r="I8" s="4">
        <v>1</v>
      </c>
      <c r="J8" s="4">
        <v>1</v>
      </c>
      <c r="K8" s="4" t="s">
        <v>30</v>
      </c>
      <c r="L8" s="4">
        <v>3178</v>
      </c>
      <c r="M8" s="4">
        <v>3178</v>
      </c>
      <c r="N8" s="4" t="s">
        <v>68</v>
      </c>
      <c r="O8" s="4" t="s">
        <v>32</v>
      </c>
      <c r="P8" s="4" t="s">
        <v>33</v>
      </c>
      <c r="Q8" s="4">
        <v>0</v>
      </c>
      <c r="R8" s="7">
        <v>44685</v>
      </c>
      <c r="S8" s="6">
        <v>44696</v>
      </c>
      <c r="T8" s="4" t="s">
        <v>34</v>
      </c>
      <c r="U8" s="4">
        <v>3178</v>
      </c>
      <c r="V8" s="4">
        <v>0</v>
      </c>
      <c r="W8" s="4">
        <v>0</v>
      </c>
      <c r="X8" s="4" t="s">
        <v>53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/>
      <c r="F9" s="6">
        <v>44692</v>
      </c>
      <c r="G9" s="6">
        <v>44693</v>
      </c>
      <c r="H9" s="4">
        <v>0</v>
      </c>
      <c r="I9" s="4">
        <v>1</v>
      </c>
      <c r="J9" s="4">
        <v>0</v>
      </c>
      <c r="K9" s="4" t="s">
        <v>30</v>
      </c>
      <c r="L9" s="4">
        <v>418</v>
      </c>
      <c r="M9" s="4">
        <v>418</v>
      </c>
      <c r="N9" s="4"/>
      <c r="O9" s="4" t="s">
        <v>32</v>
      </c>
      <c r="P9" s="4" t="s">
        <v>33</v>
      </c>
      <c r="Q9" s="4">
        <v>0</v>
      </c>
      <c r="R9" s="7">
        <v>44686</v>
      </c>
      <c r="S9" s="6">
        <v>44696</v>
      </c>
      <c r="T9" s="4" t="s">
        <v>34</v>
      </c>
      <c r="U9" s="4">
        <v>418</v>
      </c>
      <c r="V9" s="4">
        <v>0</v>
      </c>
      <c r="W9" s="4">
        <v>0</v>
      </c>
      <c r="X9" s="4" t="s">
        <v>53</v>
      </c>
      <c r="Y9" s="4" t="s">
        <v>53</v>
      </c>
    </row>
    <row r="10" s="4" customFormat="1" spans="1:27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44692</v>
      </c>
      <c r="G10" s="6">
        <v>44693</v>
      </c>
      <c r="H10" s="4">
        <v>3</v>
      </c>
      <c r="I10" s="4">
        <v>1</v>
      </c>
      <c r="J10" s="4">
        <v>3</v>
      </c>
      <c r="K10" s="4" t="s">
        <v>30</v>
      </c>
      <c r="L10" s="4">
        <v>3339</v>
      </c>
      <c r="M10" s="4">
        <v>3339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44686</v>
      </c>
      <c r="S10" s="6">
        <v>44696</v>
      </c>
      <c r="T10" s="4" t="s">
        <v>34</v>
      </c>
      <c r="U10" s="4">
        <v>3339</v>
      </c>
      <c r="V10" s="4">
        <v>0</v>
      </c>
      <c r="W10" s="4">
        <v>0</v>
      </c>
      <c r="X10" s="4" t="s">
        <v>53</v>
      </c>
      <c r="Y10" s="4" t="s">
        <v>76</v>
      </c>
      <c r="Z10" s="4" t="s">
        <v>77</v>
      </c>
      <c r="AA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44692</v>
      </c>
      <c r="G11" s="6">
        <v>44693</v>
      </c>
      <c r="H11" s="4">
        <v>1</v>
      </c>
      <c r="I11" s="4">
        <v>1</v>
      </c>
      <c r="J11" s="4">
        <v>1</v>
      </c>
      <c r="K11" s="4" t="s">
        <v>30</v>
      </c>
      <c r="L11" s="4">
        <v>801</v>
      </c>
      <c r="M11" s="4">
        <v>801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44687</v>
      </c>
      <c r="S11" s="6">
        <v>44696</v>
      </c>
      <c r="T11" s="4" t="s">
        <v>34</v>
      </c>
      <c r="U11" s="4">
        <v>801</v>
      </c>
      <c r="V11" s="4">
        <v>0</v>
      </c>
      <c r="W11" s="4">
        <v>0</v>
      </c>
      <c r="X11" s="4" t="s">
        <v>53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44692</v>
      </c>
      <c r="G12" s="6">
        <v>44693</v>
      </c>
      <c r="H12" s="4">
        <v>1</v>
      </c>
      <c r="I12" s="4">
        <v>1</v>
      </c>
      <c r="J12" s="4">
        <v>1</v>
      </c>
      <c r="K12" s="4" t="s">
        <v>30</v>
      </c>
      <c r="L12" s="4">
        <v>796</v>
      </c>
      <c r="M12" s="4">
        <v>796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44687</v>
      </c>
      <c r="S12" s="6">
        <v>44696</v>
      </c>
      <c r="T12" s="4" t="s">
        <v>34</v>
      </c>
      <c r="U12" s="4">
        <v>796</v>
      </c>
      <c r="V12" s="4">
        <v>0</v>
      </c>
      <c r="W12" s="4">
        <v>0</v>
      </c>
      <c r="X12" s="4" t="s">
        <v>53</v>
      </c>
      <c r="Y12" s="4" t="s">
        <v>53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44692</v>
      </c>
      <c r="G13" s="6">
        <v>44693</v>
      </c>
      <c r="H13" s="4">
        <v>1</v>
      </c>
      <c r="I13" s="4">
        <v>1</v>
      </c>
      <c r="J13" s="4">
        <v>1</v>
      </c>
      <c r="K13" s="4" t="s">
        <v>30</v>
      </c>
      <c r="L13" s="4">
        <v>854</v>
      </c>
      <c r="M13" s="4">
        <v>854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44687</v>
      </c>
      <c r="S13" s="6">
        <v>44696</v>
      </c>
      <c r="T13" s="4" t="s">
        <v>34</v>
      </c>
      <c r="U13" s="4">
        <v>854</v>
      </c>
      <c r="V13" s="4">
        <v>0</v>
      </c>
      <c r="W13" s="4">
        <v>0</v>
      </c>
      <c r="X13" s="4" t="s">
        <v>53</v>
      </c>
      <c r="Y13" s="4" t="s">
        <v>53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44692</v>
      </c>
      <c r="G14" s="6">
        <v>44693</v>
      </c>
      <c r="H14" s="4">
        <v>1</v>
      </c>
      <c r="I14" s="4">
        <v>1</v>
      </c>
      <c r="J14" s="4">
        <v>1</v>
      </c>
      <c r="K14" s="4" t="s">
        <v>30</v>
      </c>
      <c r="L14" s="4">
        <v>1084</v>
      </c>
      <c r="M14" s="4">
        <v>1084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44688</v>
      </c>
      <c r="S14" s="6">
        <v>44696</v>
      </c>
      <c r="T14" s="4" t="s">
        <v>34</v>
      </c>
      <c r="U14" s="4">
        <v>1084</v>
      </c>
      <c r="V14" s="4">
        <v>0</v>
      </c>
      <c r="W14" s="4">
        <v>0</v>
      </c>
      <c r="X14" s="4" t="s">
        <v>53</v>
      </c>
      <c r="Y14" s="4" t="s">
        <v>53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44692</v>
      </c>
      <c r="G15" s="6">
        <v>44693</v>
      </c>
      <c r="H15" s="4">
        <v>1</v>
      </c>
      <c r="I15" s="4">
        <v>1</v>
      </c>
      <c r="J15" s="4">
        <v>1</v>
      </c>
      <c r="K15" s="4" t="s">
        <v>30</v>
      </c>
      <c r="L15" s="4">
        <v>881</v>
      </c>
      <c r="M15" s="4">
        <v>881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44691</v>
      </c>
      <c r="S15" s="6">
        <v>44696</v>
      </c>
      <c r="T15" s="4" t="s">
        <v>34</v>
      </c>
      <c r="U15" s="4">
        <v>881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44691</v>
      </c>
      <c r="G16" s="6">
        <v>44693</v>
      </c>
      <c r="H16" s="4">
        <v>1</v>
      </c>
      <c r="I16" s="4">
        <v>2</v>
      </c>
      <c r="J16" s="4">
        <v>2</v>
      </c>
      <c r="K16" s="4" t="s">
        <v>30</v>
      </c>
      <c r="L16" s="4">
        <v>1184</v>
      </c>
      <c r="M16" s="4">
        <v>1184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44691</v>
      </c>
      <c r="S16" s="6">
        <v>44696</v>
      </c>
      <c r="T16" s="4" t="s">
        <v>34</v>
      </c>
      <c r="U16" s="4">
        <v>1184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44692</v>
      </c>
      <c r="G17" s="6">
        <v>44693</v>
      </c>
      <c r="H17" s="4">
        <v>1</v>
      </c>
      <c r="I17" s="4">
        <v>1</v>
      </c>
      <c r="J17" s="4">
        <v>1</v>
      </c>
      <c r="K17" s="4" t="s">
        <v>30</v>
      </c>
      <c r="L17" s="4">
        <v>1258</v>
      </c>
      <c r="M17" s="4">
        <v>1258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44691</v>
      </c>
      <c r="S17" s="6">
        <v>44696</v>
      </c>
      <c r="T17" s="4" t="s">
        <v>34</v>
      </c>
      <c r="U17" s="4">
        <v>1258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44692</v>
      </c>
      <c r="G18" s="6">
        <v>44693</v>
      </c>
      <c r="H18" s="4">
        <v>1</v>
      </c>
      <c r="I18" s="4">
        <v>1</v>
      </c>
      <c r="J18" s="4">
        <v>1</v>
      </c>
      <c r="K18" s="4" t="s">
        <v>30</v>
      </c>
      <c r="L18" s="4">
        <v>854</v>
      </c>
      <c r="M18" s="4">
        <v>854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44691</v>
      </c>
      <c r="S18" s="6">
        <v>44696</v>
      </c>
      <c r="T18" s="4" t="s">
        <v>34</v>
      </c>
      <c r="U18" s="4">
        <v>854</v>
      </c>
      <c r="V18" s="4">
        <v>0</v>
      </c>
      <c r="W18" s="4">
        <v>0</v>
      </c>
      <c r="X18" s="4" t="s">
        <v>53</v>
      </c>
      <c r="Y18" s="4" t="s">
        <v>53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44692</v>
      </c>
      <c r="G19" s="6">
        <v>44693</v>
      </c>
      <c r="H19" s="4">
        <v>1</v>
      </c>
      <c r="I19" s="4">
        <v>1</v>
      </c>
      <c r="J19" s="4">
        <v>1</v>
      </c>
      <c r="K19" s="4" t="s">
        <v>30</v>
      </c>
      <c r="L19" s="4">
        <v>3865</v>
      </c>
      <c r="M19" s="4">
        <v>3865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44691</v>
      </c>
      <c r="S19" s="6">
        <v>44696</v>
      </c>
      <c r="T19" s="4" t="s">
        <v>34</v>
      </c>
      <c r="U19" s="4">
        <v>3865</v>
      </c>
      <c r="V19" s="4">
        <v>0</v>
      </c>
      <c r="W19" s="4">
        <v>0</v>
      </c>
      <c r="X19" s="4" t="s">
        <v>53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/>
      <c r="F20" s="6">
        <v>44691</v>
      </c>
      <c r="G20" s="6">
        <v>44693</v>
      </c>
      <c r="H20" s="4">
        <v>0</v>
      </c>
      <c r="I20" s="4">
        <v>2</v>
      </c>
      <c r="J20" s="4">
        <v>0</v>
      </c>
      <c r="K20" s="4" t="s">
        <v>30</v>
      </c>
      <c r="L20" s="4">
        <v>810</v>
      </c>
      <c r="M20" s="4">
        <v>810</v>
      </c>
      <c r="N20" s="4"/>
      <c r="O20" s="4" t="s">
        <v>32</v>
      </c>
      <c r="P20" s="4" t="s">
        <v>33</v>
      </c>
      <c r="Q20" s="4">
        <v>0</v>
      </c>
      <c r="R20" s="7">
        <v>44691</v>
      </c>
      <c r="S20" s="6">
        <v>44696</v>
      </c>
      <c r="T20" s="4" t="s">
        <v>34</v>
      </c>
      <c r="U20" s="4">
        <v>810</v>
      </c>
      <c r="V20" s="4">
        <v>0</v>
      </c>
      <c r="W20" s="4">
        <v>0</v>
      </c>
      <c r="X20" s="4" t="s">
        <v>53</v>
      </c>
      <c r="Y20" s="4" t="s">
        <v>53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44691</v>
      </c>
      <c r="G21" s="6">
        <v>44693</v>
      </c>
      <c r="H21" s="4">
        <v>1</v>
      </c>
      <c r="I21" s="4">
        <v>2</v>
      </c>
      <c r="J21" s="4">
        <v>2</v>
      </c>
      <c r="K21" s="4" t="s">
        <v>30</v>
      </c>
      <c r="L21" s="4">
        <v>1369</v>
      </c>
      <c r="M21" s="4">
        <v>1369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44691</v>
      </c>
      <c r="S21" s="6">
        <v>44696</v>
      </c>
      <c r="T21" s="4" t="s">
        <v>34</v>
      </c>
      <c r="U21" s="4">
        <v>1369</v>
      </c>
      <c r="V21" s="4">
        <v>0</v>
      </c>
      <c r="W21" s="4">
        <v>0</v>
      </c>
      <c r="X21" s="4" t="s">
        <v>53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44692</v>
      </c>
      <c r="G22" s="6">
        <v>44693</v>
      </c>
      <c r="H22" s="4">
        <v>1</v>
      </c>
      <c r="I22" s="4">
        <v>1</v>
      </c>
      <c r="J22" s="4">
        <v>1</v>
      </c>
      <c r="K22" s="4" t="s">
        <v>30</v>
      </c>
      <c r="L22" s="4">
        <v>297</v>
      </c>
      <c r="M22" s="4">
        <v>297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44692</v>
      </c>
      <c r="S22" s="6">
        <v>44696</v>
      </c>
      <c r="T22" s="4" t="s">
        <v>34</v>
      </c>
      <c r="U22" s="4">
        <v>297</v>
      </c>
      <c r="V22" s="4">
        <v>0</v>
      </c>
      <c r="W22" s="4">
        <v>0</v>
      </c>
      <c r="X22" s="4" t="s">
        <v>130</v>
      </c>
      <c r="Y22" s="4" t="s">
        <v>53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44692</v>
      </c>
      <c r="G23" s="6">
        <v>44693</v>
      </c>
      <c r="H23" s="4">
        <v>1</v>
      </c>
      <c r="I23" s="4">
        <v>1</v>
      </c>
      <c r="J23" s="4">
        <v>1</v>
      </c>
      <c r="K23" s="4" t="s">
        <v>30</v>
      </c>
      <c r="L23" s="4">
        <v>545</v>
      </c>
      <c r="M23" s="4">
        <v>545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44692</v>
      </c>
      <c r="S23" s="6">
        <v>44696</v>
      </c>
      <c r="T23" s="4" t="s">
        <v>34</v>
      </c>
      <c r="U23" s="4">
        <v>545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44692</v>
      </c>
      <c r="G24" s="6">
        <v>44693</v>
      </c>
      <c r="H24" s="4">
        <v>1</v>
      </c>
      <c r="I24" s="4">
        <v>1</v>
      </c>
      <c r="J24" s="4">
        <v>1</v>
      </c>
      <c r="K24" s="4" t="s">
        <v>30</v>
      </c>
      <c r="L24" s="4">
        <v>1519</v>
      </c>
      <c r="M24" s="4">
        <v>1519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44692</v>
      </c>
      <c r="S24" s="6">
        <v>44696</v>
      </c>
      <c r="T24" s="4" t="s">
        <v>34</v>
      </c>
      <c r="U24" s="4">
        <v>1519</v>
      </c>
      <c r="V24" s="4">
        <v>0</v>
      </c>
      <c r="W24" s="4">
        <v>0</v>
      </c>
      <c r="X24" s="4" t="s">
        <v>53</v>
      </c>
      <c r="Y24" s="4" t="s">
        <v>53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44692</v>
      </c>
      <c r="G25" s="6">
        <v>44693</v>
      </c>
      <c r="H25" s="4">
        <v>1</v>
      </c>
      <c r="I25" s="4">
        <v>1</v>
      </c>
      <c r="J25" s="4">
        <v>1</v>
      </c>
      <c r="K25" s="4" t="s">
        <v>30</v>
      </c>
      <c r="L25" s="4">
        <v>1718</v>
      </c>
      <c r="M25" s="4">
        <v>1718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44692</v>
      </c>
      <c r="S25" s="6">
        <v>44696</v>
      </c>
      <c r="T25" s="4" t="s">
        <v>34</v>
      </c>
      <c r="U25" s="4">
        <v>1718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44690</v>
      </c>
      <c r="G26" s="6">
        <v>44694</v>
      </c>
      <c r="H26" s="4">
        <v>1</v>
      </c>
      <c r="I26" s="4">
        <v>4</v>
      </c>
      <c r="J26" s="4">
        <v>4</v>
      </c>
      <c r="K26" s="4" t="s">
        <v>30</v>
      </c>
      <c r="L26" s="4">
        <v>2226</v>
      </c>
      <c r="M26" s="4">
        <v>2226</v>
      </c>
      <c r="N26" s="4" t="s">
        <v>150</v>
      </c>
      <c r="O26" s="4" t="s">
        <v>151</v>
      </c>
      <c r="P26" s="4" t="s">
        <v>33</v>
      </c>
      <c r="Q26" s="4">
        <v>0</v>
      </c>
      <c r="R26" s="7">
        <v>44637</v>
      </c>
      <c r="S26" s="6">
        <v>44697</v>
      </c>
      <c r="T26" s="4" t="s">
        <v>34</v>
      </c>
      <c r="U26" s="4">
        <v>2226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44693</v>
      </c>
      <c r="G27" s="6">
        <v>44694</v>
      </c>
      <c r="H27" s="4">
        <v>1</v>
      </c>
      <c r="I27" s="4">
        <v>1</v>
      </c>
      <c r="J27" s="4">
        <v>1</v>
      </c>
      <c r="K27" s="4" t="s">
        <v>30</v>
      </c>
      <c r="L27" s="4">
        <v>845</v>
      </c>
      <c r="M27" s="4">
        <v>845</v>
      </c>
      <c r="N27" s="4" t="s">
        <v>157</v>
      </c>
      <c r="O27" s="4" t="s">
        <v>151</v>
      </c>
      <c r="P27" s="4" t="s">
        <v>33</v>
      </c>
      <c r="Q27" s="4">
        <v>0</v>
      </c>
      <c r="R27" s="7">
        <v>44663</v>
      </c>
      <c r="S27" s="6">
        <v>44697</v>
      </c>
      <c r="T27" s="4" t="s">
        <v>34</v>
      </c>
      <c r="U27" s="4">
        <v>845</v>
      </c>
      <c r="V27" s="4">
        <v>0</v>
      </c>
      <c r="W27" s="4">
        <v>0</v>
      </c>
      <c r="X27" s="4" t="s">
        <v>53</v>
      </c>
      <c r="Y27" s="4" t="s">
        <v>158</v>
      </c>
    </row>
    <row r="28" s="4" customFormat="1" spans="1:26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44693</v>
      </c>
      <c r="G28" s="6">
        <v>44694</v>
      </c>
      <c r="H28" s="4">
        <v>2</v>
      </c>
      <c r="I28" s="4">
        <v>1</v>
      </c>
      <c r="J28" s="4">
        <v>2</v>
      </c>
      <c r="K28" s="4" t="s">
        <v>30</v>
      </c>
      <c r="L28" s="4">
        <v>1972</v>
      </c>
      <c r="M28" s="4">
        <v>1972</v>
      </c>
      <c r="N28" s="4" t="s">
        <v>162</v>
      </c>
      <c r="O28" s="4" t="s">
        <v>151</v>
      </c>
      <c r="P28" s="4" t="s">
        <v>33</v>
      </c>
      <c r="Q28" s="4">
        <v>0</v>
      </c>
      <c r="R28" s="7">
        <v>44675</v>
      </c>
      <c r="S28" s="6">
        <v>44697</v>
      </c>
      <c r="T28" s="4" t="s">
        <v>34</v>
      </c>
      <c r="U28" s="4">
        <v>1972</v>
      </c>
      <c r="V28" s="4">
        <v>0</v>
      </c>
      <c r="W28" s="4">
        <v>0</v>
      </c>
      <c r="X28" s="4" t="s">
        <v>53</v>
      </c>
      <c r="Y28" s="4">
        <v>165495</v>
      </c>
      <c r="Z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44693</v>
      </c>
      <c r="G29" s="6">
        <v>44694</v>
      </c>
      <c r="H29" s="4">
        <v>1</v>
      </c>
      <c r="I29" s="4">
        <v>1</v>
      </c>
      <c r="J29" s="4">
        <v>1</v>
      </c>
      <c r="K29" s="4" t="s">
        <v>30</v>
      </c>
      <c r="L29" s="4">
        <v>3464</v>
      </c>
      <c r="M29" s="4">
        <v>3464</v>
      </c>
      <c r="N29" s="4" t="s">
        <v>167</v>
      </c>
      <c r="O29" s="4" t="s">
        <v>151</v>
      </c>
      <c r="P29" s="4" t="s">
        <v>33</v>
      </c>
      <c r="Q29" s="4">
        <v>0</v>
      </c>
      <c r="R29" s="7">
        <v>44676</v>
      </c>
      <c r="S29" s="6">
        <v>44697</v>
      </c>
      <c r="T29" s="4" t="s">
        <v>34</v>
      </c>
      <c r="U29" s="4">
        <v>3464</v>
      </c>
      <c r="V29" s="4">
        <v>0</v>
      </c>
      <c r="W29" s="4">
        <v>0</v>
      </c>
      <c r="X29" s="4" t="s">
        <v>53</v>
      </c>
      <c r="Y29" s="4" t="s">
        <v>53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123</v>
      </c>
      <c r="F30" s="6">
        <v>44693</v>
      </c>
      <c r="G30" s="6">
        <v>44694</v>
      </c>
      <c r="H30" s="4">
        <v>1</v>
      </c>
      <c r="I30" s="4">
        <v>1</v>
      </c>
      <c r="J30" s="4">
        <v>1</v>
      </c>
      <c r="K30" s="4" t="s">
        <v>30</v>
      </c>
      <c r="L30" s="4">
        <v>1086</v>
      </c>
      <c r="M30" s="4">
        <v>1086</v>
      </c>
      <c r="N30" s="4" t="s">
        <v>170</v>
      </c>
      <c r="O30" s="4" t="s">
        <v>151</v>
      </c>
      <c r="P30" s="4" t="s">
        <v>33</v>
      </c>
      <c r="Q30" s="4">
        <v>0</v>
      </c>
      <c r="R30" s="7">
        <v>44677</v>
      </c>
      <c r="S30" s="6">
        <v>44697</v>
      </c>
      <c r="T30" s="4" t="s">
        <v>34</v>
      </c>
      <c r="U30" s="4">
        <v>1086</v>
      </c>
      <c r="V30" s="4">
        <v>0</v>
      </c>
      <c r="W30" s="4">
        <v>0</v>
      </c>
      <c r="X30" s="4" t="s">
        <v>53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44693</v>
      </c>
      <c r="G31" s="6">
        <v>44694</v>
      </c>
      <c r="H31" s="4">
        <v>1</v>
      </c>
      <c r="I31" s="4">
        <v>1</v>
      </c>
      <c r="J31" s="4">
        <v>1</v>
      </c>
      <c r="K31" s="4" t="s">
        <v>30</v>
      </c>
      <c r="L31" s="4">
        <v>354</v>
      </c>
      <c r="M31" s="4">
        <v>354</v>
      </c>
      <c r="N31" s="4" t="s">
        <v>175</v>
      </c>
      <c r="O31" s="4" t="s">
        <v>151</v>
      </c>
      <c r="P31" s="4" t="s">
        <v>33</v>
      </c>
      <c r="Q31" s="4">
        <v>0</v>
      </c>
      <c r="R31" s="7">
        <v>44679</v>
      </c>
      <c r="S31" s="6">
        <v>44697</v>
      </c>
      <c r="T31" s="4" t="s">
        <v>34</v>
      </c>
      <c r="U31" s="4">
        <v>354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44691</v>
      </c>
      <c r="G32" s="6">
        <v>44694</v>
      </c>
      <c r="H32" s="4">
        <v>1</v>
      </c>
      <c r="I32" s="4">
        <v>3</v>
      </c>
      <c r="J32" s="4">
        <v>3</v>
      </c>
      <c r="K32" s="4" t="s">
        <v>30</v>
      </c>
      <c r="L32" s="4">
        <v>2832</v>
      </c>
      <c r="M32" s="4">
        <v>2832</v>
      </c>
      <c r="N32" s="4" t="s">
        <v>181</v>
      </c>
      <c r="O32" s="4" t="s">
        <v>151</v>
      </c>
      <c r="P32" s="4" t="s">
        <v>33</v>
      </c>
      <c r="Q32" s="4">
        <v>0</v>
      </c>
      <c r="R32" s="7">
        <v>44684</v>
      </c>
      <c r="S32" s="6">
        <v>44697</v>
      </c>
      <c r="T32" s="4" t="s">
        <v>34</v>
      </c>
      <c r="U32" s="4">
        <v>2832</v>
      </c>
      <c r="V32" s="4">
        <v>0</v>
      </c>
      <c r="W32" s="4">
        <v>0</v>
      </c>
      <c r="X32" s="4" t="s">
        <v>53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44691</v>
      </c>
      <c r="G33" s="6">
        <v>44694</v>
      </c>
      <c r="H33" s="4">
        <v>1</v>
      </c>
      <c r="I33" s="4">
        <v>3</v>
      </c>
      <c r="J33" s="4">
        <v>3</v>
      </c>
      <c r="K33" s="4" t="s">
        <v>30</v>
      </c>
      <c r="L33" s="4">
        <v>7788</v>
      </c>
      <c r="M33" s="4">
        <v>7788</v>
      </c>
      <c r="N33" s="4" t="s">
        <v>186</v>
      </c>
      <c r="O33" s="4" t="s">
        <v>151</v>
      </c>
      <c r="P33" s="4" t="s">
        <v>33</v>
      </c>
      <c r="Q33" s="4">
        <v>0</v>
      </c>
      <c r="R33" s="7">
        <v>44687</v>
      </c>
      <c r="S33" s="6">
        <v>44697</v>
      </c>
      <c r="T33" s="4" t="s">
        <v>34</v>
      </c>
      <c r="U33" s="4">
        <v>7788</v>
      </c>
      <c r="V33" s="4">
        <v>0</v>
      </c>
      <c r="W33" s="4">
        <v>0</v>
      </c>
      <c r="X33" s="4" t="s">
        <v>53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44693</v>
      </c>
      <c r="G34" s="6">
        <v>44694</v>
      </c>
      <c r="H34" s="4">
        <v>1</v>
      </c>
      <c r="I34" s="4">
        <v>1</v>
      </c>
      <c r="J34" s="4">
        <v>1</v>
      </c>
      <c r="K34" s="4" t="s">
        <v>30</v>
      </c>
      <c r="L34" s="4">
        <v>766</v>
      </c>
      <c r="M34" s="4">
        <v>766</v>
      </c>
      <c r="N34" s="4" t="s">
        <v>191</v>
      </c>
      <c r="O34" s="4" t="s">
        <v>151</v>
      </c>
      <c r="P34" s="4" t="s">
        <v>33</v>
      </c>
      <c r="Q34" s="4">
        <v>0</v>
      </c>
      <c r="R34" s="7">
        <v>44689</v>
      </c>
      <c r="S34" s="6">
        <v>44697</v>
      </c>
      <c r="T34" s="4" t="s">
        <v>34</v>
      </c>
      <c r="U34" s="4">
        <v>766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44692</v>
      </c>
      <c r="G35" s="6">
        <v>44694</v>
      </c>
      <c r="H35" s="4">
        <v>1</v>
      </c>
      <c r="I35" s="4">
        <v>2</v>
      </c>
      <c r="J35" s="4">
        <v>2</v>
      </c>
      <c r="K35" s="4" t="s">
        <v>30</v>
      </c>
      <c r="L35" s="4">
        <v>1814</v>
      </c>
      <c r="M35" s="4">
        <v>1814</v>
      </c>
      <c r="N35" s="4" t="s">
        <v>197</v>
      </c>
      <c r="O35" s="4" t="s">
        <v>151</v>
      </c>
      <c r="P35" s="4" t="s">
        <v>33</v>
      </c>
      <c r="Q35" s="4">
        <v>0</v>
      </c>
      <c r="R35" s="7">
        <v>44689</v>
      </c>
      <c r="S35" s="6">
        <v>44697</v>
      </c>
      <c r="T35" s="4" t="s">
        <v>34</v>
      </c>
      <c r="U35" s="4">
        <v>1814</v>
      </c>
      <c r="V35" s="4">
        <v>0</v>
      </c>
      <c r="W35" s="4">
        <v>0</v>
      </c>
      <c r="X35" s="4" t="s">
        <v>53</v>
      </c>
      <c r="Y35" s="4" t="s">
        <v>53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44690</v>
      </c>
      <c r="G36" s="6">
        <v>44694</v>
      </c>
      <c r="H36" s="4">
        <v>1</v>
      </c>
      <c r="I36" s="4">
        <v>4</v>
      </c>
      <c r="J36" s="4">
        <v>4</v>
      </c>
      <c r="K36" s="4" t="s">
        <v>30</v>
      </c>
      <c r="L36" s="4">
        <v>6666</v>
      </c>
      <c r="M36" s="4">
        <v>6666</v>
      </c>
      <c r="N36" s="4" t="s">
        <v>201</v>
      </c>
      <c r="O36" s="4" t="s">
        <v>151</v>
      </c>
      <c r="P36" s="4" t="s">
        <v>33</v>
      </c>
      <c r="Q36" s="4">
        <v>0</v>
      </c>
      <c r="R36" s="7">
        <v>44690</v>
      </c>
      <c r="S36" s="6">
        <v>44697</v>
      </c>
      <c r="T36" s="4" t="s">
        <v>34</v>
      </c>
      <c r="U36" s="4">
        <v>6666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74</v>
      </c>
      <c r="F37" s="6">
        <v>44693</v>
      </c>
      <c r="G37" s="6">
        <v>44694</v>
      </c>
      <c r="H37" s="4">
        <v>1</v>
      </c>
      <c r="I37" s="4">
        <v>1</v>
      </c>
      <c r="J37" s="4">
        <v>1</v>
      </c>
      <c r="K37" s="4" t="s">
        <v>30</v>
      </c>
      <c r="L37" s="4">
        <v>783</v>
      </c>
      <c r="M37" s="4">
        <v>783</v>
      </c>
      <c r="N37" s="4" t="s">
        <v>206</v>
      </c>
      <c r="O37" s="4" t="s">
        <v>151</v>
      </c>
      <c r="P37" s="4" t="s">
        <v>33</v>
      </c>
      <c r="Q37" s="4">
        <v>0</v>
      </c>
      <c r="R37" s="7">
        <v>44691</v>
      </c>
      <c r="S37" s="6">
        <v>44697</v>
      </c>
      <c r="T37" s="4" t="s">
        <v>34</v>
      </c>
      <c r="U37" s="4">
        <v>783</v>
      </c>
      <c r="V37" s="4">
        <v>0</v>
      </c>
      <c r="W37" s="4">
        <v>0</v>
      </c>
      <c r="X37" s="4" t="s">
        <v>207</v>
      </c>
      <c r="Y37" s="4" t="s">
        <v>53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44693</v>
      </c>
      <c r="G38" s="6">
        <v>44694</v>
      </c>
      <c r="H38" s="4">
        <v>1</v>
      </c>
      <c r="I38" s="4">
        <v>1</v>
      </c>
      <c r="J38" s="4">
        <v>1</v>
      </c>
      <c r="K38" s="4" t="s">
        <v>30</v>
      </c>
      <c r="L38" s="4">
        <v>496</v>
      </c>
      <c r="M38" s="4">
        <v>496</v>
      </c>
      <c r="N38" s="4" t="s">
        <v>211</v>
      </c>
      <c r="O38" s="4" t="s">
        <v>151</v>
      </c>
      <c r="P38" s="4" t="s">
        <v>33</v>
      </c>
      <c r="Q38" s="4">
        <v>0</v>
      </c>
      <c r="R38" s="7">
        <v>44691</v>
      </c>
      <c r="S38" s="6">
        <v>44697</v>
      </c>
      <c r="T38" s="4" t="s">
        <v>34</v>
      </c>
      <c r="U38" s="4">
        <v>496</v>
      </c>
      <c r="V38" s="4">
        <v>0</v>
      </c>
      <c r="W38" s="4">
        <v>0</v>
      </c>
      <c r="X38" s="4" t="s">
        <v>53</v>
      </c>
      <c r="Y38" s="4" t="s">
        <v>53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44692</v>
      </c>
      <c r="G39" s="6">
        <v>44694</v>
      </c>
      <c r="H39" s="4">
        <v>1</v>
      </c>
      <c r="I39" s="4">
        <v>2</v>
      </c>
      <c r="J39" s="4">
        <v>2</v>
      </c>
      <c r="K39" s="4" t="s">
        <v>30</v>
      </c>
      <c r="L39" s="4">
        <v>1328</v>
      </c>
      <c r="M39" s="4">
        <v>1328</v>
      </c>
      <c r="N39" s="4" t="s">
        <v>215</v>
      </c>
      <c r="O39" s="4" t="s">
        <v>151</v>
      </c>
      <c r="P39" s="4" t="s">
        <v>33</v>
      </c>
      <c r="Q39" s="4">
        <v>0</v>
      </c>
      <c r="R39" s="7">
        <v>44692</v>
      </c>
      <c r="S39" s="6">
        <v>44697</v>
      </c>
      <c r="T39" s="4" t="s">
        <v>34</v>
      </c>
      <c r="U39" s="4">
        <v>1328</v>
      </c>
      <c r="V39" s="4">
        <v>0</v>
      </c>
      <c r="W39" s="4">
        <v>0</v>
      </c>
      <c r="X39" s="4" t="s">
        <v>53</v>
      </c>
      <c r="Y39" s="4" t="s">
        <v>53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132</v>
      </c>
      <c r="E40" s="4" t="s">
        <v>217</v>
      </c>
      <c r="F40" s="6">
        <v>44693</v>
      </c>
      <c r="G40" s="6">
        <v>44694</v>
      </c>
      <c r="H40" s="4">
        <v>1</v>
      </c>
      <c r="I40" s="4">
        <v>1</v>
      </c>
      <c r="J40" s="4">
        <v>1</v>
      </c>
      <c r="K40" s="4" t="s">
        <v>30</v>
      </c>
      <c r="L40" s="4">
        <v>576</v>
      </c>
      <c r="M40" s="4">
        <v>576</v>
      </c>
      <c r="N40" s="4" t="s">
        <v>218</v>
      </c>
      <c r="O40" s="4" t="s">
        <v>151</v>
      </c>
      <c r="P40" s="4" t="s">
        <v>33</v>
      </c>
      <c r="Q40" s="4">
        <v>0</v>
      </c>
      <c r="R40" s="7">
        <v>44692</v>
      </c>
      <c r="S40" s="6">
        <v>44697</v>
      </c>
      <c r="T40" s="4" t="s">
        <v>34</v>
      </c>
      <c r="U40" s="4">
        <v>576</v>
      </c>
      <c r="V40" s="4">
        <v>0</v>
      </c>
      <c r="W40" s="4">
        <v>0</v>
      </c>
      <c r="X40" s="4" t="s">
        <v>53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44693</v>
      </c>
      <c r="G41" s="6">
        <v>44694</v>
      </c>
      <c r="H41" s="4">
        <v>1</v>
      </c>
      <c r="I41" s="4">
        <v>1</v>
      </c>
      <c r="J41" s="4">
        <v>1</v>
      </c>
      <c r="K41" s="4" t="s">
        <v>30</v>
      </c>
      <c r="L41" s="4">
        <v>378</v>
      </c>
      <c r="M41" s="4">
        <v>378</v>
      </c>
      <c r="N41" s="4" t="s">
        <v>223</v>
      </c>
      <c r="O41" s="4" t="s">
        <v>151</v>
      </c>
      <c r="P41" s="4" t="s">
        <v>33</v>
      </c>
      <c r="Q41" s="4">
        <v>0</v>
      </c>
      <c r="R41" s="7">
        <v>44693</v>
      </c>
      <c r="S41" s="6">
        <v>44697</v>
      </c>
      <c r="T41" s="4" t="s">
        <v>34</v>
      </c>
      <c r="U41" s="4">
        <v>378</v>
      </c>
      <c r="V41" s="4">
        <v>0</v>
      </c>
      <c r="W41" s="4">
        <v>0</v>
      </c>
      <c r="X41" s="4" t="s">
        <v>53</v>
      </c>
      <c r="Y41" s="4" t="s">
        <v>53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44693</v>
      </c>
      <c r="G42" s="6">
        <v>44694</v>
      </c>
      <c r="H42" s="4">
        <v>1</v>
      </c>
      <c r="I42" s="4">
        <v>1</v>
      </c>
      <c r="J42" s="4">
        <v>1</v>
      </c>
      <c r="K42" s="4" t="s">
        <v>30</v>
      </c>
      <c r="L42" s="4">
        <v>800</v>
      </c>
      <c r="M42" s="4">
        <v>800</v>
      </c>
      <c r="N42" s="4" t="s">
        <v>227</v>
      </c>
      <c r="O42" s="4" t="s">
        <v>151</v>
      </c>
      <c r="P42" s="4" t="s">
        <v>33</v>
      </c>
      <c r="Q42" s="4">
        <v>0</v>
      </c>
      <c r="R42" s="7">
        <v>44693</v>
      </c>
      <c r="S42" s="6">
        <v>44697</v>
      </c>
      <c r="T42" s="4" t="s">
        <v>34</v>
      </c>
      <c r="U42" s="4">
        <v>800</v>
      </c>
      <c r="V42" s="4">
        <v>0</v>
      </c>
      <c r="W42" s="4">
        <v>0</v>
      </c>
      <c r="X42" s="4" t="s">
        <v>53</v>
      </c>
      <c r="Y42" s="4" t="s">
        <v>53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44693</v>
      </c>
      <c r="G43" s="6">
        <v>44694</v>
      </c>
      <c r="H43" s="4">
        <v>1</v>
      </c>
      <c r="I43" s="4">
        <v>1</v>
      </c>
      <c r="J43" s="4">
        <v>1</v>
      </c>
      <c r="K43" s="4" t="s">
        <v>30</v>
      </c>
      <c r="L43" s="4">
        <v>1329</v>
      </c>
      <c r="M43" s="4">
        <v>1329</v>
      </c>
      <c r="N43" s="4" t="s">
        <v>231</v>
      </c>
      <c r="O43" s="4" t="s">
        <v>151</v>
      </c>
      <c r="P43" s="4" t="s">
        <v>33</v>
      </c>
      <c r="Q43" s="4">
        <v>0</v>
      </c>
      <c r="R43" s="7">
        <v>44693</v>
      </c>
      <c r="S43" s="6">
        <v>44697</v>
      </c>
      <c r="T43" s="4" t="s">
        <v>34</v>
      </c>
      <c r="U43" s="4">
        <v>1329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44693</v>
      </c>
      <c r="G44" s="6">
        <v>44694</v>
      </c>
      <c r="H44" s="4">
        <v>1</v>
      </c>
      <c r="I44" s="4">
        <v>1</v>
      </c>
      <c r="J44" s="4">
        <v>1</v>
      </c>
      <c r="K44" s="4" t="s">
        <v>30</v>
      </c>
      <c r="L44" s="4">
        <v>1087</v>
      </c>
      <c r="M44" s="4">
        <v>1087</v>
      </c>
      <c r="N44" s="4" t="s">
        <v>237</v>
      </c>
      <c r="O44" s="4" t="s">
        <v>151</v>
      </c>
      <c r="P44" s="4" t="s">
        <v>33</v>
      </c>
      <c r="Q44" s="4">
        <v>0</v>
      </c>
      <c r="R44" s="7">
        <v>44693</v>
      </c>
      <c r="S44" s="6">
        <v>44697</v>
      </c>
      <c r="T44" s="4" t="s">
        <v>34</v>
      </c>
      <c r="U44" s="4">
        <v>1087</v>
      </c>
      <c r="V44" s="4">
        <v>0</v>
      </c>
      <c r="W44" s="4">
        <v>0</v>
      </c>
      <c r="X44" s="4" t="s">
        <v>53</v>
      </c>
      <c r="Y44" s="4" t="s">
        <v>53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44693</v>
      </c>
      <c r="G45" s="6">
        <v>44694</v>
      </c>
      <c r="H45" s="4">
        <v>1</v>
      </c>
      <c r="I45" s="4">
        <v>1</v>
      </c>
      <c r="J45" s="4">
        <v>1</v>
      </c>
      <c r="K45" s="4" t="s">
        <v>30</v>
      </c>
      <c r="L45" s="4">
        <v>204</v>
      </c>
      <c r="M45" s="4">
        <v>204</v>
      </c>
      <c r="N45" s="4" t="s">
        <v>241</v>
      </c>
      <c r="O45" s="4" t="s">
        <v>151</v>
      </c>
      <c r="P45" s="4" t="s">
        <v>33</v>
      </c>
      <c r="Q45" s="4">
        <v>0</v>
      </c>
      <c r="R45" s="7">
        <v>44693</v>
      </c>
      <c r="S45" s="6">
        <v>44697</v>
      </c>
      <c r="T45" s="4" t="s">
        <v>34</v>
      </c>
      <c r="U45" s="4">
        <v>204</v>
      </c>
      <c r="V45" s="4">
        <v>0</v>
      </c>
      <c r="W45" s="4">
        <v>0</v>
      </c>
      <c r="X45" s="4" t="s">
        <v>53</v>
      </c>
      <c r="Y45" s="4" t="s">
        <v>53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44693</v>
      </c>
      <c r="G46" s="6">
        <v>44694</v>
      </c>
      <c r="H46" s="4">
        <v>1</v>
      </c>
      <c r="I46" s="4">
        <v>1</v>
      </c>
      <c r="J46" s="4">
        <v>1</v>
      </c>
      <c r="K46" s="4" t="s">
        <v>30</v>
      </c>
      <c r="L46" s="4">
        <v>1589</v>
      </c>
      <c r="M46" s="4">
        <v>1589</v>
      </c>
      <c r="N46" s="4" t="s">
        <v>245</v>
      </c>
      <c r="O46" s="4" t="s">
        <v>151</v>
      </c>
      <c r="P46" s="4" t="s">
        <v>33</v>
      </c>
      <c r="Q46" s="4">
        <v>0</v>
      </c>
      <c r="R46" s="7">
        <v>44693</v>
      </c>
      <c r="S46" s="6">
        <v>44697</v>
      </c>
      <c r="T46" s="4" t="s">
        <v>34</v>
      </c>
      <c r="U46" s="4">
        <v>1589</v>
      </c>
      <c r="V46" s="4">
        <v>0</v>
      </c>
      <c r="W46" s="4">
        <v>0</v>
      </c>
      <c r="X46" s="4" t="s">
        <v>53</v>
      </c>
      <c r="Y46" s="4" t="s">
        <v>118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44693</v>
      </c>
      <c r="G47" s="6">
        <v>44694</v>
      </c>
      <c r="H47" s="4">
        <v>1</v>
      </c>
      <c r="I47" s="4">
        <v>1</v>
      </c>
      <c r="J47" s="4">
        <v>1</v>
      </c>
      <c r="K47" s="4" t="s">
        <v>30</v>
      </c>
      <c r="L47" s="4">
        <v>706</v>
      </c>
      <c r="M47" s="4">
        <v>706</v>
      </c>
      <c r="N47" s="4" t="s">
        <v>249</v>
      </c>
      <c r="O47" s="4" t="s">
        <v>151</v>
      </c>
      <c r="P47" s="4" t="s">
        <v>33</v>
      </c>
      <c r="Q47" s="4">
        <v>0</v>
      </c>
      <c r="R47" s="7">
        <v>44693</v>
      </c>
      <c r="S47" s="6">
        <v>44697</v>
      </c>
      <c r="T47" s="4" t="s">
        <v>34</v>
      </c>
      <c r="U47" s="4">
        <v>706</v>
      </c>
      <c r="V47" s="4">
        <v>0</v>
      </c>
      <c r="W47" s="4">
        <v>0</v>
      </c>
      <c r="X47" s="4" t="s">
        <v>53</v>
      </c>
      <c r="Y47" s="4" t="s">
        <v>250</v>
      </c>
    </row>
    <row r="48" s="4" customFormat="1" spans="1:25">
      <c r="A48" s="4" t="s">
        <v>251</v>
      </c>
      <c r="B48" s="4" t="s">
        <v>26</v>
      </c>
      <c r="C48" s="4" t="s">
        <v>27</v>
      </c>
      <c r="D48" s="4" t="s">
        <v>252</v>
      </c>
      <c r="E48" s="4" t="s">
        <v>253</v>
      </c>
      <c r="F48" s="6">
        <v>44693</v>
      </c>
      <c r="G48" s="6">
        <v>44694</v>
      </c>
      <c r="H48" s="4">
        <v>1</v>
      </c>
      <c r="I48" s="4">
        <v>1</v>
      </c>
      <c r="J48" s="4">
        <v>1</v>
      </c>
      <c r="K48" s="4" t="s">
        <v>30</v>
      </c>
      <c r="L48" s="4">
        <v>338</v>
      </c>
      <c r="M48" s="4">
        <v>338</v>
      </c>
      <c r="N48" s="4" t="s">
        <v>254</v>
      </c>
      <c r="O48" s="4" t="s">
        <v>151</v>
      </c>
      <c r="P48" s="4" t="s">
        <v>33</v>
      </c>
      <c r="Q48" s="4">
        <v>0</v>
      </c>
      <c r="R48" s="7">
        <v>44693</v>
      </c>
      <c r="S48" s="6">
        <v>44697</v>
      </c>
      <c r="T48" s="4" t="s">
        <v>34</v>
      </c>
      <c r="U48" s="4">
        <v>338</v>
      </c>
      <c r="V48" s="4">
        <v>0</v>
      </c>
      <c r="W48" s="4">
        <v>0</v>
      </c>
      <c r="X48" s="4" t="s">
        <v>53</v>
      </c>
      <c r="Y48" s="4" t="s">
        <v>53</v>
      </c>
    </row>
    <row r="49" s="4" customFormat="1" spans="1:25">
      <c r="A49" s="4" t="s">
        <v>255</v>
      </c>
      <c r="B49" s="4" t="s">
        <v>26</v>
      </c>
      <c r="C49" s="4" t="s">
        <v>27</v>
      </c>
      <c r="D49" s="4" t="s">
        <v>256</v>
      </c>
      <c r="E49" s="4" t="s">
        <v>257</v>
      </c>
      <c r="F49" s="6">
        <v>44693</v>
      </c>
      <c r="G49" s="6">
        <v>44694</v>
      </c>
      <c r="H49" s="4">
        <v>1</v>
      </c>
      <c r="I49" s="4">
        <v>1</v>
      </c>
      <c r="J49" s="4">
        <v>1</v>
      </c>
      <c r="K49" s="4" t="s">
        <v>30</v>
      </c>
      <c r="L49" s="4">
        <v>538</v>
      </c>
      <c r="M49" s="4">
        <v>538</v>
      </c>
      <c r="N49" s="4" t="s">
        <v>258</v>
      </c>
      <c r="O49" s="4" t="s">
        <v>151</v>
      </c>
      <c r="P49" s="4" t="s">
        <v>33</v>
      </c>
      <c r="Q49" s="4">
        <v>0</v>
      </c>
      <c r="R49" s="7">
        <v>44693</v>
      </c>
      <c r="S49" s="6">
        <v>44697</v>
      </c>
      <c r="T49" s="4" t="s">
        <v>34</v>
      </c>
      <c r="U49" s="4">
        <v>538</v>
      </c>
      <c r="V49" s="4">
        <v>0</v>
      </c>
      <c r="W49" s="4">
        <v>0</v>
      </c>
      <c r="X49" s="4" t="s">
        <v>53</v>
      </c>
      <c r="Y49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34" workbookViewId="0">
      <selection activeCell="A56" sqref="A56:A5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259</v>
      </c>
    </row>
    <row r="2" s="4" customFormat="1" spans="1:9">
      <c r="A2" s="5">
        <v>17635550323</v>
      </c>
      <c r="B2" s="6">
        <v>44691</v>
      </c>
      <c r="C2" s="6">
        <v>44693</v>
      </c>
      <c r="D2" s="4">
        <v>1240</v>
      </c>
      <c r="E2" s="4" t="str">
        <f>VLOOKUP(A2,HOP!A:L,12,0)</f>
        <v>1240.00</v>
      </c>
      <c r="F2" s="4" t="str">
        <f>VLOOKUP(A2,HOP!A:C,3,0)</f>
        <v>2464174</v>
      </c>
      <c r="G2" s="4">
        <f>D2-E2</f>
        <v>0</v>
      </c>
      <c r="H2" s="4" t="str">
        <f>$H$1&amp;F2</f>
        <v>，2464174</v>
      </c>
      <c r="I2" s="4" t="str">
        <f>VLOOKUP(A2,HOP!A:U,21,0)</f>
        <v>直连</v>
      </c>
    </row>
    <row r="3" s="4" customFormat="1" spans="1:9">
      <c r="A3" s="5">
        <v>17741739641</v>
      </c>
      <c r="B3" s="6">
        <v>44692</v>
      </c>
      <c r="C3" s="6">
        <v>44693</v>
      </c>
      <c r="D3" s="4">
        <v>924</v>
      </c>
      <c r="E3" s="4" t="str">
        <f>VLOOKUP(A3,HOP!A:L,12,0)</f>
        <v>924.00</v>
      </c>
      <c r="F3" s="4" t="str">
        <f>VLOOKUP(A3,HOP!A:C,3,0)</f>
        <v>2490963</v>
      </c>
      <c r="G3" s="4">
        <f t="shared" ref="G3:G49" si="0">D3-E3</f>
        <v>0</v>
      </c>
      <c r="H3" s="4" t="str">
        <f t="shared" ref="H3:H49" si="1">$H$1&amp;F3</f>
        <v>，2490963</v>
      </c>
      <c r="I3" s="4" t="str">
        <f>VLOOKUP(A3,HOP!A:U,21,0)</f>
        <v>直连</v>
      </c>
    </row>
    <row r="4" s="4" customFormat="1" spans="1:9">
      <c r="A4" s="5">
        <v>17838084574</v>
      </c>
      <c r="B4" s="6">
        <v>44692</v>
      </c>
      <c r="C4" s="6">
        <v>44693</v>
      </c>
      <c r="D4" s="4">
        <v>2101</v>
      </c>
      <c r="E4" s="4" t="str">
        <f>VLOOKUP(A4,HOP!A:L,12,0)</f>
        <v>2101.00</v>
      </c>
      <c r="F4" s="4" t="str">
        <f>VLOOKUP(A4,HOP!A:C,3,0)</f>
        <v>2522454</v>
      </c>
      <c r="G4" s="4">
        <f t="shared" si="0"/>
        <v>0</v>
      </c>
      <c r="H4" s="4" t="str">
        <f t="shared" si="1"/>
        <v>，2522454</v>
      </c>
      <c r="I4" s="4" t="str">
        <f>VLOOKUP(A4,HOP!A:U,21,0)</f>
        <v>直连</v>
      </c>
    </row>
    <row r="5" s="4" customFormat="1" spans="1:9">
      <c r="A5" s="5">
        <v>17838084231</v>
      </c>
      <c r="B5" s="6">
        <v>44691</v>
      </c>
      <c r="C5" s="6">
        <v>44693</v>
      </c>
      <c r="D5" s="4">
        <v>3620</v>
      </c>
      <c r="E5" s="4" t="str">
        <f>VLOOKUP(A5,HOP!A:L,12,0)</f>
        <v>3620.00</v>
      </c>
      <c r="F5" s="4" t="str">
        <f>VLOOKUP(A5,HOP!A:C,3,0)</f>
        <v>2522455</v>
      </c>
      <c r="G5" s="4">
        <f t="shared" si="0"/>
        <v>0</v>
      </c>
      <c r="H5" s="4" t="str">
        <f t="shared" si="1"/>
        <v>，2522455</v>
      </c>
      <c r="I5" s="4" t="str">
        <f>VLOOKUP(A5,HOP!A:U,21,0)</f>
        <v>直连</v>
      </c>
    </row>
    <row r="6" s="4" customFormat="1" spans="1:9">
      <c r="A6" s="5">
        <v>17872295258</v>
      </c>
      <c r="B6" s="6">
        <v>44692</v>
      </c>
      <c r="C6" s="6">
        <v>44693</v>
      </c>
      <c r="D6" s="4">
        <v>1429</v>
      </c>
      <c r="E6" s="4" t="str">
        <f>VLOOKUP(A6,HOP!A:L,12,0)</f>
        <v>1429.00</v>
      </c>
      <c r="F6" s="4" t="str">
        <f>VLOOKUP(A6,HOP!A:C,3,0)</f>
        <v>2531631</v>
      </c>
      <c r="G6" s="4">
        <f t="shared" si="0"/>
        <v>0</v>
      </c>
      <c r="H6" s="4" t="str">
        <f t="shared" si="1"/>
        <v>，2531631</v>
      </c>
      <c r="I6" s="4" t="str">
        <f>VLOOKUP(A6,HOP!A:U,21,0)</f>
        <v>直连</v>
      </c>
    </row>
    <row r="7" s="4" customFormat="1" spans="1:9">
      <c r="A7" s="5">
        <v>17878397423</v>
      </c>
      <c r="B7" s="6">
        <v>44690</v>
      </c>
      <c r="C7" s="6">
        <v>44693</v>
      </c>
      <c r="D7" s="4">
        <v>3341</v>
      </c>
      <c r="E7" s="4" t="str">
        <f>VLOOKUP(A7,HOP!A:L,12,0)</f>
        <v>3341.00</v>
      </c>
      <c r="F7" s="4" t="str">
        <f>VLOOKUP(A7,HOP!A:C,3,0)</f>
        <v>2533187</v>
      </c>
      <c r="G7" s="4">
        <f t="shared" si="0"/>
        <v>0</v>
      </c>
      <c r="H7" s="4" t="str">
        <f t="shared" si="1"/>
        <v>，2533187</v>
      </c>
      <c r="I7" s="4" t="str">
        <f>VLOOKUP(A7,HOP!A:U,21,0)</f>
        <v>直连</v>
      </c>
    </row>
    <row r="8" s="4" customFormat="1" spans="1:9">
      <c r="A8" s="5">
        <v>17889821406</v>
      </c>
      <c r="B8" s="6">
        <v>44692</v>
      </c>
      <c r="C8" s="6">
        <v>44693</v>
      </c>
      <c r="D8" s="4">
        <v>3178</v>
      </c>
      <c r="E8" s="4" t="str">
        <f>VLOOKUP(A8,HOP!A:L,12,0)</f>
        <v>3178.00</v>
      </c>
      <c r="F8" s="4" t="str">
        <f>VLOOKUP(A8,HOP!A:C,3,0)</f>
        <v>2536201</v>
      </c>
      <c r="G8" s="4">
        <f t="shared" si="0"/>
        <v>0</v>
      </c>
      <c r="H8" s="4" t="str">
        <f t="shared" si="1"/>
        <v>，2536201</v>
      </c>
      <c r="I8" s="4" t="str">
        <f>VLOOKUP(A8,HOP!A:U,21,0)</f>
        <v>直连</v>
      </c>
    </row>
    <row r="9" s="4" customFormat="1" spans="1:9">
      <c r="A9" s="5">
        <v>17892377341</v>
      </c>
      <c r="B9" s="6">
        <v>44692</v>
      </c>
      <c r="C9" s="6">
        <v>44693</v>
      </c>
      <c r="D9" s="4">
        <v>418</v>
      </c>
      <c r="E9" s="4" t="str">
        <f>VLOOKUP(A9,HOP!A:L,12,0)</f>
        <v>418.00</v>
      </c>
      <c r="F9" s="4" t="str">
        <f>VLOOKUP(A9,HOP!A:C,3,0)</f>
        <v>2537996</v>
      </c>
      <c r="G9" s="4">
        <f t="shared" si="0"/>
        <v>0</v>
      </c>
      <c r="H9" s="4" t="str">
        <f t="shared" si="1"/>
        <v>，2537996</v>
      </c>
      <c r="I9" s="4" t="str">
        <f>VLOOKUP(A9,HOP!A:U,21,0)</f>
        <v>直连</v>
      </c>
    </row>
    <row r="10" s="4" customFormat="1" spans="1:9">
      <c r="A10" s="5">
        <v>17895618790</v>
      </c>
      <c r="B10" s="6">
        <v>44692</v>
      </c>
      <c r="C10" s="6">
        <v>44693</v>
      </c>
      <c r="D10" s="4">
        <v>3339</v>
      </c>
      <c r="E10" s="4" t="str">
        <f>VLOOKUP(A10,HOP!A:L,12,0)</f>
        <v>3339.00</v>
      </c>
      <c r="F10" s="4" t="str">
        <f>VLOOKUP(A10,HOP!A:C,3,0)</f>
        <v>2538952</v>
      </c>
      <c r="G10" s="4">
        <f t="shared" si="0"/>
        <v>0</v>
      </c>
      <c r="H10" s="4" t="str">
        <f t="shared" si="1"/>
        <v>，2538952</v>
      </c>
      <c r="I10" s="4" t="str">
        <f>VLOOKUP(A10,HOP!A:U,21,0)</f>
        <v>直连</v>
      </c>
    </row>
    <row r="11" s="4" customFormat="1" spans="1:9">
      <c r="A11" s="5">
        <v>17896024756</v>
      </c>
      <c r="B11" s="6">
        <v>44692</v>
      </c>
      <c r="C11" s="6">
        <v>44693</v>
      </c>
      <c r="D11" s="4">
        <v>801</v>
      </c>
      <c r="E11" s="4" t="str">
        <f>VLOOKUP(A11,HOP!A:L,12,0)</f>
        <v>801.00</v>
      </c>
      <c r="F11" s="4" t="str">
        <f>VLOOKUP(A11,HOP!A:C,3,0)</f>
        <v>2539142</v>
      </c>
      <c r="G11" s="4">
        <f t="shared" si="0"/>
        <v>0</v>
      </c>
      <c r="H11" s="4" t="str">
        <f t="shared" si="1"/>
        <v>，2539142</v>
      </c>
      <c r="I11" s="4" t="str">
        <f>VLOOKUP(A11,HOP!A:U,21,0)</f>
        <v>直连</v>
      </c>
    </row>
    <row r="12" s="4" customFormat="1" spans="1:9">
      <c r="A12" s="5">
        <v>17896244558</v>
      </c>
      <c r="B12" s="6">
        <v>44692</v>
      </c>
      <c r="C12" s="6">
        <v>44693</v>
      </c>
      <c r="D12" s="4">
        <v>796</v>
      </c>
      <c r="E12" s="4" t="str">
        <f>VLOOKUP(A12,HOP!A:L,12,0)</f>
        <v>796.00</v>
      </c>
      <c r="F12" s="4" t="str">
        <f>VLOOKUP(A12,HOP!A:C,3,0)</f>
        <v>2539298</v>
      </c>
      <c r="G12" s="4">
        <f t="shared" si="0"/>
        <v>0</v>
      </c>
      <c r="H12" s="4" t="str">
        <f t="shared" si="1"/>
        <v>，2539298</v>
      </c>
      <c r="I12" s="4" t="str">
        <f>VLOOKUP(A12,HOP!A:U,21,0)</f>
        <v>直连</v>
      </c>
    </row>
    <row r="13" s="4" customFormat="1" spans="1:9">
      <c r="A13" s="5">
        <v>17900187031</v>
      </c>
      <c r="B13" s="6">
        <v>44692</v>
      </c>
      <c r="C13" s="6">
        <v>44693</v>
      </c>
      <c r="D13" s="4">
        <v>854</v>
      </c>
      <c r="E13" s="4" t="str">
        <f>VLOOKUP(A13,HOP!A:L,12,0)</f>
        <v>854.00</v>
      </c>
      <c r="F13" s="4" t="str">
        <f>VLOOKUP(A13,HOP!A:C,3,0)</f>
        <v>2540519</v>
      </c>
      <c r="G13" s="4">
        <f t="shared" si="0"/>
        <v>0</v>
      </c>
      <c r="H13" s="4" t="str">
        <f t="shared" si="1"/>
        <v>，2540519</v>
      </c>
      <c r="I13" s="4" t="str">
        <f>VLOOKUP(A13,HOP!A:U,21,0)</f>
        <v>直连</v>
      </c>
    </row>
    <row r="14" s="4" customFormat="1" spans="1:9">
      <c r="A14" s="5">
        <v>17902176565</v>
      </c>
      <c r="B14" s="6">
        <v>44692</v>
      </c>
      <c r="C14" s="6">
        <v>44693</v>
      </c>
      <c r="D14" s="4">
        <v>1084</v>
      </c>
      <c r="E14" s="4" t="str">
        <f>VLOOKUP(A14,HOP!A:L,12,0)</f>
        <v>1084.00</v>
      </c>
      <c r="F14" s="4" t="str">
        <f>VLOOKUP(A14,HOP!A:C,3,0)</f>
        <v>2541497</v>
      </c>
      <c r="G14" s="4">
        <f t="shared" si="0"/>
        <v>0</v>
      </c>
      <c r="H14" s="4" t="str">
        <f t="shared" si="1"/>
        <v>，2541497</v>
      </c>
      <c r="I14" s="4" t="str">
        <f>VLOOKUP(A14,HOP!A:U,21,0)</f>
        <v>直连</v>
      </c>
    </row>
    <row r="15" s="4" customFormat="1" spans="1:9">
      <c r="A15" s="5">
        <v>17912956316</v>
      </c>
      <c r="B15" s="6">
        <v>44692</v>
      </c>
      <c r="C15" s="6">
        <v>44693</v>
      </c>
      <c r="D15" s="4">
        <v>881</v>
      </c>
      <c r="E15" s="4" t="str">
        <f>VLOOKUP(A15,HOP!A:L,12,0)</f>
        <v>881.00</v>
      </c>
      <c r="F15" s="4" t="str">
        <f>VLOOKUP(A15,HOP!A:C,3,0)</f>
        <v>2544634</v>
      </c>
      <c r="G15" s="4">
        <f t="shared" si="0"/>
        <v>0</v>
      </c>
      <c r="H15" s="4" t="str">
        <f t="shared" si="1"/>
        <v>，2544634</v>
      </c>
      <c r="I15" s="4" t="str">
        <f>VLOOKUP(A15,HOP!A:U,21,0)</f>
        <v>直连</v>
      </c>
    </row>
    <row r="16" s="4" customFormat="1" spans="1:9">
      <c r="A16" s="5">
        <v>17913046627</v>
      </c>
      <c r="B16" s="6">
        <v>44691</v>
      </c>
      <c r="C16" s="6">
        <v>44693</v>
      </c>
      <c r="D16" s="4">
        <v>1184</v>
      </c>
      <c r="E16" s="4" t="str">
        <f>VLOOKUP(A16,HOP!A:L,12,0)</f>
        <v>1184.00</v>
      </c>
      <c r="F16" s="4" t="str">
        <f>VLOOKUP(A16,HOP!A:C,3,0)</f>
        <v>2544682</v>
      </c>
      <c r="G16" s="4">
        <f t="shared" si="0"/>
        <v>0</v>
      </c>
      <c r="H16" s="4" t="str">
        <f t="shared" si="1"/>
        <v>，2544682</v>
      </c>
      <c r="I16" s="4" t="str">
        <f>VLOOKUP(A16,HOP!A:U,21,0)</f>
        <v>直连</v>
      </c>
    </row>
    <row r="17" s="4" customFormat="1" spans="1:9">
      <c r="A17" s="5">
        <v>17913253345</v>
      </c>
      <c r="B17" s="6">
        <v>44692</v>
      </c>
      <c r="C17" s="6">
        <v>44693</v>
      </c>
      <c r="D17" s="4">
        <v>1258</v>
      </c>
      <c r="E17" s="4" t="str">
        <f>VLOOKUP(A17,HOP!A:L,12,0)</f>
        <v>1258.00</v>
      </c>
      <c r="F17" s="4" t="str">
        <f>VLOOKUP(A17,HOP!A:C,3,0)</f>
        <v>2544867</v>
      </c>
      <c r="G17" s="4">
        <f t="shared" si="0"/>
        <v>0</v>
      </c>
      <c r="H17" s="4" t="str">
        <f t="shared" si="1"/>
        <v>，2544867</v>
      </c>
      <c r="I17" s="4" t="str">
        <f>VLOOKUP(A17,HOP!A:U,21,0)</f>
        <v>直连</v>
      </c>
    </row>
    <row r="18" s="4" customFormat="1" spans="1:9">
      <c r="A18" s="5">
        <v>17913902115</v>
      </c>
      <c r="B18" s="6">
        <v>44692</v>
      </c>
      <c r="C18" s="6">
        <v>44693</v>
      </c>
      <c r="D18" s="4">
        <v>854</v>
      </c>
      <c r="E18" s="4" t="str">
        <f>VLOOKUP(A18,HOP!A:L,12,0)</f>
        <v>854.00</v>
      </c>
      <c r="F18" s="4" t="str">
        <f>VLOOKUP(A18,HOP!A:C,3,0)</f>
        <v>2545188</v>
      </c>
      <c r="G18" s="4">
        <f t="shared" si="0"/>
        <v>0</v>
      </c>
      <c r="H18" s="4" t="str">
        <f t="shared" si="1"/>
        <v>，2545188</v>
      </c>
      <c r="I18" s="4" t="str">
        <f>VLOOKUP(A18,HOP!A:U,21,0)</f>
        <v>直连</v>
      </c>
    </row>
    <row r="19" s="4" customFormat="1" spans="1:9">
      <c r="A19" s="5">
        <v>17915068465</v>
      </c>
      <c r="B19" s="6">
        <v>44692</v>
      </c>
      <c r="C19" s="6">
        <v>44693</v>
      </c>
      <c r="D19" s="4">
        <v>3865</v>
      </c>
      <c r="E19" s="4" t="str">
        <f>VLOOKUP(A19,HOP!A:L,12,0)</f>
        <v>3865.00</v>
      </c>
      <c r="F19" s="4" t="str">
        <f>VLOOKUP(A19,HOP!A:C,3,0)</f>
        <v>2545812</v>
      </c>
      <c r="G19" s="4">
        <f t="shared" si="0"/>
        <v>0</v>
      </c>
      <c r="H19" s="4" t="str">
        <f t="shared" si="1"/>
        <v>，2545812</v>
      </c>
      <c r="I19" s="4" t="str">
        <f>VLOOKUP(A19,HOP!A:U,21,0)</f>
        <v>直连</v>
      </c>
    </row>
    <row r="20" s="4" customFormat="1" spans="1:9">
      <c r="A20" s="5">
        <v>17915237224</v>
      </c>
      <c r="B20" s="6">
        <v>44691</v>
      </c>
      <c r="C20" s="6">
        <v>44693</v>
      </c>
      <c r="D20" s="4">
        <v>810</v>
      </c>
      <c r="E20" s="4" t="str">
        <f>VLOOKUP(A20,HOP!A:L,12,0)</f>
        <v>810.00</v>
      </c>
      <c r="F20" s="4" t="str">
        <f>VLOOKUP(A20,HOP!A:C,3,0)</f>
        <v>2545985</v>
      </c>
      <c r="G20" s="4">
        <f t="shared" si="0"/>
        <v>0</v>
      </c>
      <c r="H20" s="4" t="str">
        <f t="shared" si="1"/>
        <v>，2545985</v>
      </c>
      <c r="I20" s="4" t="str">
        <f>VLOOKUP(A20,HOP!A:U,21,0)</f>
        <v>直连</v>
      </c>
    </row>
    <row r="21" s="4" customFormat="1" spans="1:9">
      <c r="A21" s="5">
        <v>17915260377</v>
      </c>
      <c r="B21" s="6">
        <v>44691</v>
      </c>
      <c r="C21" s="6">
        <v>44693</v>
      </c>
      <c r="D21" s="4">
        <v>1369</v>
      </c>
      <c r="E21" s="4" t="str">
        <f>VLOOKUP(A21,HOP!A:L,12,0)</f>
        <v>1369.00</v>
      </c>
      <c r="F21" s="4" t="str">
        <f>VLOOKUP(A21,HOP!A:C,3,0)</f>
        <v>2546012</v>
      </c>
      <c r="G21" s="4">
        <f t="shared" si="0"/>
        <v>0</v>
      </c>
      <c r="H21" s="4" t="str">
        <f t="shared" si="1"/>
        <v>，2546012</v>
      </c>
      <c r="I21" s="4" t="str">
        <f>VLOOKUP(A21,HOP!A:U,21,0)</f>
        <v>直连</v>
      </c>
    </row>
    <row r="22" s="4" customFormat="1" spans="1:9">
      <c r="A22" s="5">
        <v>17919540093</v>
      </c>
      <c r="B22" s="6">
        <v>44692</v>
      </c>
      <c r="C22" s="6">
        <v>44693</v>
      </c>
      <c r="D22" s="4">
        <v>297</v>
      </c>
      <c r="E22" s="4" t="str">
        <f>VLOOKUP(A22,HOP!A:L,12,0)</f>
        <v>297.00</v>
      </c>
      <c r="F22" s="4" t="str">
        <f>VLOOKUP(A22,HOP!A:C,3,0)</f>
        <v>2546894</v>
      </c>
      <c r="G22" s="4">
        <f t="shared" si="0"/>
        <v>0</v>
      </c>
      <c r="H22" s="4" t="str">
        <f t="shared" si="1"/>
        <v>，2546894</v>
      </c>
      <c r="I22" s="4" t="str">
        <f>VLOOKUP(A22,HOP!A:U,21,0)</f>
        <v>直连</v>
      </c>
    </row>
    <row r="23" s="4" customFormat="1" spans="1:9">
      <c r="A23" s="5">
        <v>17920064594</v>
      </c>
      <c r="B23" s="6">
        <v>44692</v>
      </c>
      <c r="C23" s="6">
        <v>44693</v>
      </c>
      <c r="D23" s="4">
        <v>545</v>
      </c>
      <c r="E23" s="4" t="str">
        <f>VLOOKUP(A23,HOP!A:L,12,0)</f>
        <v>545.00</v>
      </c>
      <c r="F23" s="4" t="str">
        <f>VLOOKUP(A23,HOP!A:C,3,0)</f>
        <v>2547127</v>
      </c>
      <c r="G23" s="4">
        <f t="shared" si="0"/>
        <v>0</v>
      </c>
      <c r="H23" s="4" t="str">
        <f t="shared" si="1"/>
        <v>，2547127</v>
      </c>
      <c r="I23" s="4" t="str">
        <f>VLOOKUP(A23,HOP!A:U,21,0)</f>
        <v>直连</v>
      </c>
    </row>
    <row r="24" s="4" customFormat="1" spans="1:9">
      <c r="A24" s="5">
        <v>17920582649</v>
      </c>
      <c r="B24" s="6">
        <v>44692</v>
      </c>
      <c r="C24" s="6">
        <v>44693</v>
      </c>
      <c r="D24" s="4">
        <v>1519</v>
      </c>
      <c r="E24" s="4" t="str">
        <f>VLOOKUP(A24,HOP!A:L,12,0)</f>
        <v>1519.00</v>
      </c>
      <c r="F24" s="4" t="str">
        <f>VLOOKUP(A24,HOP!A:C,3,0)</f>
        <v>2547293</v>
      </c>
      <c r="G24" s="4">
        <f t="shared" si="0"/>
        <v>0</v>
      </c>
      <c r="H24" s="4" t="str">
        <f t="shared" si="1"/>
        <v>，2547293</v>
      </c>
      <c r="I24" s="4" t="str">
        <f>VLOOKUP(A24,HOP!A:U,21,0)</f>
        <v>直连</v>
      </c>
    </row>
    <row r="25" s="4" customFormat="1" spans="1:9">
      <c r="A25" s="5">
        <v>17920755293</v>
      </c>
      <c r="B25" s="6">
        <v>44692</v>
      </c>
      <c r="C25" s="6">
        <v>44693</v>
      </c>
      <c r="D25" s="4">
        <v>1718</v>
      </c>
      <c r="E25" s="4" t="str">
        <f>VLOOKUP(A25,HOP!A:L,12,0)</f>
        <v>1718.00</v>
      </c>
      <c r="F25" s="4" t="str">
        <f>VLOOKUP(A25,HOP!A:C,3,0)</f>
        <v>2547340</v>
      </c>
      <c r="G25" s="4">
        <f t="shared" si="0"/>
        <v>0</v>
      </c>
      <c r="H25" s="4" t="str">
        <f t="shared" si="1"/>
        <v>，2547340</v>
      </c>
      <c r="I25" s="4" t="str">
        <f>VLOOKUP(A25,HOP!A:U,21,0)</f>
        <v>直连</v>
      </c>
    </row>
    <row r="26" s="4" customFormat="1" spans="1:9">
      <c r="A26" s="5">
        <v>17665212264</v>
      </c>
      <c r="B26" s="6">
        <v>44690</v>
      </c>
      <c r="C26" s="6">
        <v>44694</v>
      </c>
      <c r="D26" s="4">
        <v>2226</v>
      </c>
      <c r="E26" s="4" t="str">
        <f>VLOOKUP(A26,HOP!A:L,12,0)</f>
        <v>2226.00</v>
      </c>
      <c r="F26" s="4" t="str">
        <f>VLOOKUP(A26,HOP!A:C,3,0)</f>
        <v>2470567</v>
      </c>
      <c r="G26" s="4">
        <f t="shared" si="0"/>
        <v>0</v>
      </c>
      <c r="H26" s="4" t="str">
        <f t="shared" si="1"/>
        <v>，2470567</v>
      </c>
      <c r="I26" s="4" t="str">
        <f>VLOOKUP(A26,HOP!A:U,21,0)</f>
        <v>直连</v>
      </c>
    </row>
    <row r="27" s="4" customFormat="1" spans="1:9">
      <c r="A27" s="5">
        <v>17792969575</v>
      </c>
      <c r="B27" s="6">
        <v>44693</v>
      </c>
      <c r="C27" s="6">
        <v>44694</v>
      </c>
      <c r="D27" s="4">
        <v>845</v>
      </c>
      <c r="E27" s="4" t="str">
        <f>VLOOKUP(A27,HOP!A:L,12,0)</f>
        <v>845.00</v>
      </c>
      <c r="F27" s="4" t="str">
        <f>VLOOKUP(A27,HOP!A:C,3,0)</f>
        <v>2508079</v>
      </c>
      <c r="G27" s="4">
        <f t="shared" si="0"/>
        <v>0</v>
      </c>
      <c r="H27" s="4" t="str">
        <f t="shared" si="1"/>
        <v>，2508079</v>
      </c>
      <c r="I27" s="4" t="str">
        <f>VLOOKUP(A27,HOP!A:U,21,0)</f>
        <v>直连</v>
      </c>
    </row>
    <row r="28" s="4" customFormat="1" spans="1:9">
      <c r="A28" s="5">
        <v>17838941698</v>
      </c>
      <c r="B28" s="6">
        <v>44693</v>
      </c>
      <c r="C28" s="6">
        <v>44694</v>
      </c>
      <c r="D28" s="4">
        <v>1972</v>
      </c>
      <c r="E28" s="4" t="str">
        <f>VLOOKUP(A28,HOP!A:L,12,0)</f>
        <v>1972.00</v>
      </c>
      <c r="F28" s="4" t="str">
        <f>VLOOKUP(A28,HOP!A:C,3,0)</f>
        <v>2522859</v>
      </c>
      <c r="G28" s="4">
        <f t="shared" si="0"/>
        <v>0</v>
      </c>
      <c r="H28" s="4" t="str">
        <f t="shared" si="1"/>
        <v>，2522859</v>
      </c>
      <c r="I28" s="4" t="str">
        <f>VLOOKUP(A28,HOP!A:U,21,0)</f>
        <v>直连</v>
      </c>
    </row>
    <row r="29" s="4" customFormat="1" spans="1:9">
      <c r="A29" s="5">
        <v>17844675925</v>
      </c>
      <c r="B29" s="6">
        <v>44693</v>
      </c>
      <c r="C29" s="6">
        <v>44694</v>
      </c>
      <c r="D29" s="4">
        <v>3464</v>
      </c>
      <c r="E29" s="4" t="str">
        <f>VLOOKUP(A29,HOP!A:L,12,0)</f>
        <v>3464.00</v>
      </c>
      <c r="F29" s="4" t="str">
        <f>VLOOKUP(A29,HOP!A:C,3,0)</f>
        <v>2524092</v>
      </c>
      <c r="G29" s="4">
        <f t="shared" si="0"/>
        <v>0</v>
      </c>
      <c r="H29" s="4" t="str">
        <f t="shared" si="1"/>
        <v>，2524092</v>
      </c>
      <c r="I29" s="4" t="str">
        <f>VLOOKUP(A29,HOP!A:U,21,0)</f>
        <v>直连</v>
      </c>
    </row>
    <row r="30" s="4" customFormat="1" spans="1:9">
      <c r="A30" s="5">
        <v>17850167875</v>
      </c>
      <c r="B30" s="6">
        <v>44693</v>
      </c>
      <c r="C30" s="6">
        <v>44694</v>
      </c>
      <c r="D30" s="4">
        <v>1086</v>
      </c>
      <c r="E30" s="4" t="str">
        <f>VLOOKUP(A30,HOP!A:L,12,0)</f>
        <v>1086.00</v>
      </c>
      <c r="F30" s="4" t="str">
        <f>VLOOKUP(A30,HOP!A:C,3,0)</f>
        <v>2525686</v>
      </c>
      <c r="G30" s="4">
        <f t="shared" si="0"/>
        <v>0</v>
      </c>
      <c r="H30" s="4" t="str">
        <f t="shared" si="1"/>
        <v>，2525686</v>
      </c>
      <c r="I30" s="4" t="str">
        <f>VLOOKUP(A30,HOP!A:U,21,0)</f>
        <v>直连</v>
      </c>
    </row>
    <row r="31" s="4" customFormat="1" spans="1:9">
      <c r="A31" s="5">
        <v>17862575936</v>
      </c>
      <c r="B31" s="6">
        <v>44693</v>
      </c>
      <c r="C31" s="6">
        <v>44694</v>
      </c>
      <c r="D31" s="4">
        <v>354</v>
      </c>
      <c r="E31" s="4" t="str">
        <f>VLOOKUP(A31,HOP!A:L,12,0)</f>
        <v>354.00</v>
      </c>
      <c r="F31" s="4" t="str">
        <f>VLOOKUP(A31,HOP!A:C,3,0)</f>
        <v>2528627</v>
      </c>
      <c r="G31" s="4">
        <f t="shared" si="0"/>
        <v>0</v>
      </c>
      <c r="H31" s="4" t="str">
        <f t="shared" si="1"/>
        <v>，2528627</v>
      </c>
      <c r="I31" s="4" t="str">
        <f>VLOOKUP(A31,HOP!A:U,21,0)</f>
        <v>直连</v>
      </c>
    </row>
    <row r="32" s="4" customFormat="1" spans="1:9">
      <c r="A32" s="5">
        <v>17886109132</v>
      </c>
      <c r="B32" s="6">
        <v>44691</v>
      </c>
      <c r="C32" s="6">
        <v>44694</v>
      </c>
      <c r="D32" s="4">
        <v>2832</v>
      </c>
      <c r="E32" s="4" t="str">
        <f>VLOOKUP(A32,HOP!A:L,12,0)</f>
        <v>2832.00</v>
      </c>
      <c r="F32" s="4" t="str">
        <f>VLOOKUP(A32,HOP!A:C,3,0)</f>
        <v>2535752</v>
      </c>
      <c r="G32" s="4">
        <f t="shared" si="0"/>
        <v>0</v>
      </c>
      <c r="H32" s="4" t="str">
        <f t="shared" si="1"/>
        <v>，2535752</v>
      </c>
      <c r="I32" s="4" t="str">
        <f>VLOOKUP(A32,HOP!A:U,21,0)</f>
        <v>直连</v>
      </c>
    </row>
    <row r="33" s="4" customFormat="1" spans="1:9">
      <c r="A33" s="5">
        <v>17898200566</v>
      </c>
      <c r="B33" s="6">
        <v>44691</v>
      </c>
      <c r="C33" s="6">
        <v>44694</v>
      </c>
      <c r="D33" s="4">
        <v>7788</v>
      </c>
      <c r="E33" s="4" t="str">
        <f>VLOOKUP(A33,HOP!A:L,12,0)</f>
        <v>7788.00</v>
      </c>
      <c r="F33" s="4" t="str">
        <f>VLOOKUP(A33,HOP!A:C,3,0)</f>
        <v>2540445</v>
      </c>
      <c r="G33" s="4">
        <f t="shared" si="0"/>
        <v>0</v>
      </c>
      <c r="H33" s="4" t="str">
        <f t="shared" si="1"/>
        <v>，2540445</v>
      </c>
      <c r="I33" s="4" t="str">
        <f>VLOOKUP(A33,HOP!A:U,21,0)</f>
        <v>直连</v>
      </c>
    </row>
    <row r="34" s="4" customFormat="1" spans="1:9">
      <c r="A34" s="5">
        <v>17903511049</v>
      </c>
      <c r="B34" s="6">
        <v>44693</v>
      </c>
      <c r="C34" s="6">
        <v>44694</v>
      </c>
      <c r="D34" s="4">
        <v>766</v>
      </c>
      <c r="E34" s="4" t="str">
        <f>VLOOKUP(A34,HOP!A:L,12,0)</f>
        <v>766.00</v>
      </c>
      <c r="F34" s="4" t="str">
        <f>VLOOKUP(A34,HOP!A:C,3,0)</f>
        <v>2542185</v>
      </c>
      <c r="G34" s="4">
        <f t="shared" si="0"/>
        <v>0</v>
      </c>
      <c r="H34" s="4" t="str">
        <f t="shared" si="1"/>
        <v>，2542185</v>
      </c>
      <c r="I34" s="4" t="str">
        <f>VLOOKUP(A34,HOP!A:U,21,0)</f>
        <v>直连</v>
      </c>
    </row>
    <row r="35" s="4" customFormat="1" spans="1:9">
      <c r="A35" s="5">
        <v>17907516096</v>
      </c>
      <c r="B35" s="6">
        <v>44692</v>
      </c>
      <c r="C35" s="6">
        <v>44694</v>
      </c>
      <c r="D35" s="4">
        <v>1814</v>
      </c>
      <c r="E35" s="4" t="str">
        <f>VLOOKUP(A35,HOP!A:L,12,0)</f>
        <v>1814.00</v>
      </c>
      <c r="F35" s="4" t="str">
        <f>VLOOKUP(A35,HOP!A:C,3,0)</f>
        <v>2543082</v>
      </c>
      <c r="G35" s="4">
        <f t="shared" si="0"/>
        <v>0</v>
      </c>
      <c r="H35" s="4" t="str">
        <f t="shared" si="1"/>
        <v>，2543082</v>
      </c>
      <c r="I35" s="4" t="str">
        <f>VLOOKUP(A35,HOP!A:U,21,0)</f>
        <v>直连</v>
      </c>
    </row>
    <row r="36" s="4" customFormat="1" spans="1:9">
      <c r="A36" s="5">
        <v>17912174982</v>
      </c>
      <c r="B36" s="6">
        <v>44690</v>
      </c>
      <c r="C36" s="6">
        <v>44694</v>
      </c>
      <c r="D36" s="4">
        <v>6666</v>
      </c>
      <c r="E36" s="4" t="str">
        <f>VLOOKUP(A36,HOP!A:L,12,0)</f>
        <v>6666.00</v>
      </c>
      <c r="F36" s="4" t="str">
        <f>VLOOKUP(A36,HOP!A:C,3,0)</f>
        <v>2544365</v>
      </c>
      <c r="G36" s="4">
        <f t="shared" si="0"/>
        <v>0</v>
      </c>
      <c r="H36" s="4" t="str">
        <f t="shared" si="1"/>
        <v>，2544365</v>
      </c>
      <c r="I36" s="4" t="str">
        <f>VLOOKUP(A36,HOP!A:U,21,0)</f>
        <v>直连</v>
      </c>
    </row>
    <row r="37" s="4" customFormat="1" spans="1:9">
      <c r="A37" s="5">
        <v>17913180046</v>
      </c>
      <c r="B37" s="6">
        <v>44693</v>
      </c>
      <c r="C37" s="6">
        <v>44694</v>
      </c>
      <c r="D37" s="4">
        <v>783</v>
      </c>
      <c r="E37" s="4" t="str">
        <f>VLOOKUP(A37,HOP!A:L,12,0)</f>
        <v>783.00</v>
      </c>
      <c r="F37" s="4" t="str">
        <f>VLOOKUP(A37,HOP!A:C,3,0)</f>
        <v>2544802</v>
      </c>
      <c r="G37" s="4">
        <f t="shared" si="0"/>
        <v>0</v>
      </c>
      <c r="H37" s="4" t="str">
        <f t="shared" si="1"/>
        <v>，2544802</v>
      </c>
      <c r="I37" s="4" t="str">
        <f>VLOOKUP(A37,HOP!A:U,21,0)</f>
        <v>直连</v>
      </c>
    </row>
    <row r="38" s="4" customFormat="1" spans="1:9">
      <c r="A38" s="5">
        <v>17915537510</v>
      </c>
      <c r="B38" s="6">
        <v>44693</v>
      </c>
      <c r="C38" s="6">
        <v>44694</v>
      </c>
      <c r="D38" s="4">
        <v>496</v>
      </c>
      <c r="E38" s="4" t="str">
        <f>VLOOKUP(A38,HOP!A:L,12,0)</f>
        <v>496.00</v>
      </c>
      <c r="F38" s="4" t="str">
        <f>VLOOKUP(A38,HOP!A:C,3,0)</f>
        <v>2546264</v>
      </c>
      <c r="G38" s="4">
        <f t="shared" si="0"/>
        <v>0</v>
      </c>
      <c r="H38" s="4" t="str">
        <f t="shared" si="1"/>
        <v>，2546264</v>
      </c>
      <c r="I38" s="4" t="str">
        <f>VLOOKUP(A38,HOP!A:U,21,0)</f>
        <v>直连</v>
      </c>
    </row>
    <row r="39" s="4" customFormat="1" spans="1:9">
      <c r="A39" s="5">
        <v>17919634920</v>
      </c>
      <c r="B39" s="6">
        <v>44692</v>
      </c>
      <c r="C39" s="6">
        <v>44694</v>
      </c>
      <c r="D39" s="4">
        <v>1328</v>
      </c>
      <c r="E39" s="4" t="str">
        <f>VLOOKUP(A39,HOP!A:L,12,0)</f>
        <v>1328.00</v>
      </c>
      <c r="F39" s="4" t="str">
        <f>VLOOKUP(A39,HOP!A:C,3,0)</f>
        <v>2546956</v>
      </c>
      <c r="G39" s="4">
        <f t="shared" si="0"/>
        <v>0</v>
      </c>
      <c r="H39" s="4" t="str">
        <f t="shared" si="1"/>
        <v>，2546956</v>
      </c>
      <c r="I39" s="4" t="str">
        <f>VLOOKUP(A39,HOP!A:U,21,0)</f>
        <v>直连</v>
      </c>
    </row>
    <row r="40" s="4" customFormat="1" spans="1:9">
      <c r="A40" s="5">
        <v>17920821686</v>
      </c>
      <c r="B40" s="6">
        <v>44693</v>
      </c>
      <c r="C40" s="6">
        <v>44694</v>
      </c>
      <c r="D40" s="4">
        <v>576</v>
      </c>
      <c r="E40" s="4" t="str">
        <f>VLOOKUP(A40,HOP!A:L,12,0)</f>
        <v>576.00</v>
      </c>
      <c r="F40" s="4" t="str">
        <f>VLOOKUP(A40,HOP!A:C,3,0)</f>
        <v>2547355</v>
      </c>
      <c r="G40" s="4">
        <f t="shared" si="0"/>
        <v>0</v>
      </c>
      <c r="H40" s="4" t="str">
        <f t="shared" si="1"/>
        <v>，2547355</v>
      </c>
      <c r="I40" s="4" t="str">
        <f>VLOOKUP(A40,HOP!A:U,21,0)</f>
        <v>直连</v>
      </c>
    </row>
    <row r="41" s="4" customFormat="1" spans="1:9">
      <c r="A41" s="5">
        <v>17921152705</v>
      </c>
      <c r="B41" s="6">
        <v>44693</v>
      </c>
      <c r="C41" s="6">
        <v>44694</v>
      </c>
      <c r="D41" s="4">
        <v>378</v>
      </c>
      <c r="E41" s="4" t="str">
        <f>VLOOKUP(A41,HOP!A:L,12,0)</f>
        <v>378.00</v>
      </c>
      <c r="F41" s="4" t="str">
        <f>VLOOKUP(A41,HOP!A:C,3,0)</f>
        <v>2547475</v>
      </c>
      <c r="G41" s="4">
        <f t="shared" si="0"/>
        <v>0</v>
      </c>
      <c r="H41" s="4" t="str">
        <f t="shared" si="1"/>
        <v>，2547475</v>
      </c>
      <c r="I41" s="4" t="str">
        <f>VLOOKUP(A41,HOP!A:U,21,0)</f>
        <v>直连</v>
      </c>
    </row>
    <row r="42" s="4" customFormat="1" spans="1:9">
      <c r="A42" s="5">
        <v>17921168161</v>
      </c>
      <c r="B42" s="6">
        <v>44693</v>
      </c>
      <c r="C42" s="6">
        <v>44694</v>
      </c>
      <c r="D42" s="4">
        <v>800</v>
      </c>
      <c r="E42" s="4" t="str">
        <f>VLOOKUP(A42,HOP!A:L,12,0)</f>
        <v>800.00</v>
      </c>
      <c r="F42" s="4" t="str">
        <f>VLOOKUP(A42,HOP!A:C,3,0)</f>
        <v>2547493</v>
      </c>
      <c r="G42" s="4">
        <f t="shared" si="0"/>
        <v>0</v>
      </c>
      <c r="H42" s="4" t="str">
        <f t="shared" si="1"/>
        <v>，2547493</v>
      </c>
      <c r="I42" s="4" t="str">
        <f>VLOOKUP(A42,HOP!A:U,21,0)</f>
        <v>直连</v>
      </c>
    </row>
    <row r="43" s="4" customFormat="1" spans="1:9">
      <c r="A43" s="5">
        <v>17921252177</v>
      </c>
      <c r="B43" s="6">
        <v>44693</v>
      </c>
      <c r="C43" s="6">
        <v>44694</v>
      </c>
      <c r="D43" s="4">
        <v>1329</v>
      </c>
      <c r="E43" s="4" t="str">
        <f>VLOOKUP(A43,HOP!A:L,12,0)</f>
        <v>1329.00</v>
      </c>
      <c r="F43" s="4" t="str">
        <f>VLOOKUP(A43,HOP!A:C,3,0)</f>
        <v>2547594</v>
      </c>
      <c r="G43" s="4">
        <f t="shared" si="0"/>
        <v>0</v>
      </c>
      <c r="H43" s="4" t="str">
        <f t="shared" si="1"/>
        <v>，2547594</v>
      </c>
      <c r="I43" s="4" t="str">
        <f>VLOOKUP(A43,HOP!A:U,21,0)</f>
        <v>直连</v>
      </c>
    </row>
    <row r="44" s="4" customFormat="1" spans="1:9">
      <c r="A44" s="5">
        <v>17923908887</v>
      </c>
      <c r="B44" s="6">
        <v>44693</v>
      </c>
      <c r="C44" s="6">
        <v>44694</v>
      </c>
      <c r="D44" s="4">
        <v>1087</v>
      </c>
      <c r="E44" s="4" t="str">
        <f>VLOOKUP(A44,HOP!A:L,12,0)</f>
        <v>1087.00</v>
      </c>
      <c r="F44" s="4" t="str">
        <f>VLOOKUP(A44,HOP!A:C,3,0)</f>
        <v>2547815</v>
      </c>
      <c r="G44" s="4">
        <f t="shared" si="0"/>
        <v>0</v>
      </c>
      <c r="H44" s="4" t="str">
        <f t="shared" si="1"/>
        <v>，2547815</v>
      </c>
      <c r="I44" s="4" t="str">
        <f>VLOOKUP(A44,HOP!A:U,21,0)</f>
        <v>直连</v>
      </c>
    </row>
    <row r="45" s="4" customFormat="1" spans="1:9">
      <c r="A45" s="5">
        <v>17924683122</v>
      </c>
      <c r="B45" s="6">
        <v>44693</v>
      </c>
      <c r="C45" s="6">
        <v>44694</v>
      </c>
      <c r="D45" s="4">
        <v>204</v>
      </c>
      <c r="E45" s="4" t="str">
        <f>VLOOKUP(A45,HOP!A:L,12,0)</f>
        <v>204.00</v>
      </c>
      <c r="F45" s="4" t="str">
        <f>VLOOKUP(A45,HOP!A:C,3,0)</f>
        <v>2547948</v>
      </c>
      <c r="G45" s="4">
        <f t="shared" si="0"/>
        <v>0</v>
      </c>
      <c r="H45" s="4" t="str">
        <f t="shared" si="1"/>
        <v>，2547948</v>
      </c>
      <c r="I45" s="4" t="str">
        <f>VLOOKUP(A45,HOP!A:U,21,0)</f>
        <v>直连</v>
      </c>
    </row>
    <row r="46" s="4" customFormat="1" spans="1:9">
      <c r="A46" s="5">
        <v>17924769415</v>
      </c>
      <c r="B46" s="6">
        <v>44693</v>
      </c>
      <c r="C46" s="6">
        <v>44694</v>
      </c>
      <c r="D46" s="4">
        <v>1589</v>
      </c>
      <c r="E46" s="4" t="str">
        <f>VLOOKUP(A46,HOP!A:L,12,0)</f>
        <v>1589.00</v>
      </c>
      <c r="F46" s="4" t="str">
        <f>VLOOKUP(A46,HOP!A:C,3,0)</f>
        <v>2547973</v>
      </c>
      <c r="G46" s="4">
        <f t="shared" si="0"/>
        <v>0</v>
      </c>
      <c r="H46" s="4" t="str">
        <f t="shared" si="1"/>
        <v>，2547973</v>
      </c>
      <c r="I46" s="4" t="str">
        <f>VLOOKUP(A46,HOP!A:U,21,0)</f>
        <v>直连</v>
      </c>
    </row>
    <row r="47" s="4" customFormat="1" spans="1:9">
      <c r="A47" s="5">
        <v>17925746687</v>
      </c>
      <c r="B47" s="6">
        <v>44693</v>
      </c>
      <c r="C47" s="6">
        <v>44694</v>
      </c>
      <c r="D47" s="4">
        <v>706</v>
      </c>
      <c r="E47" s="4" t="str">
        <f>VLOOKUP(A47,HOP!A:L,12,0)</f>
        <v>706.00</v>
      </c>
      <c r="F47" s="4" t="str">
        <f>VLOOKUP(A47,HOP!A:C,3,0)</f>
        <v>2548337</v>
      </c>
      <c r="G47" s="4">
        <f t="shared" si="0"/>
        <v>0</v>
      </c>
      <c r="H47" s="4" t="str">
        <f t="shared" si="1"/>
        <v>，2548337</v>
      </c>
      <c r="I47" s="4" t="str">
        <f>VLOOKUP(A47,HOP!A:U,21,0)</f>
        <v>直连</v>
      </c>
    </row>
    <row r="48" s="4" customFormat="1" spans="1:9">
      <c r="A48" s="5">
        <v>17925881991</v>
      </c>
      <c r="B48" s="6">
        <v>44693</v>
      </c>
      <c r="C48" s="6">
        <v>44694</v>
      </c>
      <c r="D48" s="4">
        <v>338</v>
      </c>
      <c r="E48" s="4" t="str">
        <f>VLOOKUP(A48,HOP!A:L,12,0)</f>
        <v>338.00</v>
      </c>
      <c r="F48" s="4" t="str">
        <f>VLOOKUP(A48,HOP!A:C,3,0)</f>
        <v>2548390</v>
      </c>
      <c r="G48" s="4">
        <f t="shared" si="0"/>
        <v>0</v>
      </c>
      <c r="H48" s="4" t="str">
        <f t="shared" si="1"/>
        <v>，2548390</v>
      </c>
      <c r="I48" s="4" t="str">
        <f>VLOOKUP(A48,HOP!A:U,21,0)</f>
        <v>直连</v>
      </c>
    </row>
    <row r="49" s="4" customFormat="1" spans="1:9">
      <c r="A49" s="5">
        <v>17925929318</v>
      </c>
      <c r="B49" s="6">
        <v>44693</v>
      </c>
      <c r="C49" s="6">
        <v>44694</v>
      </c>
      <c r="D49" s="4">
        <v>538</v>
      </c>
      <c r="E49" s="4" t="str">
        <f>VLOOKUP(A49,HOP!A:L,12,0)</f>
        <v>538.00</v>
      </c>
      <c r="F49" s="4" t="str">
        <f>VLOOKUP(A49,HOP!A:C,3,0)</f>
        <v>2548406</v>
      </c>
      <c r="G49" s="4">
        <f t="shared" si="0"/>
        <v>0</v>
      </c>
      <c r="H49" s="4" t="str">
        <f t="shared" si="1"/>
        <v>，2548406</v>
      </c>
      <c r="I49" s="4" t="str">
        <f>VLOOKUP(A49,HOP!A:U,21,0)</f>
        <v>直连</v>
      </c>
    </row>
    <row r="51" spans="4:4">
      <c r="D51" s="4">
        <f>SUM(D2:D50)</f>
        <v>77390</v>
      </c>
    </row>
    <row r="52" spans="4:4">
      <c r="D52" s="4" t="s">
        <v>260</v>
      </c>
    </row>
    <row r="56" spans="1:1">
      <c r="A56" s="4" t="s">
        <v>261</v>
      </c>
    </row>
    <row r="57" spans="1:1">
      <c r="A57" s="4" t="s">
        <v>262</v>
      </c>
    </row>
  </sheetData>
  <autoFilter ref="A1:XFD5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263</v>
      </c>
      <c r="B1" s="2" t="s">
        <v>264</v>
      </c>
      <c r="C1" s="2" t="s">
        <v>265</v>
      </c>
      <c r="D1" s="2" t="s">
        <v>266</v>
      </c>
      <c r="E1" s="2" t="s">
        <v>13</v>
      </c>
      <c r="F1" s="2" t="s">
        <v>5</v>
      </c>
      <c r="G1" s="2" t="s">
        <v>6</v>
      </c>
      <c r="H1" s="2" t="s">
        <v>267</v>
      </c>
      <c r="I1" s="2" t="s">
        <v>268</v>
      </c>
      <c r="J1" s="2" t="s">
        <v>269</v>
      </c>
      <c r="K1" s="2" t="s">
        <v>270</v>
      </c>
      <c r="L1" s="2" t="s">
        <v>271</v>
      </c>
      <c r="M1" s="2" t="s">
        <v>272</v>
      </c>
      <c r="N1" s="2" t="s">
        <v>273</v>
      </c>
      <c r="O1" s="2" t="s">
        <v>274</v>
      </c>
      <c r="P1" s="2" t="s">
        <v>275</v>
      </c>
      <c r="Q1" s="2" t="s">
        <v>276</v>
      </c>
      <c r="R1" s="2" t="s">
        <v>277</v>
      </c>
      <c r="S1" s="2" t="s">
        <v>278</v>
      </c>
      <c r="T1" s="2" t="s">
        <v>279</v>
      </c>
      <c r="U1" s="2" t="s">
        <v>280</v>
      </c>
    </row>
    <row r="2" s="1" customFormat="1" spans="1:21">
      <c r="A2" s="3">
        <v>17925929318</v>
      </c>
      <c r="B2" s="1" t="s">
        <v>281</v>
      </c>
      <c r="C2" s="1" t="s">
        <v>282</v>
      </c>
      <c r="D2" s="1" t="s">
        <v>283</v>
      </c>
      <c r="E2" s="1" t="s">
        <v>284</v>
      </c>
      <c r="F2" s="1" t="s">
        <v>281</v>
      </c>
      <c r="G2" s="1" t="s">
        <v>285</v>
      </c>
      <c r="H2" s="1" t="s">
        <v>286</v>
      </c>
      <c r="I2" s="1" t="s">
        <v>287</v>
      </c>
      <c r="J2" s="1" t="s">
        <v>30</v>
      </c>
      <c r="K2" s="1" t="s">
        <v>288</v>
      </c>
      <c r="L2" s="1" t="s">
        <v>288</v>
      </c>
      <c r="M2" s="1" t="s">
        <v>289</v>
      </c>
      <c r="N2" s="1" t="s">
        <v>289</v>
      </c>
      <c r="O2" s="1" t="s">
        <v>290</v>
      </c>
      <c r="P2" s="1" t="s">
        <v>291</v>
      </c>
      <c r="Q2" s="1" t="s">
        <v>292</v>
      </c>
      <c r="R2" s="1" t="s">
        <v>293</v>
      </c>
      <c r="S2" s="1" t="s">
        <v>294</v>
      </c>
      <c r="T2" s="1" t="s">
        <v>295</v>
      </c>
      <c r="U2" s="1" t="s">
        <v>296</v>
      </c>
    </row>
    <row r="3" s="1" customFormat="1" spans="1:21">
      <c r="A3" s="3">
        <v>17925881991</v>
      </c>
      <c r="B3" s="1" t="s">
        <v>281</v>
      </c>
      <c r="C3" s="1" t="s">
        <v>297</v>
      </c>
      <c r="D3" s="1" t="s">
        <v>298</v>
      </c>
      <c r="E3" s="1" t="s">
        <v>299</v>
      </c>
      <c r="F3" s="1" t="s">
        <v>281</v>
      </c>
      <c r="G3" s="1" t="s">
        <v>285</v>
      </c>
      <c r="H3" s="1" t="s">
        <v>286</v>
      </c>
      <c r="I3" s="1" t="s">
        <v>300</v>
      </c>
      <c r="J3" s="1" t="s">
        <v>30</v>
      </c>
      <c r="K3" s="1" t="s">
        <v>301</v>
      </c>
      <c r="L3" s="1" t="s">
        <v>301</v>
      </c>
      <c r="M3" s="1" t="s">
        <v>289</v>
      </c>
      <c r="N3" s="1" t="s">
        <v>289</v>
      </c>
      <c r="O3" s="1" t="s">
        <v>290</v>
      </c>
      <c r="P3" s="1" t="s">
        <v>291</v>
      </c>
      <c r="Q3" s="1" t="s">
        <v>292</v>
      </c>
      <c r="R3" s="1" t="s">
        <v>302</v>
      </c>
      <c r="S3" s="1" t="s">
        <v>294</v>
      </c>
      <c r="T3" s="1" t="s">
        <v>295</v>
      </c>
      <c r="U3" s="1" t="s">
        <v>296</v>
      </c>
    </row>
    <row r="4" s="1" customFormat="1" spans="1:21">
      <c r="A4" s="3">
        <v>17925746687</v>
      </c>
      <c r="B4" s="1" t="s">
        <v>281</v>
      </c>
      <c r="C4" s="1" t="s">
        <v>303</v>
      </c>
      <c r="D4" s="1" t="s">
        <v>304</v>
      </c>
      <c r="E4" s="1" t="s">
        <v>305</v>
      </c>
      <c r="F4" s="1" t="s">
        <v>281</v>
      </c>
      <c r="G4" s="1" t="s">
        <v>285</v>
      </c>
      <c r="H4" s="1" t="s">
        <v>286</v>
      </c>
      <c r="I4" s="1" t="s">
        <v>306</v>
      </c>
      <c r="J4" s="1" t="s">
        <v>30</v>
      </c>
      <c r="K4" s="1" t="s">
        <v>307</v>
      </c>
      <c r="L4" s="1" t="s">
        <v>307</v>
      </c>
      <c r="M4" s="1" t="s">
        <v>289</v>
      </c>
      <c r="N4" s="1" t="s">
        <v>289</v>
      </c>
      <c r="O4" s="1" t="s">
        <v>290</v>
      </c>
      <c r="P4" s="1" t="s">
        <v>291</v>
      </c>
      <c r="Q4" s="1" t="s">
        <v>292</v>
      </c>
      <c r="R4" s="1" t="s">
        <v>308</v>
      </c>
      <c r="S4" s="1" t="s">
        <v>294</v>
      </c>
      <c r="T4" s="1" t="s">
        <v>295</v>
      </c>
      <c r="U4" s="1" t="s">
        <v>296</v>
      </c>
    </row>
    <row r="5" s="1" customFormat="1" spans="1:21">
      <c r="A5" s="3">
        <v>17924769415</v>
      </c>
      <c r="B5" s="1" t="s">
        <v>281</v>
      </c>
      <c r="C5" s="1" t="s">
        <v>309</v>
      </c>
      <c r="D5" s="1" t="s">
        <v>310</v>
      </c>
      <c r="E5" s="1" t="s">
        <v>311</v>
      </c>
      <c r="F5" s="1" t="s">
        <v>281</v>
      </c>
      <c r="G5" s="1" t="s">
        <v>285</v>
      </c>
      <c r="H5" s="1" t="s">
        <v>286</v>
      </c>
      <c r="I5" s="1" t="s">
        <v>312</v>
      </c>
      <c r="J5" s="1" t="s">
        <v>30</v>
      </c>
      <c r="K5" s="1" t="s">
        <v>313</v>
      </c>
      <c r="L5" s="1" t="s">
        <v>313</v>
      </c>
      <c r="M5" s="1" t="s">
        <v>289</v>
      </c>
      <c r="N5" s="1" t="s">
        <v>289</v>
      </c>
      <c r="O5" s="1" t="s">
        <v>290</v>
      </c>
      <c r="P5" s="1" t="s">
        <v>291</v>
      </c>
      <c r="Q5" s="1" t="s">
        <v>292</v>
      </c>
      <c r="R5" s="1" t="s">
        <v>314</v>
      </c>
      <c r="S5" s="1" t="s">
        <v>294</v>
      </c>
      <c r="T5" s="1" t="s">
        <v>295</v>
      </c>
      <c r="U5" s="1" t="s">
        <v>296</v>
      </c>
    </row>
    <row r="6" s="1" customFormat="1" spans="1:21">
      <c r="A6" s="3">
        <v>17924683122</v>
      </c>
      <c r="B6" s="1" t="s">
        <v>281</v>
      </c>
      <c r="C6" s="1" t="s">
        <v>315</v>
      </c>
      <c r="D6" s="1" t="s">
        <v>316</v>
      </c>
      <c r="E6" s="1" t="s">
        <v>317</v>
      </c>
      <c r="F6" s="1" t="s">
        <v>281</v>
      </c>
      <c r="G6" s="1" t="s">
        <v>285</v>
      </c>
      <c r="H6" s="1" t="s">
        <v>286</v>
      </c>
      <c r="I6" s="1" t="s">
        <v>318</v>
      </c>
      <c r="J6" s="1" t="s">
        <v>30</v>
      </c>
      <c r="K6" s="1" t="s">
        <v>319</v>
      </c>
      <c r="L6" s="1" t="s">
        <v>319</v>
      </c>
      <c r="M6" s="1" t="s">
        <v>289</v>
      </c>
      <c r="N6" s="1" t="s">
        <v>289</v>
      </c>
      <c r="O6" s="1" t="s">
        <v>290</v>
      </c>
      <c r="P6" s="1" t="s">
        <v>291</v>
      </c>
      <c r="Q6" s="1" t="s">
        <v>292</v>
      </c>
      <c r="R6" s="1" t="s">
        <v>320</v>
      </c>
      <c r="S6" s="1" t="s">
        <v>294</v>
      </c>
      <c r="T6" s="1" t="s">
        <v>295</v>
      </c>
      <c r="U6" s="1" t="s">
        <v>296</v>
      </c>
    </row>
    <row r="7" s="1" customFormat="1" spans="1:21">
      <c r="A7" s="3">
        <v>17923908887</v>
      </c>
      <c r="B7" s="1" t="s">
        <v>281</v>
      </c>
      <c r="C7" s="1" t="s">
        <v>321</v>
      </c>
      <c r="D7" s="1" t="s">
        <v>322</v>
      </c>
      <c r="E7" s="1" t="s">
        <v>323</v>
      </c>
      <c r="F7" s="1" t="s">
        <v>281</v>
      </c>
      <c r="G7" s="1" t="s">
        <v>285</v>
      </c>
      <c r="H7" s="1" t="s">
        <v>286</v>
      </c>
      <c r="I7" s="1" t="s">
        <v>324</v>
      </c>
      <c r="J7" s="1" t="s">
        <v>30</v>
      </c>
      <c r="K7" s="1" t="s">
        <v>325</v>
      </c>
      <c r="L7" s="1" t="s">
        <v>325</v>
      </c>
      <c r="M7" s="1" t="s">
        <v>289</v>
      </c>
      <c r="N7" s="1" t="s">
        <v>289</v>
      </c>
      <c r="O7" s="1" t="s">
        <v>290</v>
      </c>
      <c r="P7" s="1" t="s">
        <v>291</v>
      </c>
      <c r="Q7" s="1" t="s">
        <v>292</v>
      </c>
      <c r="R7" s="1" t="s">
        <v>326</v>
      </c>
      <c r="S7" s="1" t="s">
        <v>294</v>
      </c>
      <c r="T7" s="1" t="s">
        <v>295</v>
      </c>
      <c r="U7" s="1" t="s">
        <v>296</v>
      </c>
    </row>
    <row r="8" s="1" customFormat="1" spans="1:21">
      <c r="A8" s="3">
        <v>17921252177</v>
      </c>
      <c r="B8" s="1" t="s">
        <v>281</v>
      </c>
      <c r="C8" s="1" t="s">
        <v>327</v>
      </c>
      <c r="D8" s="1" t="s">
        <v>328</v>
      </c>
      <c r="E8" s="1" t="s">
        <v>329</v>
      </c>
      <c r="F8" s="1" t="s">
        <v>281</v>
      </c>
      <c r="G8" s="1" t="s">
        <v>285</v>
      </c>
      <c r="H8" s="1" t="s">
        <v>286</v>
      </c>
      <c r="I8" s="1" t="s">
        <v>330</v>
      </c>
      <c r="J8" s="1" t="s">
        <v>30</v>
      </c>
      <c r="K8" s="1" t="s">
        <v>331</v>
      </c>
      <c r="L8" s="1" t="s">
        <v>331</v>
      </c>
      <c r="M8" s="1" t="s">
        <v>289</v>
      </c>
      <c r="N8" s="1" t="s">
        <v>289</v>
      </c>
      <c r="O8" s="1" t="s">
        <v>290</v>
      </c>
      <c r="P8" s="1" t="s">
        <v>291</v>
      </c>
      <c r="Q8" s="1" t="s">
        <v>292</v>
      </c>
      <c r="R8" s="1" t="s">
        <v>332</v>
      </c>
      <c r="S8" s="1" t="s">
        <v>294</v>
      </c>
      <c r="T8" s="1" t="s">
        <v>295</v>
      </c>
      <c r="U8" s="1" t="s">
        <v>296</v>
      </c>
    </row>
    <row r="9" s="1" customFormat="1" spans="1:21">
      <c r="A9" s="3">
        <v>17921168161</v>
      </c>
      <c r="B9" s="1" t="s">
        <v>281</v>
      </c>
      <c r="C9" s="1" t="s">
        <v>333</v>
      </c>
      <c r="D9" s="1" t="s">
        <v>334</v>
      </c>
      <c r="E9" s="1" t="s">
        <v>335</v>
      </c>
      <c r="F9" s="1" t="s">
        <v>281</v>
      </c>
      <c r="G9" s="1" t="s">
        <v>285</v>
      </c>
      <c r="H9" s="1" t="s">
        <v>286</v>
      </c>
      <c r="I9" s="1" t="s">
        <v>336</v>
      </c>
      <c r="J9" s="1" t="s">
        <v>30</v>
      </c>
      <c r="K9" s="1" t="s">
        <v>337</v>
      </c>
      <c r="L9" s="1" t="s">
        <v>337</v>
      </c>
      <c r="M9" s="1" t="s">
        <v>289</v>
      </c>
      <c r="N9" s="1" t="s">
        <v>289</v>
      </c>
      <c r="O9" s="1" t="s">
        <v>290</v>
      </c>
      <c r="P9" s="1" t="s">
        <v>291</v>
      </c>
      <c r="Q9" s="1" t="s">
        <v>292</v>
      </c>
      <c r="R9" s="1" t="s">
        <v>338</v>
      </c>
      <c r="S9" s="1" t="s">
        <v>294</v>
      </c>
      <c r="T9" s="1" t="s">
        <v>295</v>
      </c>
      <c r="U9" s="1" t="s">
        <v>296</v>
      </c>
    </row>
    <row r="10" s="1" customFormat="1" spans="1:21">
      <c r="A10" s="3">
        <v>17921152705</v>
      </c>
      <c r="B10" s="1" t="s">
        <v>281</v>
      </c>
      <c r="C10" s="1" t="s">
        <v>339</v>
      </c>
      <c r="D10" s="1" t="s">
        <v>340</v>
      </c>
      <c r="E10" s="1" t="s">
        <v>341</v>
      </c>
      <c r="F10" s="1" t="s">
        <v>281</v>
      </c>
      <c r="G10" s="1" t="s">
        <v>285</v>
      </c>
      <c r="H10" s="1" t="s">
        <v>286</v>
      </c>
      <c r="I10" s="1" t="s">
        <v>342</v>
      </c>
      <c r="J10" s="1" t="s">
        <v>30</v>
      </c>
      <c r="K10" s="1" t="s">
        <v>343</v>
      </c>
      <c r="L10" s="1" t="s">
        <v>343</v>
      </c>
      <c r="M10" s="1" t="s">
        <v>289</v>
      </c>
      <c r="N10" s="1" t="s">
        <v>289</v>
      </c>
      <c r="O10" s="1" t="s">
        <v>290</v>
      </c>
      <c r="P10" s="1" t="s">
        <v>291</v>
      </c>
      <c r="Q10" s="1" t="s">
        <v>292</v>
      </c>
      <c r="R10" s="1" t="s">
        <v>344</v>
      </c>
      <c r="S10" s="1" t="s">
        <v>294</v>
      </c>
      <c r="T10" s="1" t="s">
        <v>295</v>
      </c>
      <c r="U10" s="1" t="s">
        <v>296</v>
      </c>
    </row>
    <row r="11" s="1" customFormat="1" spans="1:21">
      <c r="A11" s="3">
        <v>17920821686</v>
      </c>
      <c r="B11" s="1" t="s">
        <v>345</v>
      </c>
      <c r="C11" s="1" t="s">
        <v>346</v>
      </c>
      <c r="D11" s="1" t="s">
        <v>347</v>
      </c>
      <c r="E11" s="1" t="s">
        <v>348</v>
      </c>
      <c r="F11" s="1" t="s">
        <v>281</v>
      </c>
      <c r="G11" s="1" t="s">
        <v>285</v>
      </c>
      <c r="H11" s="1" t="s">
        <v>286</v>
      </c>
      <c r="I11" s="1" t="s">
        <v>349</v>
      </c>
      <c r="J11" s="1" t="s">
        <v>30</v>
      </c>
      <c r="K11" s="1" t="s">
        <v>350</v>
      </c>
      <c r="L11" s="1" t="s">
        <v>350</v>
      </c>
      <c r="M11" s="1" t="s">
        <v>289</v>
      </c>
      <c r="N11" s="1" t="s">
        <v>289</v>
      </c>
      <c r="O11" s="1" t="s">
        <v>290</v>
      </c>
      <c r="P11" s="1" t="s">
        <v>291</v>
      </c>
      <c r="Q11" s="1" t="s">
        <v>292</v>
      </c>
      <c r="R11" s="1" t="s">
        <v>351</v>
      </c>
      <c r="S11" s="1" t="s">
        <v>294</v>
      </c>
      <c r="T11" s="1" t="s">
        <v>295</v>
      </c>
      <c r="U11" s="1" t="s">
        <v>296</v>
      </c>
    </row>
    <row r="12" s="1" customFormat="1" spans="1:21">
      <c r="A12" s="3">
        <v>17920755293</v>
      </c>
      <c r="B12" s="1" t="s">
        <v>345</v>
      </c>
      <c r="C12" s="1" t="s">
        <v>352</v>
      </c>
      <c r="D12" s="1" t="s">
        <v>353</v>
      </c>
      <c r="E12" s="1" t="s">
        <v>354</v>
      </c>
      <c r="F12" s="1" t="s">
        <v>345</v>
      </c>
      <c r="G12" s="1" t="s">
        <v>281</v>
      </c>
      <c r="H12" s="1" t="s">
        <v>286</v>
      </c>
      <c r="I12" s="1" t="s">
        <v>355</v>
      </c>
      <c r="J12" s="1" t="s">
        <v>30</v>
      </c>
      <c r="K12" s="1" t="s">
        <v>356</v>
      </c>
      <c r="L12" s="1" t="s">
        <v>356</v>
      </c>
      <c r="M12" s="1" t="s">
        <v>289</v>
      </c>
      <c r="N12" s="1" t="s">
        <v>289</v>
      </c>
      <c r="O12" s="1" t="s">
        <v>290</v>
      </c>
      <c r="P12" s="1" t="s">
        <v>291</v>
      </c>
      <c r="Q12" s="1" t="s">
        <v>292</v>
      </c>
      <c r="R12" s="1" t="s">
        <v>357</v>
      </c>
      <c r="S12" s="1" t="s">
        <v>294</v>
      </c>
      <c r="T12" s="1" t="s">
        <v>295</v>
      </c>
      <c r="U12" s="1" t="s">
        <v>296</v>
      </c>
    </row>
    <row r="13" s="1" customFormat="1" spans="1:21">
      <c r="A13" s="3">
        <v>17920582649</v>
      </c>
      <c r="B13" s="1" t="s">
        <v>345</v>
      </c>
      <c r="C13" s="1" t="s">
        <v>358</v>
      </c>
      <c r="D13" s="1" t="s">
        <v>359</v>
      </c>
      <c r="E13" s="1" t="s">
        <v>360</v>
      </c>
      <c r="F13" s="1" t="s">
        <v>345</v>
      </c>
      <c r="G13" s="1" t="s">
        <v>281</v>
      </c>
      <c r="H13" s="1" t="s">
        <v>286</v>
      </c>
      <c r="I13" s="1" t="s">
        <v>361</v>
      </c>
      <c r="J13" s="1" t="s">
        <v>30</v>
      </c>
      <c r="K13" s="1" t="s">
        <v>362</v>
      </c>
      <c r="L13" s="1" t="s">
        <v>362</v>
      </c>
      <c r="M13" s="1" t="s">
        <v>289</v>
      </c>
      <c r="N13" s="1" t="s">
        <v>289</v>
      </c>
      <c r="O13" s="1" t="s">
        <v>290</v>
      </c>
      <c r="P13" s="1" t="s">
        <v>291</v>
      </c>
      <c r="Q13" s="1" t="s">
        <v>292</v>
      </c>
      <c r="R13" s="1" t="s">
        <v>363</v>
      </c>
      <c r="S13" s="1" t="s">
        <v>294</v>
      </c>
      <c r="T13" s="1" t="s">
        <v>295</v>
      </c>
      <c r="U13" s="1" t="s">
        <v>296</v>
      </c>
    </row>
    <row r="14" s="1" customFormat="1" spans="1:21">
      <c r="A14" s="3">
        <v>17920064594</v>
      </c>
      <c r="B14" s="1" t="s">
        <v>345</v>
      </c>
      <c r="C14" s="1" t="s">
        <v>364</v>
      </c>
      <c r="D14" s="1" t="s">
        <v>347</v>
      </c>
      <c r="E14" s="1" t="s">
        <v>365</v>
      </c>
      <c r="F14" s="1" t="s">
        <v>345</v>
      </c>
      <c r="G14" s="1" t="s">
        <v>281</v>
      </c>
      <c r="H14" s="1" t="s">
        <v>286</v>
      </c>
      <c r="I14" s="1" t="s">
        <v>366</v>
      </c>
      <c r="J14" s="1" t="s">
        <v>30</v>
      </c>
      <c r="K14" s="1" t="s">
        <v>367</v>
      </c>
      <c r="L14" s="1" t="s">
        <v>367</v>
      </c>
      <c r="M14" s="1" t="s">
        <v>289</v>
      </c>
      <c r="N14" s="1" t="s">
        <v>289</v>
      </c>
      <c r="O14" s="1" t="s">
        <v>290</v>
      </c>
      <c r="P14" s="1" t="s">
        <v>291</v>
      </c>
      <c r="Q14" s="1" t="s">
        <v>292</v>
      </c>
      <c r="R14" s="1" t="s">
        <v>368</v>
      </c>
      <c r="S14" s="1" t="s">
        <v>294</v>
      </c>
      <c r="T14" s="1" t="s">
        <v>295</v>
      </c>
      <c r="U14" s="1" t="s">
        <v>296</v>
      </c>
    </row>
    <row r="15" s="1" customFormat="1" spans="1:21">
      <c r="A15" s="3">
        <v>17919634920</v>
      </c>
      <c r="B15" s="1" t="s">
        <v>345</v>
      </c>
      <c r="C15" s="1" t="s">
        <v>369</v>
      </c>
      <c r="D15" s="1" t="s">
        <v>370</v>
      </c>
      <c r="E15" s="1" t="s">
        <v>371</v>
      </c>
      <c r="F15" s="1" t="s">
        <v>345</v>
      </c>
      <c r="G15" s="1" t="s">
        <v>285</v>
      </c>
      <c r="H15" s="1" t="s">
        <v>286</v>
      </c>
      <c r="I15" s="1" t="s">
        <v>372</v>
      </c>
      <c r="J15" s="1" t="s">
        <v>30</v>
      </c>
      <c r="K15" s="1" t="s">
        <v>373</v>
      </c>
      <c r="L15" s="1" t="s">
        <v>373</v>
      </c>
      <c r="M15" s="1" t="s">
        <v>289</v>
      </c>
      <c r="N15" s="1" t="s">
        <v>289</v>
      </c>
      <c r="O15" s="1" t="s">
        <v>290</v>
      </c>
      <c r="P15" s="1" t="s">
        <v>291</v>
      </c>
      <c r="Q15" s="1" t="s">
        <v>292</v>
      </c>
      <c r="R15" s="1" t="s">
        <v>374</v>
      </c>
      <c r="S15" s="1" t="s">
        <v>294</v>
      </c>
      <c r="T15" s="1" t="s">
        <v>295</v>
      </c>
      <c r="U15" s="1" t="s">
        <v>296</v>
      </c>
    </row>
    <row r="16" s="1" customFormat="1" spans="1:21">
      <c r="A16" s="3">
        <v>17919540093</v>
      </c>
      <c r="B16" s="1" t="s">
        <v>345</v>
      </c>
      <c r="C16" s="1" t="s">
        <v>375</v>
      </c>
      <c r="D16" s="1" t="s">
        <v>376</v>
      </c>
      <c r="E16" s="1" t="s">
        <v>377</v>
      </c>
      <c r="F16" s="1" t="s">
        <v>345</v>
      </c>
      <c r="G16" s="1" t="s">
        <v>281</v>
      </c>
      <c r="H16" s="1" t="s">
        <v>286</v>
      </c>
      <c r="I16" s="1" t="s">
        <v>378</v>
      </c>
      <c r="J16" s="1" t="s">
        <v>30</v>
      </c>
      <c r="K16" s="1" t="s">
        <v>379</v>
      </c>
      <c r="L16" s="1" t="s">
        <v>379</v>
      </c>
      <c r="M16" s="1" t="s">
        <v>289</v>
      </c>
      <c r="N16" s="1" t="s">
        <v>289</v>
      </c>
      <c r="O16" s="1" t="s">
        <v>290</v>
      </c>
      <c r="P16" s="1" t="s">
        <v>291</v>
      </c>
      <c r="Q16" s="1" t="s">
        <v>292</v>
      </c>
      <c r="R16" s="1" t="s">
        <v>380</v>
      </c>
      <c r="S16" s="1" t="s">
        <v>294</v>
      </c>
      <c r="T16" s="1" t="s">
        <v>295</v>
      </c>
      <c r="U16" s="1" t="s">
        <v>296</v>
      </c>
    </row>
    <row r="17" s="1" customFormat="1" spans="1:21">
      <c r="A17" s="3">
        <v>17915537510</v>
      </c>
      <c r="B17" s="1" t="s">
        <v>381</v>
      </c>
      <c r="C17" s="1" t="s">
        <v>382</v>
      </c>
      <c r="D17" s="1" t="s">
        <v>383</v>
      </c>
      <c r="E17" s="1" t="s">
        <v>384</v>
      </c>
      <c r="F17" s="1" t="s">
        <v>281</v>
      </c>
      <c r="G17" s="1" t="s">
        <v>285</v>
      </c>
      <c r="H17" s="1" t="s">
        <v>286</v>
      </c>
      <c r="I17" s="1" t="s">
        <v>385</v>
      </c>
      <c r="J17" s="1" t="s">
        <v>30</v>
      </c>
      <c r="K17" s="1" t="s">
        <v>386</v>
      </c>
      <c r="L17" s="1" t="s">
        <v>386</v>
      </c>
      <c r="M17" s="1" t="s">
        <v>289</v>
      </c>
      <c r="N17" s="1" t="s">
        <v>289</v>
      </c>
      <c r="O17" s="1" t="s">
        <v>290</v>
      </c>
      <c r="P17" s="1" t="s">
        <v>291</v>
      </c>
      <c r="Q17" s="1" t="s">
        <v>292</v>
      </c>
      <c r="R17" s="1" t="s">
        <v>387</v>
      </c>
      <c r="S17" s="1" t="s">
        <v>294</v>
      </c>
      <c r="T17" s="1" t="s">
        <v>295</v>
      </c>
      <c r="U17" s="1" t="s">
        <v>296</v>
      </c>
    </row>
    <row r="18" s="1" customFormat="1" spans="1:21">
      <c r="A18" s="3">
        <v>17915260377</v>
      </c>
      <c r="B18" s="1" t="s">
        <v>381</v>
      </c>
      <c r="C18" s="1" t="s">
        <v>388</v>
      </c>
      <c r="D18" s="1" t="s">
        <v>389</v>
      </c>
      <c r="E18" s="1" t="s">
        <v>390</v>
      </c>
      <c r="F18" s="1" t="s">
        <v>381</v>
      </c>
      <c r="G18" s="1" t="s">
        <v>281</v>
      </c>
      <c r="H18" s="1" t="s">
        <v>286</v>
      </c>
      <c r="I18" s="1" t="s">
        <v>391</v>
      </c>
      <c r="J18" s="1" t="s">
        <v>30</v>
      </c>
      <c r="K18" s="1" t="s">
        <v>392</v>
      </c>
      <c r="L18" s="1" t="s">
        <v>392</v>
      </c>
      <c r="M18" s="1" t="s">
        <v>289</v>
      </c>
      <c r="N18" s="1" t="s">
        <v>289</v>
      </c>
      <c r="O18" s="1" t="s">
        <v>290</v>
      </c>
      <c r="P18" s="1" t="s">
        <v>291</v>
      </c>
      <c r="Q18" s="1" t="s">
        <v>292</v>
      </c>
      <c r="R18" s="1" t="s">
        <v>393</v>
      </c>
      <c r="S18" s="1" t="s">
        <v>294</v>
      </c>
      <c r="T18" s="1" t="s">
        <v>295</v>
      </c>
      <c r="U18" s="1" t="s">
        <v>296</v>
      </c>
    </row>
    <row r="19" s="1" customFormat="1" spans="1:21">
      <c r="A19" s="3">
        <v>17915237224</v>
      </c>
      <c r="B19" s="1" t="s">
        <v>381</v>
      </c>
      <c r="C19" s="1" t="s">
        <v>394</v>
      </c>
      <c r="D19" s="1" t="s">
        <v>395</v>
      </c>
      <c r="E19" s="1" t="s">
        <v>396</v>
      </c>
      <c r="F19" s="1" t="s">
        <v>381</v>
      </c>
      <c r="G19" s="1" t="s">
        <v>281</v>
      </c>
      <c r="H19" s="1" t="s">
        <v>286</v>
      </c>
      <c r="I19" s="1" t="s">
        <v>397</v>
      </c>
      <c r="J19" s="1" t="s">
        <v>30</v>
      </c>
      <c r="K19" s="1" t="s">
        <v>398</v>
      </c>
      <c r="L19" s="1" t="s">
        <v>398</v>
      </c>
      <c r="M19" s="1" t="s">
        <v>289</v>
      </c>
      <c r="N19" s="1" t="s">
        <v>289</v>
      </c>
      <c r="O19" s="1" t="s">
        <v>290</v>
      </c>
      <c r="P19" s="1" t="s">
        <v>291</v>
      </c>
      <c r="Q19" s="1" t="s">
        <v>292</v>
      </c>
      <c r="R19" s="1" t="s">
        <v>399</v>
      </c>
      <c r="S19" s="1" t="s">
        <v>294</v>
      </c>
      <c r="T19" s="1" t="s">
        <v>295</v>
      </c>
      <c r="U19" s="1" t="s">
        <v>296</v>
      </c>
    </row>
    <row r="20" s="1" customFormat="1" spans="1:21">
      <c r="A20" s="3">
        <v>17915068465</v>
      </c>
      <c r="B20" s="1" t="s">
        <v>381</v>
      </c>
      <c r="C20" s="1" t="s">
        <v>400</v>
      </c>
      <c r="D20" s="1" t="s">
        <v>401</v>
      </c>
      <c r="E20" s="1" t="s">
        <v>402</v>
      </c>
      <c r="F20" s="1" t="s">
        <v>345</v>
      </c>
      <c r="G20" s="1" t="s">
        <v>281</v>
      </c>
      <c r="H20" s="1" t="s">
        <v>286</v>
      </c>
      <c r="I20" s="1" t="s">
        <v>403</v>
      </c>
      <c r="J20" s="1" t="s">
        <v>30</v>
      </c>
      <c r="K20" s="1" t="s">
        <v>404</v>
      </c>
      <c r="L20" s="1" t="s">
        <v>404</v>
      </c>
      <c r="M20" s="1" t="s">
        <v>289</v>
      </c>
      <c r="N20" s="1" t="s">
        <v>289</v>
      </c>
      <c r="O20" s="1" t="s">
        <v>290</v>
      </c>
      <c r="P20" s="1" t="s">
        <v>291</v>
      </c>
      <c r="Q20" s="1" t="s">
        <v>292</v>
      </c>
      <c r="R20" s="1" t="s">
        <v>405</v>
      </c>
      <c r="S20" s="1" t="s">
        <v>294</v>
      </c>
      <c r="T20" s="1" t="s">
        <v>295</v>
      </c>
      <c r="U20" s="1" t="s">
        <v>296</v>
      </c>
    </row>
    <row r="21" s="1" customFormat="1" spans="1:21">
      <c r="A21" s="3">
        <v>17913902115</v>
      </c>
      <c r="B21" s="1" t="s">
        <v>381</v>
      </c>
      <c r="C21" s="1" t="s">
        <v>406</v>
      </c>
      <c r="D21" s="1" t="s">
        <v>407</v>
      </c>
      <c r="E21" s="1" t="s">
        <v>408</v>
      </c>
      <c r="F21" s="1" t="s">
        <v>345</v>
      </c>
      <c r="G21" s="1" t="s">
        <v>281</v>
      </c>
      <c r="H21" s="1" t="s">
        <v>286</v>
      </c>
      <c r="I21" s="1" t="s">
        <v>409</v>
      </c>
      <c r="J21" s="1" t="s">
        <v>30</v>
      </c>
      <c r="K21" s="1" t="s">
        <v>410</v>
      </c>
      <c r="L21" s="1" t="s">
        <v>410</v>
      </c>
      <c r="M21" s="1" t="s">
        <v>289</v>
      </c>
      <c r="N21" s="1" t="s">
        <v>289</v>
      </c>
      <c r="O21" s="1" t="s">
        <v>290</v>
      </c>
      <c r="P21" s="1" t="s">
        <v>291</v>
      </c>
      <c r="Q21" s="1" t="s">
        <v>292</v>
      </c>
      <c r="R21" s="1" t="s">
        <v>411</v>
      </c>
      <c r="S21" s="1" t="s">
        <v>294</v>
      </c>
      <c r="T21" s="1" t="s">
        <v>295</v>
      </c>
      <c r="U21" s="1" t="s">
        <v>296</v>
      </c>
    </row>
    <row r="22" s="1" customFormat="1" spans="1:21">
      <c r="A22" s="3">
        <v>17913253345</v>
      </c>
      <c r="B22" s="1" t="s">
        <v>381</v>
      </c>
      <c r="C22" s="1" t="s">
        <v>412</v>
      </c>
      <c r="D22" s="1" t="s">
        <v>413</v>
      </c>
      <c r="E22" s="1" t="s">
        <v>414</v>
      </c>
      <c r="F22" s="1" t="s">
        <v>345</v>
      </c>
      <c r="G22" s="1" t="s">
        <v>281</v>
      </c>
      <c r="H22" s="1" t="s">
        <v>286</v>
      </c>
      <c r="I22" s="1" t="s">
        <v>415</v>
      </c>
      <c r="J22" s="1" t="s">
        <v>30</v>
      </c>
      <c r="K22" s="1" t="s">
        <v>416</v>
      </c>
      <c r="L22" s="1" t="s">
        <v>416</v>
      </c>
      <c r="M22" s="1" t="s">
        <v>289</v>
      </c>
      <c r="N22" s="1" t="s">
        <v>289</v>
      </c>
      <c r="O22" s="1" t="s">
        <v>290</v>
      </c>
      <c r="P22" s="1" t="s">
        <v>291</v>
      </c>
      <c r="Q22" s="1" t="s">
        <v>292</v>
      </c>
      <c r="R22" s="1" t="s">
        <v>417</v>
      </c>
      <c r="S22" s="1" t="s">
        <v>294</v>
      </c>
      <c r="T22" s="1" t="s">
        <v>295</v>
      </c>
      <c r="U22" s="1" t="s">
        <v>296</v>
      </c>
    </row>
    <row r="23" s="1" customFormat="1" spans="1:21">
      <c r="A23" s="3">
        <v>17913180046</v>
      </c>
      <c r="B23" s="1" t="s">
        <v>381</v>
      </c>
      <c r="C23" s="1" t="s">
        <v>418</v>
      </c>
      <c r="D23" s="1" t="s">
        <v>419</v>
      </c>
      <c r="E23" s="1" t="s">
        <v>420</v>
      </c>
      <c r="F23" s="1" t="s">
        <v>281</v>
      </c>
      <c r="G23" s="1" t="s">
        <v>285</v>
      </c>
      <c r="H23" s="1" t="s">
        <v>286</v>
      </c>
      <c r="I23" s="1" t="s">
        <v>421</v>
      </c>
      <c r="J23" s="1" t="s">
        <v>30</v>
      </c>
      <c r="K23" s="1" t="s">
        <v>422</v>
      </c>
      <c r="L23" s="1" t="s">
        <v>422</v>
      </c>
      <c r="M23" s="1" t="s">
        <v>289</v>
      </c>
      <c r="N23" s="1" t="s">
        <v>289</v>
      </c>
      <c r="O23" s="1" t="s">
        <v>290</v>
      </c>
      <c r="P23" s="1" t="s">
        <v>291</v>
      </c>
      <c r="Q23" s="1" t="s">
        <v>292</v>
      </c>
      <c r="R23" s="1" t="s">
        <v>423</v>
      </c>
      <c r="S23" s="1" t="s">
        <v>294</v>
      </c>
      <c r="T23" s="1" t="s">
        <v>295</v>
      </c>
      <c r="U23" s="1" t="s">
        <v>296</v>
      </c>
    </row>
    <row r="24" s="1" customFormat="1" spans="1:21">
      <c r="A24" s="3">
        <v>17913046627</v>
      </c>
      <c r="B24" s="1" t="s">
        <v>381</v>
      </c>
      <c r="C24" s="1" t="s">
        <v>424</v>
      </c>
      <c r="D24" s="1" t="s">
        <v>425</v>
      </c>
      <c r="E24" s="1" t="s">
        <v>426</v>
      </c>
      <c r="F24" s="1" t="s">
        <v>381</v>
      </c>
      <c r="G24" s="1" t="s">
        <v>281</v>
      </c>
      <c r="H24" s="1" t="s">
        <v>286</v>
      </c>
      <c r="I24" s="1" t="s">
        <v>427</v>
      </c>
      <c r="J24" s="1" t="s">
        <v>30</v>
      </c>
      <c r="K24" s="1" t="s">
        <v>428</v>
      </c>
      <c r="L24" s="1" t="s">
        <v>428</v>
      </c>
      <c r="M24" s="1" t="s">
        <v>289</v>
      </c>
      <c r="N24" s="1" t="s">
        <v>289</v>
      </c>
      <c r="O24" s="1" t="s">
        <v>290</v>
      </c>
      <c r="P24" s="1" t="s">
        <v>291</v>
      </c>
      <c r="Q24" s="1" t="s">
        <v>292</v>
      </c>
      <c r="R24" s="1" t="s">
        <v>429</v>
      </c>
      <c r="S24" s="1" t="s">
        <v>294</v>
      </c>
      <c r="T24" s="1" t="s">
        <v>295</v>
      </c>
      <c r="U24" s="1" t="s">
        <v>296</v>
      </c>
    </row>
    <row r="25" s="1" customFormat="1" spans="1:21">
      <c r="A25" s="3">
        <v>17912956316</v>
      </c>
      <c r="B25" s="1" t="s">
        <v>381</v>
      </c>
      <c r="C25" s="1" t="s">
        <v>430</v>
      </c>
      <c r="D25" s="1" t="s">
        <v>431</v>
      </c>
      <c r="E25" s="1" t="s">
        <v>432</v>
      </c>
      <c r="F25" s="1" t="s">
        <v>345</v>
      </c>
      <c r="G25" s="1" t="s">
        <v>281</v>
      </c>
      <c r="H25" s="1" t="s">
        <v>286</v>
      </c>
      <c r="I25" s="1" t="s">
        <v>433</v>
      </c>
      <c r="J25" s="1" t="s">
        <v>30</v>
      </c>
      <c r="K25" s="1" t="s">
        <v>434</v>
      </c>
      <c r="L25" s="1" t="s">
        <v>434</v>
      </c>
      <c r="M25" s="1" t="s">
        <v>289</v>
      </c>
      <c r="N25" s="1" t="s">
        <v>289</v>
      </c>
      <c r="O25" s="1" t="s">
        <v>290</v>
      </c>
      <c r="P25" s="1" t="s">
        <v>291</v>
      </c>
      <c r="Q25" s="1" t="s">
        <v>292</v>
      </c>
      <c r="R25" s="1" t="s">
        <v>435</v>
      </c>
      <c r="S25" s="1" t="s">
        <v>294</v>
      </c>
      <c r="T25" s="1" t="s">
        <v>295</v>
      </c>
      <c r="U25" s="1" t="s">
        <v>296</v>
      </c>
    </row>
    <row r="26" s="1" customFormat="1" spans="1:21">
      <c r="A26" s="3">
        <v>17912174982</v>
      </c>
      <c r="B26" s="1" t="s">
        <v>436</v>
      </c>
      <c r="C26" s="1" t="s">
        <v>437</v>
      </c>
      <c r="D26" s="1" t="s">
        <v>438</v>
      </c>
      <c r="E26" s="1" t="s">
        <v>439</v>
      </c>
      <c r="F26" s="1" t="s">
        <v>436</v>
      </c>
      <c r="G26" s="1" t="s">
        <v>285</v>
      </c>
      <c r="H26" s="1" t="s">
        <v>286</v>
      </c>
      <c r="I26" s="1" t="s">
        <v>440</v>
      </c>
      <c r="J26" s="1" t="s">
        <v>30</v>
      </c>
      <c r="K26" s="1" t="s">
        <v>441</v>
      </c>
      <c r="L26" s="1" t="s">
        <v>441</v>
      </c>
      <c r="M26" s="1" t="s">
        <v>289</v>
      </c>
      <c r="N26" s="1" t="s">
        <v>289</v>
      </c>
      <c r="O26" s="1" t="s">
        <v>290</v>
      </c>
      <c r="P26" s="1" t="s">
        <v>291</v>
      </c>
      <c r="Q26" s="1" t="s">
        <v>292</v>
      </c>
      <c r="R26" s="1" t="s">
        <v>442</v>
      </c>
      <c r="S26" s="1" t="s">
        <v>294</v>
      </c>
      <c r="T26" s="1" t="s">
        <v>295</v>
      </c>
      <c r="U26" s="1" t="s">
        <v>296</v>
      </c>
    </row>
    <row r="27" s="1" customFormat="1" spans="1:21">
      <c r="A27" s="3">
        <v>17907516096</v>
      </c>
      <c r="B27" s="1" t="s">
        <v>443</v>
      </c>
      <c r="C27" s="1" t="s">
        <v>444</v>
      </c>
      <c r="D27" s="1" t="s">
        <v>445</v>
      </c>
      <c r="E27" s="1" t="s">
        <v>446</v>
      </c>
      <c r="F27" s="1" t="s">
        <v>345</v>
      </c>
      <c r="G27" s="1" t="s">
        <v>285</v>
      </c>
      <c r="H27" s="1" t="s">
        <v>286</v>
      </c>
      <c r="I27" s="1" t="s">
        <v>447</v>
      </c>
      <c r="J27" s="1" t="s">
        <v>30</v>
      </c>
      <c r="K27" s="1" t="s">
        <v>448</v>
      </c>
      <c r="L27" s="1" t="s">
        <v>448</v>
      </c>
      <c r="M27" s="1" t="s">
        <v>289</v>
      </c>
      <c r="N27" s="1" t="s">
        <v>289</v>
      </c>
      <c r="O27" s="1" t="s">
        <v>290</v>
      </c>
      <c r="P27" s="1" t="s">
        <v>291</v>
      </c>
      <c r="Q27" s="1" t="s">
        <v>292</v>
      </c>
      <c r="R27" s="1" t="s">
        <v>449</v>
      </c>
      <c r="S27" s="1" t="s">
        <v>294</v>
      </c>
      <c r="T27" s="1" t="s">
        <v>295</v>
      </c>
      <c r="U27" s="1" t="s">
        <v>296</v>
      </c>
    </row>
    <row r="28" s="1" customFormat="1" spans="1:21">
      <c r="A28" s="3">
        <v>17903511049</v>
      </c>
      <c r="B28" s="1" t="s">
        <v>443</v>
      </c>
      <c r="C28" s="1" t="s">
        <v>450</v>
      </c>
      <c r="D28" s="1" t="s">
        <v>451</v>
      </c>
      <c r="E28" s="1" t="s">
        <v>452</v>
      </c>
      <c r="F28" s="1" t="s">
        <v>281</v>
      </c>
      <c r="G28" s="1" t="s">
        <v>285</v>
      </c>
      <c r="H28" s="1" t="s">
        <v>286</v>
      </c>
      <c r="I28" s="1" t="s">
        <v>453</v>
      </c>
      <c r="J28" s="1" t="s">
        <v>30</v>
      </c>
      <c r="K28" s="1" t="s">
        <v>454</v>
      </c>
      <c r="L28" s="1" t="s">
        <v>454</v>
      </c>
      <c r="M28" s="1" t="s">
        <v>289</v>
      </c>
      <c r="N28" s="1" t="s">
        <v>289</v>
      </c>
      <c r="O28" s="1" t="s">
        <v>290</v>
      </c>
      <c r="P28" s="1" t="s">
        <v>291</v>
      </c>
      <c r="Q28" s="1" t="s">
        <v>292</v>
      </c>
      <c r="R28" s="1" t="s">
        <v>455</v>
      </c>
      <c r="S28" s="1" t="s">
        <v>294</v>
      </c>
      <c r="T28" s="1" t="s">
        <v>295</v>
      </c>
      <c r="U28" s="1" t="s">
        <v>296</v>
      </c>
    </row>
    <row r="29" s="1" customFormat="1" spans="1:21">
      <c r="A29" s="3">
        <v>17902176565</v>
      </c>
      <c r="B29" s="1" t="s">
        <v>456</v>
      </c>
      <c r="C29" s="1" t="s">
        <v>457</v>
      </c>
      <c r="D29" s="1" t="s">
        <v>458</v>
      </c>
      <c r="E29" s="1" t="s">
        <v>459</v>
      </c>
      <c r="F29" s="1" t="s">
        <v>345</v>
      </c>
      <c r="G29" s="1" t="s">
        <v>281</v>
      </c>
      <c r="H29" s="1" t="s">
        <v>286</v>
      </c>
      <c r="I29" s="1" t="s">
        <v>460</v>
      </c>
      <c r="J29" s="1" t="s">
        <v>30</v>
      </c>
      <c r="K29" s="1" t="s">
        <v>461</v>
      </c>
      <c r="L29" s="1" t="s">
        <v>461</v>
      </c>
      <c r="M29" s="1" t="s">
        <v>289</v>
      </c>
      <c r="N29" s="1" t="s">
        <v>289</v>
      </c>
      <c r="O29" s="1" t="s">
        <v>290</v>
      </c>
      <c r="P29" s="1" t="s">
        <v>291</v>
      </c>
      <c r="Q29" s="1" t="s">
        <v>292</v>
      </c>
      <c r="R29" s="1" t="s">
        <v>462</v>
      </c>
      <c r="S29" s="1" t="s">
        <v>294</v>
      </c>
      <c r="T29" s="1" t="s">
        <v>295</v>
      </c>
      <c r="U29" s="1" t="s">
        <v>296</v>
      </c>
    </row>
    <row r="30" s="1" customFormat="1" spans="1:21">
      <c r="A30" s="3">
        <v>17900187031</v>
      </c>
      <c r="B30" s="1" t="s">
        <v>463</v>
      </c>
      <c r="C30" s="1" t="s">
        <v>464</v>
      </c>
      <c r="D30" s="1" t="s">
        <v>458</v>
      </c>
      <c r="E30" s="1" t="s">
        <v>465</v>
      </c>
      <c r="F30" s="1" t="s">
        <v>345</v>
      </c>
      <c r="G30" s="1" t="s">
        <v>281</v>
      </c>
      <c r="H30" s="1" t="s">
        <v>286</v>
      </c>
      <c r="I30" s="1" t="s">
        <v>466</v>
      </c>
      <c r="J30" s="1" t="s">
        <v>30</v>
      </c>
      <c r="K30" s="1" t="s">
        <v>410</v>
      </c>
      <c r="L30" s="1" t="s">
        <v>410</v>
      </c>
      <c r="M30" s="1" t="s">
        <v>289</v>
      </c>
      <c r="N30" s="1" t="s">
        <v>289</v>
      </c>
      <c r="O30" s="1" t="s">
        <v>290</v>
      </c>
      <c r="P30" s="1" t="s">
        <v>291</v>
      </c>
      <c r="Q30" s="1" t="s">
        <v>292</v>
      </c>
      <c r="R30" s="1" t="s">
        <v>467</v>
      </c>
      <c r="S30" s="1" t="s">
        <v>294</v>
      </c>
      <c r="T30" s="1" t="s">
        <v>295</v>
      </c>
      <c r="U30" s="1" t="s">
        <v>296</v>
      </c>
    </row>
    <row r="31" s="1" customFormat="1" spans="1:21">
      <c r="A31" s="3">
        <v>17898200566</v>
      </c>
      <c r="B31" s="1" t="s">
        <v>463</v>
      </c>
      <c r="C31" s="1" t="s">
        <v>468</v>
      </c>
      <c r="D31" s="1" t="s">
        <v>469</v>
      </c>
      <c r="E31" s="1" t="s">
        <v>470</v>
      </c>
      <c r="F31" s="1" t="s">
        <v>381</v>
      </c>
      <c r="G31" s="1" t="s">
        <v>285</v>
      </c>
      <c r="H31" s="1" t="s">
        <v>286</v>
      </c>
      <c r="I31" s="1" t="s">
        <v>471</v>
      </c>
      <c r="J31" s="1" t="s">
        <v>30</v>
      </c>
      <c r="K31" s="1" t="s">
        <v>472</v>
      </c>
      <c r="L31" s="1" t="s">
        <v>472</v>
      </c>
      <c r="M31" s="1" t="s">
        <v>289</v>
      </c>
      <c r="N31" s="1" t="s">
        <v>289</v>
      </c>
      <c r="O31" s="1" t="s">
        <v>290</v>
      </c>
      <c r="P31" s="1" t="s">
        <v>291</v>
      </c>
      <c r="Q31" s="1" t="s">
        <v>292</v>
      </c>
      <c r="R31" s="1" t="s">
        <v>473</v>
      </c>
      <c r="S31" s="1" t="s">
        <v>294</v>
      </c>
      <c r="T31" s="1" t="s">
        <v>295</v>
      </c>
      <c r="U31" s="1" t="s">
        <v>296</v>
      </c>
    </row>
    <row r="32" s="1" customFormat="1" spans="1:21">
      <c r="A32" s="3">
        <v>17896244558</v>
      </c>
      <c r="B32" s="1" t="s">
        <v>463</v>
      </c>
      <c r="C32" s="1" t="s">
        <v>474</v>
      </c>
      <c r="D32" s="1" t="s">
        <v>458</v>
      </c>
      <c r="E32" s="1" t="s">
        <v>475</v>
      </c>
      <c r="F32" s="1" t="s">
        <v>345</v>
      </c>
      <c r="G32" s="1" t="s">
        <v>281</v>
      </c>
      <c r="H32" s="1" t="s">
        <v>286</v>
      </c>
      <c r="I32" s="1" t="s">
        <v>476</v>
      </c>
      <c r="J32" s="1" t="s">
        <v>30</v>
      </c>
      <c r="K32" s="1" t="s">
        <v>477</v>
      </c>
      <c r="L32" s="1" t="s">
        <v>477</v>
      </c>
      <c r="M32" s="1" t="s">
        <v>289</v>
      </c>
      <c r="N32" s="1" t="s">
        <v>289</v>
      </c>
      <c r="O32" s="1" t="s">
        <v>290</v>
      </c>
      <c r="P32" s="1" t="s">
        <v>291</v>
      </c>
      <c r="Q32" s="1" t="s">
        <v>292</v>
      </c>
      <c r="R32" s="1" t="s">
        <v>478</v>
      </c>
      <c r="S32" s="1" t="s">
        <v>294</v>
      </c>
      <c r="T32" s="1" t="s">
        <v>295</v>
      </c>
      <c r="U32" s="1" t="s">
        <v>296</v>
      </c>
    </row>
    <row r="33" s="1" customFormat="1" spans="1:21">
      <c r="A33" s="3">
        <v>17896024756</v>
      </c>
      <c r="B33" s="1" t="s">
        <v>463</v>
      </c>
      <c r="C33" s="1" t="s">
        <v>479</v>
      </c>
      <c r="D33" s="1" t="s">
        <v>480</v>
      </c>
      <c r="E33" s="1" t="s">
        <v>481</v>
      </c>
      <c r="F33" s="1" t="s">
        <v>345</v>
      </c>
      <c r="G33" s="1" t="s">
        <v>281</v>
      </c>
      <c r="H33" s="1" t="s">
        <v>286</v>
      </c>
      <c r="I33" s="1" t="s">
        <v>482</v>
      </c>
      <c r="J33" s="1" t="s">
        <v>30</v>
      </c>
      <c r="K33" s="1" t="s">
        <v>483</v>
      </c>
      <c r="L33" s="1" t="s">
        <v>483</v>
      </c>
      <c r="M33" s="1" t="s">
        <v>289</v>
      </c>
      <c r="N33" s="1" t="s">
        <v>289</v>
      </c>
      <c r="O33" s="1" t="s">
        <v>290</v>
      </c>
      <c r="P33" s="1" t="s">
        <v>291</v>
      </c>
      <c r="Q33" s="1" t="s">
        <v>292</v>
      </c>
      <c r="R33" s="1" t="s">
        <v>484</v>
      </c>
      <c r="S33" s="1" t="s">
        <v>294</v>
      </c>
      <c r="T33" s="1" t="s">
        <v>295</v>
      </c>
      <c r="U33" s="1" t="s">
        <v>296</v>
      </c>
    </row>
    <row r="34" s="1" customFormat="1" spans="1:21">
      <c r="A34" s="3">
        <v>17895618790</v>
      </c>
      <c r="B34" s="1" t="s">
        <v>485</v>
      </c>
      <c r="C34" s="1" t="s">
        <v>486</v>
      </c>
      <c r="D34" s="1" t="s">
        <v>487</v>
      </c>
      <c r="E34" s="1" t="s">
        <v>488</v>
      </c>
      <c r="F34" s="1" t="s">
        <v>345</v>
      </c>
      <c r="G34" s="1" t="s">
        <v>281</v>
      </c>
      <c r="H34" s="1" t="s">
        <v>286</v>
      </c>
      <c r="I34" s="1" t="s">
        <v>489</v>
      </c>
      <c r="J34" s="1" t="s">
        <v>30</v>
      </c>
      <c r="K34" s="1" t="s">
        <v>490</v>
      </c>
      <c r="L34" s="1" t="s">
        <v>490</v>
      </c>
      <c r="M34" s="1" t="s">
        <v>289</v>
      </c>
      <c r="N34" s="1" t="s">
        <v>289</v>
      </c>
      <c r="O34" s="1" t="s">
        <v>290</v>
      </c>
      <c r="P34" s="1" t="s">
        <v>291</v>
      </c>
      <c r="Q34" s="1" t="s">
        <v>292</v>
      </c>
      <c r="R34" s="1" t="s">
        <v>491</v>
      </c>
      <c r="S34" s="1" t="s">
        <v>294</v>
      </c>
      <c r="T34" s="1" t="s">
        <v>295</v>
      </c>
      <c r="U34" s="1" t="s">
        <v>296</v>
      </c>
    </row>
    <row r="35" s="1" customFormat="1" spans="1:21">
      <c r="A35" s="3">
        <v>17892377341</v>
      </c>
      <c r="B35" s="1" t="s">
        <v>485</v>
      </c>
      <c r="C35" s="1" t="s">
        <v>492</v>
      </c>
      <c r="D35" s="1" t="s">
        <v>493</v>
      </c>
      <c r="E35" s="1" t="s">
        <v>494</v>
      </c>
      <c r="F35" s="1" t="s">
        <v>345</v>
      </c>
      <c r="G35" s="1" t="s">
        <v>281</v>
      </c>
      <c r="H35" s="1" t="s">
        <v>286</v>
      </c>
      <c r="I35" s="1" t="s">
        <v>495</v>
      </c>
      <c r="J35" s="1" t="s">
        <v>30</v>
      </c>
      <c r="K35" s="1" t="s">
        <v>496</v>
      </c>
      <c r="L35" s="1" t="s">
        <v>496</v>
      </c>
      <c r="M35" s="1" t="s">
        <v>289</v>
      </c>
      <c r="N35" s="1" t="s">
        <v>289</v>
      </c>
      <c r="O35" s="1" t="s">
        <v>290</v>
      </c>
      <c r="P35" s="1" t="s">
        <v>291</v>
      </c>
      <c r="Q35" s="1" t="s">
        <v>292</v>
      </c>
      <c r="R35" s="1" t="s">
        <v>497</v>
      </c>
      <c r="S35" s="1" t="s">
        <v>294</v>
      </c>
      <c r="T35" s="1" t="s">
        <v>295</v>
      </c>
      <c r="U35" s="1" t="s">
        <v>296</v>
      </c>
    </row>
    <row r="36" s="1" customFormat="1" spans="1:21">
      <c r="A36" s="3">
        <v>17889821406</v>
      </c>
      <c r="B36" s="1" t="s">
        <v>498</v>
      </c>
      <c r="C36" s="1" t="s">
        <v>499</v>
      </c>
      <c r="D36" s="1" t="s">
        <v>500</v>
      </c>
      <c r="E36" s="1" t="s">
        <v>501</v>
      </c>
      <c r="F36" s="1" t="s">
        <v>345</v>
      </c>
      <c r="G36" s="1" t="s">
        <v>281</v>
      </c>
      <c r="H36" s="1" t="s">
        <v>286</v>
      </c>
      <c r="I36" s="1" t="s">
        <v>502</v>
      </c>
      <c r="J36" s="1" t="s">
        <v>30</v>
      </c>
      <c r="K36" s="1" t="s">
        <v>503</v>
      </c>
      <c r="L36" s="1" t="s">
        <v>503</v>
      </c>
      <c r="M36" s="1" t="s">
        <v>289</v>
      </c>
      <c r="N36" s="1" t="s">
        <v>289</v>
      </c>
      <c r="O36" s="1" t="s">
        <v>290</v>
      </c>
      <c r="P36" s="1" t="s">
        <v>291</v>
      </c>
      <c r="Q36" s="1" t="s">
        <v>292</v>
      </c>
      <c r="R36" s="1" t="s">
        <v>504</v>
      </c>
      <c r="S36" s="1" t="s">
        <v>294</v>
      </c>
      <c r="T36" s="1" t="s">
        <v>295</v>
      </c>
      <c r="U36" s="1" t="s">
        <v>296</v>
      </c>
    </row>
    <row r="37" s="1" customFormat="1" spans="1:21">
      <c r="A37" s="3">
        <v>17886109132</v>
      </c>
      <c r="B37" s="1" t="s">
        <v>505</v>
      </c>
      <c r="C37" s="1" t="s">
        <v>506</v>
      </c>
      <c r="D37" s="1" t="s">
        <v>507</v>
      </c>
      <c r="E37" s="1" t="s">
        <v>508</v>
      </c>
      <c r="F37" s="1" t="s">
        <v>381</v>
      </c>
      <c r="G37" s="1" t="s">
        <v>285</v>
      </c>
      <c r="H37" s="1" t="s">
        <v>286</v>
      </c>
      <c r="I37" s="1" t="s">
        <v>509</v>
      </c>
      <c r="J37" s="1" t="s">
        <v>30</v>
      </c>
      <c r="K37" s="1" t="s">
        <v>510</v>
      </c>
      <c r="L37" s="1" t="s">
        <v>510</v>
      </c>
      <c r="M37" s="1" t="s">
        <v>289</v>
      </c>
      <c r="N37" s="1" t="s">
        <v>289</v>
      </c>
      <c r="O37" s="1" t="s">
        <v>290</v>
      </c>
      <c r="P37" s="1" t="s">
        <v>291</v>
      </c>
      <c r="Q37" s="1" t="s">
        <v>292</v>
      </c>
      <c r="R37" s="1" t="s">
        <v>511</v>
      </c>
      <c r="S37" s="1" t="s">
        <v>294</v>
      </c>
      <c r="T37" s="1" t="s">
        <v>295</v>
      </c>
      <c r="U37" s="1" t="s">
        <v>296</v>
      </c>
    </row>
    <row r="38" s="1" customFormat="1" spans="1:21">
      <c r="A38" s="3">
        <v>17878397423</v>
      </c>
      <c r="B38" s="1" t="s">
        <v>512</v>
      </c>
      <c r="C38" s="1" t="s">
        <v>513</v>
      </c>
      <c r="D38" s="1" t="s">
        <v>514</v>
      </c>
      <c r="E38" s="1" t="s">
        <v>515</v>
      </c>
      <c r="F38" s="1" t="s">
        <v>436</v>
      </c>
      <c r="G38" s="1" t="s">
        <v>281</v>
      </c>
      <c r="H38" s="1" t="s">
        <v>286</v>
      </c>
      <c r="I38" s="1" t="s">
        <v>516</v>
      </c>
      <c r="J38" s="1" t="s">
        <v>30</v>
      </c>
      <c r="K38" s="1" t="s">
        <v>517</v>
      </c>
      <c r="L38" s="1" t="s">
        <v>517</v>
      </c>
      <c r="M38" s="1" t="s">
        <v>289</v>
      </c>
      <c r="N38" s="1" t="s">
        <v>289</v>
      </c>
      <c r="O38" s="1" t="s">
        <v>290</v>
      </c>
      <c r="P38" s="1" t="s">
        <v>291</v>
      </c>
      <c r="Q38" s="1" t="s">
        <v>292</v>
      </c>
      <c r="R38" s="1" t="s">
        <v>518</v>
      </c>
      <c r="S38" s="1" t="s">
        <v>294</v>
      </c>
      <c r="T38" s="1" t="s">
        <v>295</v>
      </c>
      <c r="U38" s="1" t="s">
        <v>296</v>
      </c>
    </row>
    <row r="39" s="1" customFormat="1" spans="1:21">
      <c r="A39" s="3">
        <v>17872295258</v>
      </c>
      <c r="B39" s="1" t="s">
        <v>519</v>
      </c>
      <c r="C39" s="1" t="s">
        <v>520</v>
      </c>
      <c r="D39" s="1" t="s">
        <v>521</v>
      </c>
      <c r="E39" s="1" t="s">
        <v>522</v>
      </c>
      <c r="F39" s="1" t="s">
        <v>345</v>
      </c>
      <c r="G39" s="1" t="s">
        <v>281</v>
      </c>
      <c r="H39" s="1" t="s">
        <v>286</v>
      </c>
      <c r="I39" s="1" t="s">
        <v>523</v>
      </c>
      <c r="J39" s="1" t="s">
        <v>30</v>
      </c>
      <c r="K39" s="1" t="s">
        <v>524</v>
      </c>
      <c r="L39" s="1" t="s">
        <v>524</v>
      </c>
      <c r="M39" s="1" t="s">
        <v>289</v>
      </c>
      <c r="N39" s="1" t="s">
        <v>289</v>
      </c>
      <c r="O39" s="1" t="s">
        <v>290</v>
      </c>
      <c r="P39" s="1" t="s">
        <v>291</v>
      </c>
      <c r="Q39" s="1" t="s">
        <v>292</v>
      </c>
      <c r="R39" s="1" t="s">
        <v>525</v>
      </c>
      <c r="S39" s="1" t="s">
        <v>294</v>
      </c>
      <c r="T39" s="1" t="s">
        <v>295</v>
      </c>
      <c r="U39" s="1" t="s">
        <v>296</v>
      </c>
    </row>
    <row r="40" s="1" customFormat="1" spans="1:21">
      <c r="A40" s="3">
        <v>17862575936</v>
      </c>
      <c r="B40" s="1" t="s">
        <v>526</v>
      </c>
      <c r="C40" s="1" t="s">
        <v>527</v>
      </c>
      <c r="D40" s="1" t="s">
        <v>528</v>
      </c>
      <c r="E40" s="1" t="s">
        <v>529</v>
      </c>
      <c r="F40" s="1" t="s">
        <v>281</v>
      </c>
      <c r="G40" s="1" t="s">
        <v>285</v>
      </c>
      <c r="H40" s="1" t="s">
        <v>286</v>
      </c>
      <c r="I40" s="1" t="s">
        <v>530</v>
      </c>
      <c r="J40" s="1" t="s">
        <v>30</v>
      </c>
      <c r="K40" s="1" t="s">
        <v>531</v>
      </c>
      <c r="L40" s="1" t="s">
        <v>531</v>
      </c>
      <c r="M40" s="1" t="s">
        <v>289</v>
      </c>
      <c r="N40" s="1" t="s">
        <v>289</v>
      </c>
      <c r="O40" s="1" t="s">
        <v>290</v>
      </c>
      <c r="P40" s="1" t="s">
        <v>291</v>
      </c>
      <c r="Q40" s="1" t="s">
        <v>292</v>
      </c>
      <c r="R40" s="1" t="s">
        <v>532</v>
      </c>
      <c r="S40" s="1" t="s">
        <v>294</v>
      </c>
      <c r="T40" s="1" t="s">
        <v>295</v>
      </c>
      <c r="U40" s="1" t="s">
        <v>296</v>
      </c>
    </row>
    <row r="41" s="1" customFormat="1" spans="1:21">
      <c r="A41" s="3">
        <v>17850167875</v>
      </c>
      <c r="B41" s="1" t="s">
        <v>533</v>
      </c>
      <c r="C41" s="1" t="s">
        <v>534</v>
      </c>
      <c r="D41" s="1" t="s">
        <v>535</v>
      </c>
      <c r="E41" s="1" t="s">
        <v>536</v>
      </c>
      <c r="F41" s="1" t="s">
        <v>281</v>
      </c>
      <c r="G41" s="1" t="s">
        <v>285</v>
      </c>
      <c r="H41" s="1" t="s">
        <v>286</v>
      </c>
      <c r="I41" s="1" t="s">
        <v>537</v>
      </c>
      <c r="J41" s="1" t="s">
        <v>30</v>
      </c>
      <c r="K41" s="1" t="s">
        <v>538</v>
      </c>
      <c r="L41" s="1" t="s">
        <v>538</v>
      </c>
      <c r="M41" s="1" t="s">
        <v>289</v>
      </c>
      <c r="N41" s="1" t="s">
        <v>289</v>
      </c>
      <c r="O41" s="1" t="s">
        <v>290</v>
      </c>
      <c r="P41" s="1" t="s">
        <v>291</v>
      </c>
      <c r="Q41" s="1" t="s">
        <v>292</v>
      </c>
      <c r="R41" s="1" t="s">
        <v>539</v>
      </c>
      <c r="S41" s="1" t="s">
        <v>294</v>
      </c>
      <c r="T41" s="1" t="s">
        <v>295</v>
      </c>
      <c r="U41" s="1" t="s">
        <v>296</v>
      </c>
    </row>
    <row r="42" s="1" customFormat="1" spans="1:21">
      <c r="A42" s="3">
        <v>17844675925</v>
      </c>
      <c r="B42" s="1" t="s">
        <v>540</v>
      </c>
      <c r="C42" s="1" t="s">
        <v>541</v>
      </c>
      <c r="D42" s="1" t="s">
        <v>542</v>
      </c>
      <c r="E42" s="1" t="s">
        <v>543</v>
      </c>
      <c r="F42" s="1" t="s">
        <v>281</v>
      </c>
      <c r="G42" s="1" t="s">
        <v>285</v>
      </c>
      <c r="H42" s="1" t="s">
        <v>286</v>
      </c>
      <c r="I42" s="1" t="s">
        <v>544</v>
      </c>
      <c r="J42" s="1" t="s">
        <v>30</v>
      </c>
      <c r="K42" s="1" t="s">
        <v>545</v>
      </c>
      <c r="L42" s="1" t="s">
        <v>545</v>
      </c>
      <c r="M42" s="1" t="s">
        <v>289</v>
      </c>
      <c r="N42" s="1" t="s">
        <v>289</v>
      </c>
      <c r="O42" s="1" t="s">
        <v>290</v>
      </c>
      <c r="P42" s="1" t="s">
        <v>291</v>
      </c>
      <c r="Q42" s="1" t="s">
        <v>292</v>
      </c>
      <c r="R42" s="1" t="s">
        <v>546</v>
      </c>
      <c r="S42" s="1" t="s">
        <v>294</v>
      </c>
      <c r="T42" s="1" t="s">
        <v>295</v>
      </c>
      <c r="U42" s="1" t="s">
        <v>296</v>
      </c>
    </row>
    <row r="43" s="1" customFormat="1" spans="1:21">
      <c r="A43" s="3">
        <v>17838941698</v>
      </c>
      <c r="B43" s="1" t="s">
        <v>547</v>
      </c>
      <c r="C43" s="1" t="s">
        <v>548</v>
      </c>
      <c r="D43" s="1" t="s">
        <v>549</v>
      </c>
      <c r="E43" s="1" t="s">
        <v>550</v>
      </c>
      <c r="F43" s="1" t="s">
        <v>281</v>
      </c>
      <c r="G43" s="1" t="s">
        <v>285</v>
      </c>
      <c r="H43" s="1" t="s">
        <v>286</v>
      </c>
      <c r="I43" s="1" t="s">
        <v>551</v>
      </c>
      <c r="J43" s="1" t="s">
        <v>30</v>
      </c>
      <c r="K43" s="1" t="s">
        <v>552</v>
      </c>
      <c r="L43" s="1" t="s">
        <v>552</v>
      </c>
      <c r="M43" s="1" t="s">
        <v>289</v>
      </c>
      <c r="N43" s="1" t="s">
        <v>289</v>
      </c>
      <c r="O43" s="1" t="s">
        <v>290</v>
      </c>
      <c r="P43" s="1" t="s">
        <v>291</v>
      </c>
      <c r="Q43" s="1" t="s">
        <v>292</v>
      </c>
      <c r="R43" s="1" t="s">
        <v>553</v>
      </c>
      <c r="S43" s="1" t="s">
        <v>294</v>
      </c>
      <c r="T43" s="1" t="s">
        <v>295</v>
      </c>
      <c r="U43" s="1" t="s">
        <v>296</v>
      </c>
    </row>
    <row r="44" s="1" customFormat="1" spans="1:21">
      <c r="A44" s="3">
        <v>17838084231</v>
      </c>
      <c r="B44" s="1" t="s">
        <v>547</v>
      </c>
      <c r="C44" s="1" t="s">
        <v>554</v>
      </c>
      <c r="D44" s="1" t="s">
        <v>555</v>
      </c>
      <c r="E44" s="1" t="s">
        <v>556</v>
      </c>
      <c r="F44" s="1" t="s">
        <v>381</v>
      </c>
      <c r="G44" s="1" t="s">
        <v>281</v>
      </c>
      <c r="H44" s="1" t="s">
        <v>286</v>
      </c>
      <c r="I44" s="1" t="s">
        <v>557</v>
      </c>
      <c r="J44" s="1" t="s">
        <v>30</v>
      </c>
      <c r="K44" s="1" t="s">
        <v>558</v>
      </c>
      <c r="L44" s="1" t="s">
        <v>558</v>
      </c>
      <c r="M44" s="1" t="s">
        <v>289</v>
      </c>
      <c r="N44" s="1" t="s">
        <v>289</v>
      </c>
      <c r="O44" s="1" t="s">
        <v>290</v>
      </c>
      <c r="P44" s="1" t="s">
        <v>291</v>
      </c>
      <c r="Q44" s="1" t="s">
        <v>292</v>
      </c>
      <c r="R44" s="1" t="s">
        <v>559</v>
      </c>
      <c r="S44" s="1" t="s">
        <v>294</v>
      </c>
      <c r="T44" s="1" t="s">
        <v>295</v>
      </c>
      <c r="U44" s="1" t="s">
        <v>296</v>
      </c>
    </row>
    <row r="45" s="1" customFormat="1" spans="1:21">
      <c r="A45" s="3">
        <v>17838084574</v>
      </c>
      <c r="B45" s="1" t="s">
        <v>547</v>
      </c>
      <c r="C45" s="1" t="s">
        <v>560</v>
      </c>
      <c r="D45" s="1" t="s">
        <v>561</v>
      </c>
      <c r="E45" s="1" t="s">
        <v>562</v>
      </c>
      <c r="F45" s="1" t="s">
        <v>345</v>
      </c>
      <c r="G45" s="1" t="s">
        <v>281</v>
      </c>
      <c r="H45" s="1" t="s">
        <v>286</v>
      </c>
      <c r="I45" s="1" t="s">
        <v>563</v>
      </c>
      <c r="J45" s="1" t="s">
        <v>30</v>
      </c>
      <c r="K45" s="1" t="s">
        <v>564</v>
      </c>
      <c r="L45" s="1" t="s">
        <v>564</v>
      </c>
      <c r="M45" s="1" t="s">
        <v>289</v>
      </c>
      <c r="N45" s="1" t="s">
        <v>289</v>
      </c>
      <c r="O45" s="1" t="s">
        <v>290</v>
      </c>
      <c r="P45" s="1" t="s">
        <v>291</v>
      </c>
      <c r="Q45" s="1" t="s">
        <v>292</v>
      </c>
      <c r="R45" s="1" t="s">
        <v>565</v>
      </c>
      <c r="S45" s="1" t="s">
        <v>294</v>
      </c>
      <c r="T45" s="1" t="s">
        <v>295</v>
      </c>
      <c r="U45" s="1" t="s">
        <v>296</v>
      </c>
    </row>
    <row r="46" s="1" customFormat="1" spans="1:21">
      <c r="A46" s="3">
        <v>17792969575</v>
      </c>
      <c r="B46" s="1" t="s">
        <v>566</v>
      </c>
      <c r="C46" s="1" t="s">
        <v>567</v>
      </c>
      <c r="D46" s="1" t="s">
        <v>568</v>
      </c>
      <c r="E46" s="1" t="s">
        <v>569</v>
      </c>
      <c r="F46" s="1" t="s">
        <v>281</v>
      </c>
      <c r="G46" s="1" t="s">
        <v>285</v>
      </c>
      <c r="H46" s="1" t="s">
        <v>286</v>
      </c>
      <c r="I46" s="1" t="s">
        <v>570</v>
      </c>
      <c r="J46" s="1" t="s">
        <v>30</v>
      </c>
      <c r="K46" s="1" t="s">
        <v>571</v>
      </c>
      <c r="L46" s="1" t="s">
        <v>571</v>
      </c>
      <c r="M46" s="1" t="s">
        <v>289</v>
      </c>
      <c r="N46" s="1" t="s">
        <v>289</v>
      </c>
      <c r="O46" s="1" t="s">
        <v>290</v>
      </c>
      <c r="P46" s="1" t="s">
        <v>291</v>
      </c>
      <c r="Q46" s="1" t="s">
        <v>292</v>
      </c>
      <c r="R46" s="1" t="s">
        <v>572</v>
      </c>
      <c r="S46" s="1" t="s">
        <v>294</v>
      </c>
      <c r="T46" s="1" t="s">
        <v>295</v>
      </c>
      <c r="U46" s="1" t="s">
        <v>296</v>
      </c>
    </row>
    <row r="47" s="1" customFormat="1" spans="1:21">
      <c r="A47" s="3">
        <v>17741739641</v>
      </c>
      <c r="B47" s="1" t="s">
        <v>573</v>
      </c>
      <c r="C47" s="1" t="s">
        <v>574</v>
      </c>
      <c r="D47" s="1" t="s">
        <v>575</v>
      </c>
      <c r="E47" s="1" t="s">
        <v>576</v>
      </c>
      <c r="F47" s="1" t="s">
        <v>345</v>
      </c>
      <c r="G47" s="1" t="s">
        <v>281</v>
      </c>
      <c r="H47" s="1" t="s">
        <v>286</v>
      </c>
      <c r="I47" s="1" t="s">
        <v>577</v>
      </c>
      <c r="J47" s="1" t="s">
        <v>30</v>
      </c>
      <c r="K47" s="1" t="s">
        <v>578</v>
      </c>
      <c r="L47" s="1" t="s">
        <v>578</v>
      </c>
      <c r="M47" s="1" t="s">
        <v>289</v>
      </c>
      <c r="N47" s="1" t="s">
        <v>289</v>
      </c>
      <c r="O47" s="1" t="s">
        <v>290</v>
      </c>
      <c r="P47" s="1" t="s">
        <v>291</v>
      </c>
      <c r="Q47" s="1" t="s">
        <v>292</v>
      </c>
      <c r="R47" s="1" t="s">
        <v>579</v>
      </c>
      <c r="S47" s="1" t="s">
        <v>294</v>
      </c>
      <c r="T47" s="1" t="s">
        <v>295</v>
      </c>
      <c r="U47" s="1" t="s">
        <v>296</v>
      </c>
    </row>
    <row r="48" s="1" customFormat="1" spans="1:21">
      <c r="A48" s="3">
        <v>17665212264</v>
      </c>
      <c r="B48" s="1" t="s">
        <v>580</v>
      </c>
      <c r="C48" s="1" t="s">
        <v>581</v>
      </c>
      <c r="D48" s="1" t="s">
        <v>582</v>
      </c>
      <c r="E48" s="1" t="s">
        <v>583</v>
      </c>
      <c r="F48" s="1" t="s">
        <v>436</v>
      </c>
      <c r="G48" s="1" t="s">
        <v>285</v>
      </c>
      <c r="H48" s="1" t="s">
        <v>286</v>
      </c>
      <c r="I48" s="1" t="s">
        <v>584</v>
      </c>
      <c r="J48" s="1" t="s">
        <v>30</v>
      </c>
      <c r="K48" s="1" t="s">
        <v>585</v>
      </c>
      <c r="L48" s="1" t="s">
        <v>585</v>
      </c>
      <c r="M48" s="1" t="s">
        <v>289</v>
      </c>
      <c r="N48" s="1" t="s">
        <v>289</v>
      </c>
      <c r="O48" s="1" t="s">
        <v>290</v>
      </c>
      <c r="P48" s="1" t="s">
        <v>291</v>
      </c>
      <c r="Q48" s="1" t="s">
        <v>292</v>
      </c>
      <c r="R48" s="1" t="s">
        <v>586</v>
      </c>
      <c r="S48" s="1" t="s">
        <v>294</v>
      </c>
      <c r="T48" s="1" t="s">
        <v>295</v>
      </c>
      <c r="U48" s="1" t="s">
        <v>296</v>
      </c>
    </row>
    <row r="49" s="1" customFormat="1" spans="1:21">
      <c r="A49" s="3">
        <v>17635550323</v>
      </c>
      <c r="B49" s="1" t="s">
        <v>587</v>
      </c>
      <c r="C49" s="1" t="s">
        <v>588</v>
      </c>
      <c r="D49" s="1" t="s">
        <v>589</v>
      </c>
      <c r="E49" s="1" t="s">
        <v>590</v>
      </c>
      <c r="F49" s="1" t="s">
        <v>381</v>
      </c>
      <c r="G49" s="1" t="s">
        <v>281</v>
      </c>
      <c r="H49" s="1" t="s">
        <v>286</v>
      </c>
      <c r="I49" s="1" t="s">
        <v>591</v>
      </c>
      <c r="J49" s="1" t="s">
        <v>30</v>
      </c>
      <c r="K49" s="1" t="s">
        <v>592</v>
      </c>
      <c r="L49" s="1" t="s">
        <v>592</v>
      </c>
      <c r="M49" s="1" t="s">
        <v>289</v>
      </c>
      <c r="N49" s="1" t="s">
        <v>289</v>
      </c>
      <c r="O49" s="1" t="s">
        <v>290</v>
      </c>
      <c r="P49" s="1" t="s">
        <v>291</v>
      </c>
      <c r="Q49" s="1" t="s">
        <v>292</v>
      </c>
      <c r="R49" s="1" t="s">
        <v>593</v>
      </c>
      <c r="S49" s="1" t="s">
        <v>294</v>
      </c>
      <c r="T49" s="1" t="s">
        <v>295</v>
      </c>
      <c r="U49" s="1" t="s">
        <v>296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2022-05-16T01:48:18Z</dcterms:created>
  <dcterms:modified xsi:type="dcterms:W3CDTF">2022-05-16T02:12:15Z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3DA8DF68293B4BDB8624B5C4DA2674BA</vt:lpwstr>
  </property>
  <property fmtid="{D5CDD505-2E9C-101B-9397-08002B2CF9AE}" pid="3" name="KSOProductBuildVer">
    <vt:lpwstr>2052-11.1.0.11636</vt:lpwstr>
  </property>
</Properties>
</file>