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对账!$A$1:$I$49</definedName>
  </definedNames>
  <calcPr calcId="144525"/>
</workbook>
</file>

<file path=xl/sharedStrings.xml><?xml version="1.0" encoding="utf-8"?>
<sst xmlns="http://schemas.openxmlformats.org/spreadsheetml/2006/main" count="2769" uniqueCount="596">
  <si>
    <t>去哪儿网酒店预付对账单</t>
  </si>
  <si>
    <t>供应商名称：</t>
  </si>
  <si>
    <t>汇趣住</t>
  </si>
  <si>
    <t>结算周期：</t>
  </si>
  <si>
    <t>2022-05-15至2022-05-16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</si>
  <si>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</si>
  <si>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</si>
  <si>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</si>
  <si>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</si>
  <si>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</si>
  <si>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</si>
  <si>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</si>
  <si>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</si>
  <si>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</si>
  <si>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</si>
  <si>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</si>
  <si>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</si>
  <si>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</si>
  <si>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</si>
  <si>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</si>
  <si>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¥8,796.00</t>
  </si>
  <si>
    <t>¥206.00</t>
  </si>
  <si>
    <t>¥1,148.00</t>
  </si>
  <si>
    <t>¥7,442.00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</si>
  <si>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</si>
  <si>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</si>
  <si>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</si>
  <si>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</si>
  <si>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</si>
  <si>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</si>
  <si>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</si>
  <si>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</si>
  <si>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</si>
  <si>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</si>
  <si>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</si>
  <si>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</si>
  <si>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</si>
  <si>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</si>
  <si>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</si>
  <si>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</si>
  <si>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</si>
  <si>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</si>
  <si>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</si>
  <si>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</si>
  <si>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</si>
  <si>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</si>
  <si>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</si>
  <si>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</si>
  <si>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</si>
  <si>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</si>
  <si>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</si>
  <si>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</si>
  <si>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</si>
  <si>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</si>
  <si>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</si>
  <si>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</si>
  <si>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</si>
  <si>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</si>
  <si>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</si>
  <si>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</si>
  <si>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</si>
  <si>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</si>
  <si>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</si>
  <si>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</si>
  <si>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</si>
  <si>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</si>
  <si>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</si>
  <si>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</si>
  <si>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</si>
  <si>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</si>
  <si>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</si>
  <si>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102996044694</t>
  </si>
  <si>
    <t>酒店预付</t>
  </si>
  <si>
    <t>否</t>
  </si>
  <si>
    <t>普通</t>
  </si>
  <si>
    <t>321305872</t>
  </si>
  <si>
    <t>成都奥伦天立酒店公寓</t>
  </si>
  <si>
    <t>1639468</t>
  </si>
  <si>
    <t>赵容</t>
  </si>
  <si>
    <t>2022-05-13</t>
  </si>
  <si>
    <t>2022-05-15</t>
  </si>
  <si>
    <t>2022-05-16</t>
  </si>
  <si>
    <t>¥91.00</t>
  </si>
  <si>
    <t>¥12.00</t>
  </si>
  <si>
    <t>¥79.00</t>
  </si>
  <si>
    <t>单间</t>
  </si>
  <si>
    <t>WEBSITE</t>
  </si>
  <si>
    <t>102996248744</t>
  </si>
  <si>
    <t>381793374</t>
  </si>
  <si>
    <t>莆田海天快捷宾馆</t>
  </si>
  <si>
    <t>续龙泉</t>
  </si>
  <si>
    <t>¥357.00</t>
  </si>
  <si>
    <t>¥48.00</t>
  </si>
  <si>
    <t>¥309.00</t>
  </si>
  <si>
    <t>大床房</t>
  </si>
  <si>
    <t>812996355695</t>
  </si>
  <si>
    <t>328763287</t>
  </si>
  <si>
    <t>福鼎白茶酒店</t>
  </si>
  <si>
    <t>雷骥</t>
  </si>
  <si>
    <t>¥459.00</t>
  </si>
  <si>
    <t>¥60.00</t>
  </si>
  <si>
    <t>¥399.00</t>
  </si>
  <si>
    <t>标准单人房</t>
  </si>
  <si>
    <t>102996672574</t>
  </si>
  <si>
    <t>318077083</t>
  </si>
  <si>
    <t>清沐精选酒店(南京江宁陶吴镇店)</t>
  </si>
  <si>
    <t>李冠南</t>
  </si>
  <si>
    <t>¥481.00</t>
  </si>
  <si>
    <t>¥64.00</t>
  </si>
  <si>
    <t>¥417.00</t>
  </si>
  <si>
    <t>精选大床房</t>
  </si>
  <si>
    <t>102996716435</t>
  </si>
  <si>
    <t>311494831</t>
  </si>
  <si>
    <t>城市便捷酒店(广州太和广场店)</t>
  </si>
  <si>
    <t>赵素容</t>
  </si>
  <si>
    <t>¥468.00</t>
  </si>
  <si>
    <t>¥63.00</t>
  </si>
  <si>
    <t>¥405.00</t>
  </si>
  <si>
    <t>特惠大床房</t>
  </si>
  <si>
    <t>102997054591</t>
  </si>
  <si>
    <t>384592635</t>
  </si>
  <si>
    <t>都市118连锁酒店(天津宜兴阜北店)</t>
  </si>
  <si>
    <t>曹灵飞</t>
  </si>
  <si>
    <t>2022-05-14</t>
  </si>
  <si>
    <t>¥94.00</t>
  </si>
  <si>
    <t>¥13.00</t>
  </si>
  <si>
    <t>¥81.00</t>
  </si>
  <si>
    <t>大床房（特惠推荐）</t>
  </si>
  <si>
    <t>812997530144</t>
  </si>
  <si>
    <t>381726891</t>
  </si>
  <si>
    <t>如家酒店(合肥绩溪路安医附院店)</t>
  </si>
  <si>
    <t>杨影</t>
  </si>
  <si>
    <t>¥156.00</t>
  </si>
  <si>
    <t>¥21.00</t>
  </si>
  <si>
    <t>¥135.00</t>
  </si>
  <si>
    <t>双床房</t>
  </si>
  <si>
    <t>812997369345</t>
  </si>
  <si>
    <t>375509805</t>
  </si>
  <si>
    <t>尚客优快捷酒店(南京六合泰山路店)</t>
  </si>
  <si>
    <t>张美娟|陆稳舟</t>
  </si>
  <si>
    <t>¥412.00</t>
  </si>
  <si>
    <t>¥28.00</t>
  </si>
  <si>
    <t>¥178.00</t>
  </si>
  <si>
    <t>特惠双床房</t>
  </si>
  <si>
    <t>102998037747</t>
  </si>
  <si>
    <t>316592434</t>
  </si>
  <si>
    <t>商丘天伦酒店</t>
  </si>
  <si>
    <t>丁红卫</t>
  </si>
  <si>
    <t>102998083891</t>
  </si>
  <si>
    <t>318091843</t>
  </si>
  <si>
    <t>扬子水都连锁宾馆(阿克苏步行街店)</t>
  </si>
  <si>
    <t>塔拉白克</t>
  </si>
  <si>
    <t>¥182.00</t>
  </si>
  <si>
    <t>¥24.00</t>
  </si>
  <si>
    <t>¥158.00</t>
  </si>
  <si>
    <t>102998116764</t>
  </si>
  <si>
    <t>318081292</t>
  </si>
  <si>
    <t>泸西佳豪商务宾馆</t>
  </si>
  <si>
    <t>冯光杰</t>
  </si>
  <si>
    <t>¥9.00</t>
  </si>
  <si>
    <t>¥55.00</t>
  </si>
  <si>
    <t>标准双人间</t>
  </si>
  <si>
    <t>812998676747</t>
  </si>
  <si>
    <t>312490519</t>
  </si>
  <si>
    <t>尚客优酒店(平邑蒙阳路店)</t>
  </si>
  <si>
    <t>兰永生</t>
  </si>
  <si>
    <t>¥121.00</t>
  </si>
  <si>
    <t>¥16.00</t>
  </si>
  <si>
    <t>¥105.00</t>
  </si>
  <si>
    <t>标准大床房</t>
  </si>
  <si>
    <t>812998335311</t>
  </si>
  <si>
    <t>311548495</t>
  </si>
  <si>
    <t>格林豪泰智选酒店(金乡金曼克大道店)</t>
  </si>
  <si>
    <t>周亮</t>
  </si>
  <si>
    <t>¥120.00</t>
  </si>
  <si>
    <t>¥104.00</t>
  </si>
  <si>
    <t>812998511667</t>
  </si>
  <si>
    <t>321702727</t>
  </si>
  <si>
    <t>和平和泰酒店</t>
  </si>
  <si>
    <t>苏灿辉</t>
  </si>
  <si>
    <t>¥118.00</t>
  </si>
  <si>
    <t>¥102.00</t>
  </si>
  <si>
    <t>标准双人房</t>
  </si>
  <si>
    <t>812998486211</t>
  </si>
  <si>
    <t>321727225</t>
  </si>
  <si>
    <t>蓉城假日酒店(成都青羊宫医院地铁店)</t>
  </si>
  <si>
    <t>占塔木|仁青</t>
  </si>
  <si>
    <t>¥300.00</t>
  </si>
  <si>
    <t>¥40.00</t>
  </si>
  <si>
    <t>¥260.00</t>
  </si>
  <si>
    <t>标准双床房</t>
  </si>
  <si>
    <t>102998270773</t>
  </si>
  <si>
    <t>381711873</t>
  </si>
  <si>
    <t>临夏美格美居假日酒店</t>
  </si>
  <si>
    <t>韩静</t>
  </si>
  <si>
    <t>¥132.00</t>
  </si>
  <si>
    <t>¥18.00</t>
  </si>
  <si>
    <t>¥114.00</t>
  </si>
  <si>
    <t>风情大床房(无窗)</t>
  </si>
  <si>
    <t>812998593811</t>
  </si>
  <si>
    <t>381709257</t>
  </si>
  <si>
    <t>佛山俊缘宾馆</t>
  </si>
  <si>
    <t>崔志远</t>
  </si>
  <si>
    <t>¥137.00</t>
  </si>
  <si>
    <t>¥119.00</t>
  </si>
  <si>
    <t>豪华双人房</t>
  </si>
  <si>
    <t>102998356567</t>
  </si>
  <si>
    <t>389082039</t>
  </si>
  <si>
    <t>怡莱酒店(杭州西湖河坊街江城路店)</t>
  </si>
  <si>
    <t>李华</t>
  </si>
  <si>
    <t>¥157.00</t>
  </si>
  <si>
    <t>¥136.00</t>
  </si>
  <si>
    <t>102998459997</t>
  </si>
  <si>
    <t>381722661</t>
  </si>
  <si>
    <t>赛家酒店(如皋电信大楼店)</t>
  </si>
  <si>
    <t>吴军</t>
  </si>
  <si>
    <t>¥129.00</t>
  </si>
  <si>
    <t>¥17.00</t>
  </si>
  <si>
    <t>¥112.00</t>
  </si>
  <si>
    <t>温馨大床房</t>
  </si>
  <si>
    <t>812998038836</t>
  </si>
  <si>
    <t>321966976</t>
  </si>
  <si>
    <t>兰丽百合酒店(阳西西湖店)</t>
  </si>
  <si>
    <t>黄显均</t>
  </si>
  <si>
    <t>¥117.00</t>
  </si>
  <si>
    <t>¥101.00</t>
  </si>
  <si>
    <t>精致双床房</t>
  </si>
  <si>
    <t>812998172450</t>
  </si>
  <si>
    <t>375513561</t>
  </si>
  <si>
    <t>7天连锁酒店(南京林业大学花园路店)</t>
  </si>
  <si>
    <t>何丽华</t>
  </si>
  <si>
    <t>¥14.00</t>
  </si>
  <si>
    <t>¥87.00</t>
  </si>
  <si>
    <t>7天经济房</t>
  </si>
  <si>
    <t>102998556630</t>
  </si>
  <si>
    <t>李志嫦</t>
  </si>
  <si>
    <t>812998550363</t>
  </si>
  <si>
    <t>389108220</t>
  </si>
  <si>
    <t>临夏崇德宾馆</t>
  </si>
  <si>
    <t>马世雄</t>
  </si>
  <si>
    <t>¥174.00</t>
  </si>
  <si>
    <t>¥23.00</t>
  </si>
  <si>
    <t>¥151.00</t>
  </si>
  <si>
    <t>豪华标准房</t>
  </si>
  <si>
    <t>102998604904</t>
  </si>
  <si>
    <t>315423271</t>
  </si>
  <si>
    <t>西安创格影院酒店</t>
  </si>
  <si>
    <t>侯英杰雷思佳</t>
  </si>
  <si>
    <t>¥133.00</t>
  </si>
  <si>
    <t>¥115.00</t>
  </si>
  <si>
    <t>轻奢投影塌塌米房</t>
  </si>
  <si>
    <t>812998674878</t>
  </si>
  <si>
    <t>384535896</t>
  </si>
  <si>
    <t>衡阳雅园宾馆</t>
  </si>
  <si>
    <t>钟迪|刘成园</t>
  </si>
  <si>
    <t>¥238.00</t>
  </si>
  <si>
    <t>¥32.00</t>
  </si>
  <si>
    <t>豪华大双人间</t>
  </si>
  <si>
    <t>812998833649</t>
  </si>
  <si>
    <t>311541814</t>
  </si>
  <si>
    <t>万家连锁宾馆(滕州北辛路店)</t>
  </si>
  <si>
    <t>蔡成建</t>
  </si>
  <si>
    <t>¥103.00</t>
  </si>
  <si>
    <t>¥89.00</t>
  </si>
  <si>
    <t>温馨标准间</t>
  </si>
  <si>
    <t>102998683509</t>
  </si>
  <si>
    <t>321727948</t>
  </si>
  <si>
    <t>鸿华酒店(东莞虎门黄河时装城店)</t>
  </si>
  <si>
    <t>王贵兴</t>
  </si>
  <si>
    <t>¥11.00</t>
  </si>
  <si>
    <t>¥68.00</t>
  </si>
  <si>
    <t>舒适蜜月房</t>
  </si>
  <si>
    <t>812998656009</t>
  </si>
  <si>
    <t>316578346</t>
  </si>
  <si>
    <t>商南花园国际酒店</t>
  </si>
  <si>
    <t>柳清龙</t>
  </si>
  <si>
    <t>¥130.00</t>
  </si>
  <si>
    <t>¥113.00</t>
  </si>
  <si>
    <t>雅致双床房</t>
  </si>
  <si>
    <t>812998463398</t>
  </si>
  <si>
    <t>381670321</t>
  </si>
  <si>
    <t>重庆金三角商务大酒店</t>
  </si>
  <si>
    <t>魏俊喜</t>
  </si>
  <si>
    <t>豪华大床房</t>
  </si>
  <si>
    <t>812998124088</t>
  </si>
  <si>
    <t>384562212</t>
  </si>
  <si>
    <t>睿柏 · 云酒店(步行街银泰店)</t>
  </si>
  <si>
    <t>蔡兆玉</t>
  </si>
  <si>
    <t>商务大床房</t>
  </si>
  <si>
    <t>102998865613</t>
  </si>
  <si>
    <t>381798516</t>
  </si>
  <si>
    <t>临夏阳光天弘宾馆</t>
  </si>
  <si>
    <t>孙广卫</t>
  </si>
  <si>
    <t>¥143.00</t>
  </si>
  <si>
    <t>¥19.00</t>
  </si>
  <si>
    <t>¥124.00</t>
  </si>
  <si>
    <t>标准间</t>
  </si>
  <si>
    <t>102998884825</t>
  </si>
  <si>
    <t>陈力</t>
  </si>
  <si>
    <t>812998861340</t>
  </si>
  <si>
    <t>常胜鑫</t>
  </si>
  <si>
    <t>812998940731</t>
  </si>
  <si>
    <t>381819903</t>
  </si>
  <si>
    <t>永州香府商务酒店</t>
  </si>
  <si>
    <t>蒋彩云</t>
  </si>
  <si>
    <t>¥125.00</t>
  </si>
  <si>
    <t>¥108.00</t>
  </si>
  <si>
    <t>特惠单间</t>
  </si>
  <si>
    <t>812998309592</t>
  </si>
  <si>
    <t>318085621</t>
  </si>
  <si>
    <t>7天优品酒店(三亚千古情大学城店)</t>
  </si>
  <si>
    <t>黎吉焕</t>
  </si>
  <si>
    <t>¥186.00</t>
  </si>
  <si>
    <t>¥25.00</t>
  </si>
  <si>
    <t>¥161.00</t>
  </si>
  <si>
    <t>悦享大床房</t>
  </si>
  <si>
    <t>812998608783</t>
  </si>
  <si>
    <t>312494062</t>
  </si>
  <si>
    <t>格林豪泰(琅琊山风景区滁州学院店)</t>
  </si>
  <si>
    <t>蒋志海</t>
  </si>
  <si>
    <t>102996513222</t>
  </si>
  <si>
    <t>321952645</t>
  </si>
  <si>
    <t>射洪时代金宇酒店</t>
  </si>
  <si>
    <t>陈伟</t>
  </si>
  <si>
    <t>三人间</t>
  </si>
  <si>
    <t>102997053642</t>
  </si>
  <si>
    <t>348256676</t>
  </si>
  <si>
    <t>西园园林酒店(成都国色天香店)</t>
  </si>
  <si>
    <t>赵敬博|段晓雯|赵华威</t>
  </si>
  <si>
    <t>¥522.00</t>
  </si>
  <si>
    <t>¥69.00</t>
  </si>
  <si>
    <t>¥453.00</t>
  </si>
  <si>
    <t>清幽双床间</t>
  </si>
  <si>
    <t>102997112658</t>
  </si>
  <si>
    <t>321305326</t>
  </si>
  <si>
    <t>昆明华思宾馆</t>
  </si>
  <si>
    <t>朱江</t>
  </si>
  <si>
    <t>¥153.00</t>
  </si>
  <si>
    <t>¥20.00</t>
  </si>
  <si>
    <t>标准三人间</t>
  </si>
  <si>
    <t>102997680724</t>
  </si>
  <si>
    <t>323995012</t>
  </si>
  <si>
    <t>呼和浩特万佳荣酒店(润宇家居建材中心店)</t>
  </si>
  <si>
    <t>张志杰</t>
  </si>
  <si>
    <t>¥271.00</t>
  </si>
  <si>
    <t>¥36.00</t>
  </si>
  <si>
    <t>¥235.00</t>
  </si>
  <si>
    <t>优享商务大床房</t>
  </si>
  <si>
    <t>102998042921</t>
  </si>
  <si>
    <t>389098611</t>
  </si>
  <si>
    <t>芒市菠萝蜜酒店</t>
  </si>
  <si>
    <t>杨政刚</t>
  </si>
  <si>
    <t>812998395337</t>
  </si>
  <si>
    <t>383602890</t>
  </si>
  <si>
    <t>安龙格林酒店</t>
  </si>
  <si>
    <t>张立岩</t>
  </si>
  <si>
    <t>¥59.00</t>
  </si>
  <si>
    <t>特惠单人间</t>
  </si>
  <si>
    <t>812998571324</t>
  </si>
  <si>
    <t>321704599</t>
  </si>
  <si>
    <t>南苑e家精选酒店(宁波工程学院翠柏店)</t>
  </si>
  <si>
    <t>阮张栩</t>
  </si>
  <si>
    <t>¥149.00</t>
  </si>
  <si>
    <t>102998593755</t>
  </si>
  <si>
    <t>384605619</t>
  </si>
  <si>
    <t>雅安国静酒店</t>
  </si>
  <si>
    <t>张树斌</t>
  </si>
  <si>
    <t>高级大床房</t>
  </si>
  <si>
    <t>102998683551</t>
  </si>
  <si>
    <t>311529049</t>
  </si>
  <si>
    <t>海阳君临快捷酒店</t>
  </si>
  <si>
    <t>崔振峰</t>
  </si>
  <si>
    <t>¥99.00</t>
  </si>
  <si>
    <t>¥86.00</t>
  </si>
  <si>
    <t>812998591257</t>
  </si>
  <si>
    <t>311544667</t>
  </si>
  <si>
    <t>榆树遇舍文旅酒店</t>
  </si>
  <si>
    <t>李明成</t>
  </si>
  <si>
    <t>文旅小清新大床房</t>
  </si>
  <si>
    <t>812998290867</t>
  </si>
  <si>
    <t>381728286</t>
  </si>
  <si>
    <t>双柏金山城商务酒店</t>
  </si>
  <si>
    <t>郭辉|周玥</t>
  </si>
  <si>
    <t>¥184.00</t>
  </si>
  <si>
    <t>¥160.00</t>
  </si>
  <si>
    <t>102998944735</t>
  </si>
  <si>
    <t>321704500</t>
  </si>
  <si>
    <t>如家酒店·neo(三亚解放路新风街三亚湾店)</t>
  </si>
  <si>
    <t>杨琼兰</t>
  </si>
  <si>
    <t>¥181.00</t>
  </si>
  <si>
    <t>合计</t>
  </si>
  <si>
    <t/>
  </si>
  <si>
    <t>¥8,590.00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</si>
  <si>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</si>
  <si>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</si>
  <si>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</si>
  <si>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</si>
  <si>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</si>
  <si>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</si>
  <si>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</si>
  <si>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</si>
  <si>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</si>
  <si>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A220517110202481</t>
  </si>
  <si>
    <r>
      <t>总计：</t>
    </r>
    <r>
      <rPr>
        <sz val="10"/>
        <rFont val="Arial"/>
        <charset val="134"/>
      </rPr>
      <t>7442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</si>
  <si>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</si>
  <si>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</si>
  <si>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</si>
  <si>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</si>
  <si>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</si>
  <si>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</si>
  <si>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</si>
  <si>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</si>
  <si>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</si>
  <si>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</si>
  <si>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</si>
  <si>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</si>
  <si>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</si>
  <si>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</si>
  <si>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</si>
  <si>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</si>
  <si>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</si>
  <si>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2549101</t>
  </si>
  <si>
    <t>--</t>
  </si>
  <si>
    <t>417.00</t>
  </si>
  <si>
    <t>RMB</t>
  </si>
  <si>
    <t>0</t>
  </si>
  <si>
    <t>0.00</t>
  </si>
  <si>
    <t>汇趣住国内直连</t>
  </si>
  <si>
    <t>01.011247</t>
  </si>
  <si>
    <t>2022-05-13 12:48:13</t>
  </si>
  <si>
    <t>直连</t>
  </si>
  <si>
    <t>2549332</t>
  </si>
  <si>
    <t>405.00</t>
  </si>
  <si>
    <t>2022-05-13 15:09:18</t>
  </si>
  <si>
    <t>2549550</t>
  </si>
  <si>
    <t>2022-05-13 17:19:50</t>
  </si>
  <si>
    <t>2549698</t>
  </si>
  <si>
    <t>309.00</t>
  </si>
  <si>
    <t>2022-05-13 18:42:13</t>
  </si>
  <si>
    <t>2550000</t>
  </si>
  <si>
    <t>399.00</t>
  </si>
  <si>
    <t>2022-05-13 21:59:09</t>
  </si>
  <si>
    <t>2550073</t>
  </si>
  <si>
    <t>79.00</t>
  </si>
  <si>
    <t>2022-05-13 22:34:10</t>
  </si>
  <si>
    <t>2550396</t>
  </si>
  <si>
    <t>天津瑞佰宾馆</t>
  </si>
  <si>
    <t>81.00</t>
  </si>
  <si>
    <t>2022-05-14 07:55:13</t>
  </si>
  <si>
    <t>2550667</t>
  </si>
  <si>
    <t>如家酒店（合肥绩溪路安医附院店）</t>
  </si>
  <si>
    <t>135.00</t>
  </si>
  <si>
    <t>2022-05-14 11:43:11</t>
  </si>
  <si>
    <t>2550950</t>
  </si>
  <si>
    <t>赵敬博,段晓雯,赵华威</t>
  </si>
  <si>
    <t>453.00</t>
  </si>
  <si>
    <t>2022-05-14 14:27:08</t>
  </si>
  <si>
    <t>2551381</t>
  </si>
  <si>
    <t>张美娟,陆稳舟</t>
  </si>
  <si>
    <t>356.00</t>
  </si>
  <si>
    <t>178.00</t>
  </si>
  <si>
    <t>-178</t>
  </si>
  <si>
    <t>2022-05-14 20:38:31</t>
  </si>
  <si>
    <t>2551413</t>
  </si>
  <si>
    <t>133.00</t>
  </si>
  <si>
    <t>2022-05-14 21:02:36</t>
  </si>
  <si>
    <t>2551545</t>
  </si>
  <si>
    <t>呼和浩特万佳荣酒店</t>
  </si>
  <si>
    <t>235.00</t>
  </si>
  <si>
    <t>2022-05-14 23:05:43</t>
  </si>
  <si>
    <t>2551610</t>
  </si>
  <si>
    <t>115.00</t>
  </si>
  <si>
    <t>2022-05-15 00:48:49</t>
  </si>
  <si>
    <t>2551780</t>
  </si>
  <si>
    <t>136.00</t>
  </si>
  <si>
    <t>2022-05-15 09:08:34</t>
  </si>
  <si>
    <t>2551785</t>
  </si>
  <si>
    <t>橙客连锁酒店（临沂平邑蒙阳路店）</t>
  </si>
  <si>
    <t>105.00</t>
  </si>
  <si>
    <t>2022-05-15 09:14:47</t>
  </si>
  <si>
    <t>2551798</t>
  </si>
  <si>
    <t>119.00</t>
  </si>
  <si>
    <t>2022-05-15 09:27:53</t>
  </si>
  <si>
    <t>2551935</t>
  </si>
  <si>
    <t>2022-05-15 11:54:19</t>
  </si>
  <si>
    <t>2551972</t>
  </si>
  <si>
    <t>129.00</t>
  </si>
  <si>
    <t>2022-05-15 12:28:25</t>
  </si>
  <si>
    <t>2551988</t>
  </si>
  <si>
    <t>114.00</t>
  </si>
  <si>
    <t>2022-05-15 12:38:51</t>
  </si>
  <si>
    <t>2552022</t>
  </si>
  <si>
    <t>花园国际酒店</t>
  </si>
  <si>
    <t>113.00</t>
  </si>
  <si>
    <t>2022-05-15 13:07:17</t>
  </si>
  <si>
    <t>2552025</t>
  </si>
  <si>
    <t>占塔木,仁青</t>
  </si>
  <si>
    <t>260.00</t>
  </si>
  <si>
    <t>2022-05-15 13:09:41</t>
  </si>
  <si>
    <t>2552029</t>
  </si>
  <si>
    <t>泸西商务宾馆</t>
  </si>
  <si>
    <t>55.00</t>
  </si>
  <si>
    <t>2022-05-15 13:11:18</t>
  </si>
  <si>
    <t>2552048</t>
  </si>
  <si>
    <t>2022-05-15 13:24:16</t>
  </si>
  <si>
    <t>2552050</t>
  </si>
  <si>
    <t>君临快捷酒店</t>
  </si>
  <si>
    <t>86.00</t>
  </si>
  <si>
    <t>2022-05-15 13:25:08</t>
  </si>
  <si>
    <t>2552061</t>
  </si>
  <si>
    <t>2022-05-15 13:31:12</t>
  </si>
  <si>
    <t>2552062</t>
  </si>
  <si>
    <t>赛家酒店</t>
  </si>
  <si>
    <t>112.00</t>
  </si>
  <si>
    <t>2022-05-15 13:31:33</t>
  </si>
  <si>
    <t>2552096</t>
  </si>
  <si>
    <t>151.00</t>
  </si>
  <si>
    <t>2022-05-15 13:49:41</t>
  </si>
  <si>
    <t>2552105</t>
  </si>
  <si>
    <t>124.00</t>
  </si>
  <si>
    <t>2022-05-15 13:58:07</t>
  </si>
  <si>
    <t>102998420930</t>
  </si>
  <si>
    <t>2552113</t>
  </si>
  <si>
    <t>宿州爱之度文艺酒店</t>
  </si>
  <si>
    <t>张杰</t>
  </si>
  <si>
    <t>2022-05-15 14:04:08</t>
  </si>
  <si>
    <t>812998309794</t>
  </si>
  <si>
    <t>2552114</t>
  </si>
  <si>
    <t>陈都</t>
  </si>
  <si>
    <t>2022-05-15 14:04:57</t>
  </si>
  <si>
    <t>2552116</t>
  </si>
  <si>
    <t>2022-05-15 14:06:20</t>
  </si>
  <si>
    <t>2552119</t>
  </si>
  <si>
    <t>7天优品酒店（三亚千古情大学城店）</t>
  </si>
  <si>
    <t>161.00</t>
  </si>
  <si>
    <t>2022-05-15 14:08:28</t>
  </si>
  <si>
    <t>2552127</t>
  </si>
  <si>
    <t>101.00</t>
  </si>
  <si>
    <t>2022-05-15 14:13:30</t>
  </si>
  <si>
    <t>2552131</t>
  </si>
  <si>
    <t>7天连锁酒店（南京林业大学花园路店）</t>
  </si>
  <si>
    <t>87.00</t>
  </si>
  <si>
    <t>2022-05-15 14:14:23</t>
  </si>
  <si>
    <t>2552139</t>
  </si>
  <si>
    <t>格林豪泰快捷酒店（金乡金曼克大道店）</t>
  </si>
  <si>
    <t>104.00</t>
  </si>
  <si>
    <t>2022-05-15 14:19:35</t>
  </si>
  <si>
    <t>2552150</t>
  </si>
  <si>
    <t>157.00</t>
  </si>
  <si>
    <t>2022-05-15 14:28:23</t>
  </si>
  <si>
    <t>2552179</t>
  </si>
  <si>
    <t>扬子水都连锁宾馆（步行街店）</t>
  </si>
  <si>
    <t>158.00</t>
  </si>
  <si>
    <t>2022-05-15 14:51:34</t>
  </si>
  <si>
    <t>2552187</t>
  </si>
  <si>
    <t>2022-05-15 14:59:36</t>
  </si>
  <si>
    <t>2552188</t>
  </si>
  <si>
    <t>钟迪,刘成园</t>
  </si>
  <si>
    <t>206.00</t>
  </si>
  <si>
    <t>2022-05-15 15:00:00</t>
  </si>
  <si>
    <t>2552196</t>
  </si>
  <si>
    <t>103.00</t>
  </si>
  <si>
    <t>2022-05-15 15:06:51</t>
  </si>
  <si>
    <t>2552198</t>
  </si>
  <si>
    <t>遇舍文旅精品酒店</t>
  </si>
  <si>
    <t>2022-05-15 15:07:06</t>
  </si>
  <si>
    <t>2552221</t>
  </si>
  <si>
    <t>2022-05-15 15:22:48</t>
  </si>
  <si>
    <t>2552226</t>
  </si>
  <si>
    <t>东莞鸿华酒店</t>
  </si>
  <si>
    <t>68.00</t>
  </si>
  <si>
    <t>2022-05-15 15:27:29</t>
  </si>
  <si>
    <t>2552260</t>
  </si>
  <si>
    <t>108.00</t>
  </si>
  <si>
    <t>2022-05-15 16:00:40</t>
  </si>
  <si>
    <t>2552264</t>
  </si>
  <si>
    <t>万家连锁宾馆（北辛伦达店）</t>
  </si>
  <si>
    <t>89.00</t>
  </si>
  <si>
    <t>2022-05-15 16:01:56</t>
  </si>
  <si>
    <t>2552332</t>
  </si>
  <si>
    <t>2022-05-15 16:55:48</t>
  </si>
  <si>
    <t>2552428</t>
  </si>
  <si>
    <t>格林酒店</t>
  </si>
  <si>
    <t>59.00</t>
  </si>
  <si>
    <t>2022-05-15 18:21:27</t>
  </si>
  <si>
    <t>2552430</t>
  </si>
  <si>
    <t>金山城商务酒店</t>
  </si>
  <si>
    <t>郭辉,周玥</t>
  </si>
  <si>
    <t>160.00</t>
  </si>
  <si>
    <t>2022-05-15 18:23:18</t>
  </si>
  <si>
    <t>2552452</t>
  </si>
  <si>
    <t>102.00</t>
  </si>
  <si>
    <t>2022-05-15 18:45:57</t>
  </si>
  <si>
    <t>2552454</t>
  </si>
  <si>
    <t>雷克泰酒店(合肥四牌楼店)</t>
  </si>
  <si>
    <t>2022-05-15 18:47:00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</si>
</sst>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8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7" borderId="15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5" fillId="14" borderId="17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48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79</v>
      </c>
      <c r="O3" s="7" t="s">
        <v>79</v>
      </c>
      <c r="P3" s="7" t="s">
        <v>81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3</v>
      </c>
      <c r="N4" s="7" t="s">
        <v>79</v>
      </c>
      <c r="O4" s="7" t="s">
        <v>79</v>
      </c>
      <c r="P4" s="7" t="s">
        <v>81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3</v>
      </c>
      <c r="N5" s="7" t="s">
        <v>79</v>
      </c>
      <c r="O5" s="7" t="s">
        <v>79</v>
      </c>
      <c r="P5" s="7" t="s">
        <v>81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3</v>
      </c>
      <c r="N6" s="7" t="s">
        <v>79</v>
      </c>
      <c r="O6" s="7" t="s">
        <v>79</v>
      </c>
      <c r="P6" s="7" t="s">
        <v>81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123</v>
      </c>
      <c r="O7" s="7" t="s">
        <v>80</v>
      </c>
      <c r="P7" s="7" t="s">
        <v>81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123</v>
      </c>
      <c r="O8" s="7" t="s">
        <v>80</v>
      </c>
      <c r="P8" s="7" t="s">
        <v>81</v>
      </c>
      <c r="Q8" s="7"/>
      <c r="R8" s="11" t="s">
        <v>132</v>
      </c>
      <c r="S8" s="12" t="s">
        <v>19</v>
      </c>
      <c r="T8" s="7"/>
      <c r="U8" s="11" t="s">
        <v>19</v>
      </c>
      <c r="V8" s="11" t="s">
        <v>132</v>
      </c>
      <c r="W8" s="12" t="s">
        <v>133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2</v>
      </c>
      <c r="M9" s="7">
        <v>2</v>
      </c>
      <c r="N9" s="7" t="s">
        <v>123</v>
      </c>
      <c r="O9" s="7" t="s">
        <v>123</v>
      </c>
      <c r="P9" s="7" t="s">
        <v>81</v>
      </c>
      <c r="Q9" s="7"/>
      <c r="R9" s="11" t="s">
        <v>140</v>
      </c>
      <c r="S9" s="12" t="s">
        <v>21</v>
      </c>
      <c r="T9" s="7"/>
      <c r="U9" s="11" t="s">
        <v>19</v>
      </c>
      <c r="V9" s="11" t="s">
        <v>21</v>
      </c>
      <c r="W9" s="12" t="s">
        <v>141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1" t="s">
        <v>124</v>
      </c>
      <c r="S10" s="12" t="s">
        <v>19</v>
      </c>
      <c r="T10" s="7"/>
      <c r="U10" s="11" t="s">
        <v>19</v>
      </c>
      <c r="V10" s="11" t="s">
        <v>124</v>
      </c>
      <c r="W10" s="12" t="s">
        <v>125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126</v>
      </c>
      <c r="AD10" t="s">
        <v>6</v>
      </c>
      <c r="AE10" t="s">
        <v>118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148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149</v>
      </c>
      <c r="H11" s="7" t="s">
        <v>150</v>
      </c>
      <c r="I11" s="7" t="s">
        <v>77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153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94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158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1" t="s">
        <v>108</v>
      </c>
      <c r="S12" s="12" t="s">
        <v>19</v>
      </c>
      <c r="T12" s="7"/>
      <c r="U12" s="11" t="s">
        <v>19</v>
      </c>
      <c r="V12" s="11" t="s">
        <v>108</v>
      </c>
      <c r="W12" s="12" t="s">
        <v>159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163</v>
      </c>
      <c r="H13" s="7" t="s">
        <v>164</v>
      </c>
      <c r="I13" s="7" t="s">
        <v>77</v>
      </c>
      <c r="J13" s="7" t="s">
        <v>2</v>
      </c>
      <c r="K13" s="7" t="s">
        <v>165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1" t="s">
        <v>166</v>
      </c>
      <c r="S13" s="12" t="s">
        <v>19</v>
      </c>
      <c r="T13" s="7"/>
      <c r="U13" s="11" t="s">
        <v>19</v>
      </c>
      <c r="V13" s="11" t="s">
        <v>166</v>
      </c>
      <c r="W13" s="12" t="s">
        <v>167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1" t="s">
        <v>174</v>
      </c>
      <c r="S14" s="12" t="s">
        <v>19</v>
      </c>
      <c r="T14" s="7"/>
      <c r="U14" s="11" t="s">
        <v>19</v>
      </c>
      <c r="V14" s="11" t="s">
        <v>174</v>
      </c>
      <c r="W14" s="12" t="s">
        <v>167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135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177</v>
      </c>
      <c r="H15" s="7" t="s">
        <v>178</v>
      </c>
      <c r="I15" s="7" t="s">
        <v>77</v>
      </c>
      <c r="J15" s="7" t="s">
        <v>2</v>
      </c>
      <c r="K15" s="7" t="s">
        <v>179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1" t="s">
        <v>180</v>
      </c>
      <c r="S15" s="12" t="s">
        <v>19</v>
      </c>
      <c r="T15" s="7"/>
      <c r="U15" s="11" t="s">
        <v>19</v>
      </c>
      <c r="V15" s="11" t="s">
        <v>180</v>
      </c>
      <c r="W15" s="12" t="s">
        <v>167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184</v>
      </c>
      <c r="H16" s="7" t="s">
        <v>185</v>
      </c>
      <c r="I16" s="7" t="s">
        <v>77</v>
      </c>
      <c r="J16" s="7" t="s">
        <v>2</v>
      </c>
      <c r="K16" s="7" t="s">
        <v>186</v>
      </c>
      <c r="L16" s="7">
        <v>2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1" t="s">
        <v>187</v>
      </c>
      <c r="S16" s="12" t="s">
        <v>19</v>
      </c>
      <c r="T16" s="7"/>
      <c r="U16" s="11" t="s">
        <v>19</v>
      </c>
      <c r="V16" s="11" t="s">
        <v>187</v>
      </c>
      <c r="W16" s="12" t="s">
        <v>188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191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192</v>
      </c>
      <c r="H17" s="7" t="s">
        <v>193</v>
      </c>
      <c r="I17" s="7" t="s">
        <v>77</v>
      </c>
      <c r="J17" s="7" t="s">
        <v>2</v>
      </c>
      <c r="K17" s="7" t="s">
        <v>194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1" t="s">
        <v>195</v>
      </c>
      <c r="S17" s="12" t="s">
        <v>19</v>
      </c>
      <c r="T17" s="7"/>
      <c r="U17" s="11" t="s">
        <v>19</v>
      </c>
      <c r="V17" s="11" t="s">
        <v>195</v>
      </c>
      <c r="W17" s="12" t="s">
        <v>196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200</v>
      </c>
      <c r="H18" s="7" t="s">
        <v>201</v>
      </c>
      <c r="I18" s="7" t="s">
        <v>77</v>
      </c>
      <c r="J18" s="7" t="s">
        <v>2</v>
      </c>
      <c r="K18" s="7" t="s">
        <v>202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1" t="s">
        <v>203</v>
      </c>
      <c r="S18" s="12" t="s">
        <v>19</v>
      </c>
      <c r="T18" s="7"/>
      <c r="U18" s="11" t="s">
        <v>19</v>
      </c>
      <c r="V18" s="11" t="s">
        <v>203</v>
      </c>
      <c r="W18" s="12" t="s">
        <v>196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207</v>
      </c>
      <c r="H19" s="7" t="s">
        <v>208</v>
      </c>
      <c r="I19" s="7" t="s">
        <v>77</v>
      </c>
      <c r="J19" s="7" t="s">
        <v>2</v>
      </c>
      <c r="K19" s="7" t="s">
        <v>209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1" t="s">
        <v>210</v>
      </c>
      <c r="S19" s="12" t="s">
        <v>19</v>
      </c>
      <c r="T19" s="7"/>
      <c r="U19" s="11" t="s">
        <v>19</v>
      </c>
      <c r="V19" s="11" t="s">
        <v>210</v>
      </c>
      <c r="W19" s="12" t="s">
        <v>133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211</v>
      </c>
      <c r="AD19" t="s">
        <v>6</v>
      </c>
      <c r="AE19" t="s">
        <v>135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213</v>
      </c>
      <c r="H20" s="7" t="s">
        <v>214</v>
      </c>
      <c r="I20" s="7" t="s">
        <v>77</v>
      </c>
      <c r="J20" s="7" t="s">
        <v>2</v>
      </c>
      <c r="K20" s="7" t="s">
        <v>215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1" t="s">
        <v>216</v>
      </c>
      <c r="S20" s="12" t="s">
        <v>19</v>
      </c>
      <c r="T20" s="7"/>
      <c r="U20" s="11" t="s">
        <v>19</v>
      </c>
      <c r="V20" s="11" t="s">
        <v>216</v>
      </c>
      <c r="W20" s="12" t="s">
        <v>217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221</v>
      </c>
      <c r="H21" s="7" t="s">
        <v>222</v>
      </c>
      <c r="I21" s="7" t="s">
        <v>77</v>
      </c>
      <c r="J21" s="7" t="s">
        <v>2</v>
      </c>
      <c r="K21" s="7" t="s">
        <v>223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1" t="s">
        <v>224</v>
      </c>
      <c r="S21" s="12" t="s">
        <v>19</v>
      </c>
      <c r="T21" s="7"/>
      <c r="U21" s="11" t="s">
        <v>19</v>
      </c>
      <c r="V21" s="11" t="s">
        <v>224</v>
      </c>
      <c r="W21" s="12" t="s">
        <v>167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228</v>
      </c>
      <c r="H22" s="7" t="s">
        <v>229</v>
      </c>
      <c r="I22" s="7" t="s">
        <v>77</v>
      </c>
      <c r="J22" s="7" t="s">
        <v>2</v>
      </c>
      <c r="K22" s="7" t="s">
        <v>230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1" t="s">
        <v>225</v>
      </c>
      <c r="S22" s="12" t="s">
        <v>19</v>
      </c>
      <c r="T22" s="7"/>
      <c r="U22" s="11" t="s">
        <v>19</v>
      </c>
      <c r="V22" s="11" t="s">
        <v>225</v>
      </c>
      <c r="W22" s="12" t="s">
        <v>231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120</v>
      </c>
      <c r="H23" s="7" t="s">
        <v>121</v>
      </c>
      <c r="I23" s="7" t="s">
        <v>77</v>
      </c>
      <c r="J23" s="7" t="s">
        <v>2</v>
      </c>
      <c r="K23" s="7" t="s">
        <v>235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1" t="s">
        <v>82</v>
      </c>
      <c r="S23" s="12" t="s">
        <v>19</v>
      </c>
      <c r="T23" s="7"/>
      <c r="U23" s="11" t="s">
        <v>19</v>
      </c>
      <c r="V23" s="11" t="s">
        <v>82</v>
      </c>
      <c r="W23" s="12" t="s">
        <v>83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84</v>
      </c>
      <c r="AD23" t="s">
        <v>6</v>
      </c>
      <c r="AE23" t="s">
        <v>127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237</v>
      </c>
      <c r="H24" s="7" t="s">
        <v>238</v>
      </c>
      <c r="I24" s="7" t="s">
        <v>77</v>
      </c>
      <c r="J24" s="7" t="s">
        <v>2</v>
      </c>
      <c r="K24" s="7" t="s">
        <v>239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1" t="s">
        <v>240</v>
      </c>
      <c r="S24" s="12" t="s">
        <v>19</v>
      </c>
      <c r="T24" s="7"/>
      <c r="U24" s="11" t="s">
        <v>19</v>
      </c>
      <c r="V24" s="11" t="s">
        <v>240</v>
      </c>
      <c r="W24" s="12" t="s">
        <v>241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242</v>
      </c>
      <c r="AD24" t="s">
        <v>6</v>
      </c>
      <c r="AE24" t="s">
        <v>243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245</v>
      </c>
      <c r="H25" s="7" t="s">
        <v>246</v>
      </c>
      <c r="I25" s="7" t="s">
        <v>77</v>
      </c>
      <c r="J25" s="7" t="s">
        <v>2</v>
      </c>
      <c r="K25" s="7" t="s">
        <v>247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1" t="s">
        <v>248</v>
      </c>
      <c r="S25" s="12" t="s">
        <v>19</v>
      </c>
      <c r="T25" s="7"/>
      <c r="U25" s="11" t="s">
        <v>19</v>
      </c>
      <c r="V25" s="11" t="s">
        <v>248</v>
      </c>
      <c r="W25" s="12" t="s">
        <v>196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249</v>
      </c>
      <c r="AD25" t="s">
        <v>6</v>
      </c>
      <c r="AE25" t="s">
        <v>250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252</v>
      </c>
      <c r="H26" s="7" t="s">
        <v>253</v>
      </c>
      <c r="I26" s="7" t="s">
        <v>77</v>
      </c>
      <c r="J26" s="7" t="s">
        <v>2</v>
      </c>
      <c r="K26" s="7" t="s">
        <v>254</v>
      </c>
      <c r="L26" s="7">
        <v>2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1" t="s">
        <v>255</v>
      </c>
      <c r="S26" s="12" t="s">
        <v>19</v>
      </c>
      <c r="T26" s="7"/>
      <c r="U26" s="11" t="s">
        <v>19</v>
      </c>
      <c r="V26" s="11" t="s">
        <v>255</v>
      </c>
      <c r="W26" s="12" t="s">
        <v>256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21</v>
      </c>
      <c r="AD26" t="s">
        <v>6</v>
      </c>
      <c r="AE26" t="s">
        <v>257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258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259</v>
      </c>
      <c r="H27" s="7" t="s">
        <v>260</v>
      </c>
      <c r="I27" s="7" t="s">
        <v>77</v>
      </c>
      <c r="J27" s="7" t="s">
        <v>2</v>
      </c>
      <c r="K27" s="7" t="s">
        <v>261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1" t="s">
        <v>262</v>
      </c>
      <c r="S27" s="12" t="s">
        <v>19</v>
      </c>
      <c r="T27" s="7"/>
      <c r="U27" s="11" t="s">
        <v>19</v>
      </c>
      <c r="V27" s="11" t="s">
        <v>262</v>
      </c>
      <c r="W27" s="12" t="s">
        <v>231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263</v>
      </c>
      <c r="AD27" t="s">
        <v>6</v>
      </c>
      <c r="AE27" t="s">
        <v>264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265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266</v>
      </c>
      <c r="H28" s="7" t="s">
        <v>267</v>
      </c>
      <c r="I28" s="7" t="s">
        <v>77</v>
      </c>
      <c r="J28" s="7" t="s">
        <v>2</v>
      </c>
      <c r="K28" s="7" t="s">
        <v>268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1" t="s">
        <v>84</v>
      </c>
      <c r="S28" s="12" t="s">
        <v>19</v>
      </c>
      <c r="T28" s="7"/>
      <c r="U28" s="11" t="s">
        <v>19</v>
      </c>
      <c r="V28" s="11" t="s">
        <v>84</v>
      </c>
      <c r="W28" s="12" t="s">
        <v>269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272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273</v>
      </c>
      <c r="H29" s="7" t="s">
        <v>274</v>
      </c>
      <c r="I29" s="7" t="s">
        <v>77</v>
      </c>
      <c r="J29" s="7" t="s">
        <v>2</v>
      </c>
      <c r="K29" s="7" t="s">
        <v>275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1" t="s">
        <v>276</v>
      </c>
      <c r="S29" s="12" t="s">
        <v>19</v>
      </c>
      <c r="T29" s="7"/>
      <c r="U29" s="11" t="s">
        <v>19</v>
      </c>
      <c r="V29" s="11" t="s">
        <v>276</v>
      </c>
      <c r="W29" s="12" t="s">
        <v>217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280</v>
      </c>
      <c r="H30" s="7" t="s">
        <v>281</v>
      </c>
      <c r="I30" s="7" t="s">
        <v>77</v>
      </c>
      <c r="J30" s="7" t="s">
        <v>2</v>
      </c>
      <c r="K30" s="7" t="s">
        <v>282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1" t="s">
        <v>166</v>
      </c>
      <c r="S30" s="12" t="s">
        <v>19</v>
      </c>
      <c r="T30" s="7"/>
      <c r="U30" s="11" t="s">
        <v>19</v>
      </c>
      <c r="V30" s="11" t="s">
        <v>166</v>
      </c>
      <c r="W30" s="12" t="s">
        <v>167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168</v>
      </c>
      <c r="AD30" t="s">
        <v>6</v>
      </c>
      <c r="AE30" t="s">
        <v>283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285</v>
      </c>
      <c r="H31" s="7" t="s">
        <v>286</v>
      </c>
      <c r="I31" s="7" t="s">
        <v>77</v>
      </c>
      <c r="J31" s="7" t="s">
        <v>2</v>
      </c>
      <c r="K31" s="7" t="s">
        <v>287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1" t="s">
        <v>195</v>
      </c>
      <c r="S31" s="12" t="s">
        <v>19</v>
      </c>
      <c r="T31" s="7"/>
      <c r="U31" s="11" t="s">
        <v>19</v>
      </c>
      <c r="V31" s="11" t="s">
        <v>195</v>
      </c>
      <c r="W31" s="12" t="s">
        <v>196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197</v>
      </c>
      <c r="AD31" t="s">
        <v>6</v>
      </c>
      <c r="AE31" t="s">
        <v>288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289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290</v>
      </c>
      <c r="H32" s="7" t="s">
        <v>291</v>
      </c>
      <c r="I32" s="7" t="s">
        <v>77</v>
      </c>
      <c r="J32" s="7" t="s">
        <v>2</v>
      </c>
      <c r="K32" s="7" t="s">
        <v>292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1" t="s">
        <v>293</v>
      </c>
      <c r="S32" s="12" t="s">
        <v>19</v>
      </c>
      <c r="T32" s="7"/>
      <c r="U32" s="11" t="s">
        <v>19</v>
      </c>
      <c r="V32" s="11" t="s">
        <v>293</v>
      </c>
      <c r="W32" s="12" t="s">
        <v>294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295</v>
      </c>
      <c r="AD32" t="s">
        <v>6</v>
      </c>
      <c r="AE32" t="s">
        <v>296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297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252</v>
      </c>
      <c r="H33" s="7" t="s">
        <v>253</v>
      </c>
      <c r="I33" s="7" t="s">
        <v>77</v>
      </c>
      <c r="J33" s="7" t="s">
        <v>2</v>
      </c>
      <c r="K33" s="7" t="s">
        <v>298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1" t="s">
        <v>204</v>
      </c>
      <c r="S33" s="12" t="s">
        <v>19</v>
      </c>
      <c r="T33" s="7"/>
      <c r="U33" s="11" t="s">
        <v>19</v>
      </c>
      <c r="V33" s="11" t="s">
        <v>204</v>
      </c>
      <c r="W33" s="12" t="s">
        <v>167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262</v>
      </c>
      <c r="AD33" t="s">
        <v>6</v>
      </c>
      <c r="AE33" t="s">
        <v>257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299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259</v>
      </c>
      <c r="H34" s="7" t="s">
        <v>260</v>
      </c>
      <c r="I34" s="7" t="s">
        <v>77</v>
      </c>
      <c r="J34" s="7" t="s">
        <v>2</v>
      </c>
      <c r="K34" s="7" t="s">
        <v>300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1" t="s">
        <v>262</v>
      </c>
      <c r="S34" s="12" t="s">
        <v>19</v>
      </c>
      <c r="T34" s="7"/>
      <c r="U34" s="11" t="s">
        <v>19</v>
      </c>
      <c r="V34" s="11" t="s">
        <v>262</v>
      </c>
      <c r="W34" s="12" t="s">
        <v>231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263</v>
      </c>
      <c r="AD34" t="s">
        <v>6</v>
      </c>
      <c r="AE34" t="s">
        <v>264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301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302</v>
      </c>
      <c r="H35" s="7" t="s">
        <v>303</v>
      </c>
      <c r="I35" s="7" t="s">
        <v>77</v>
      </c>
      <c r="J35" s="7" t="s">
        <v>2</v>
      </c>
      <c r="K35" s="7" t="s">
        <v>304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1" t="s">
        <v>305</v>
      </c>
      <c r="S35" s="12" t="s">
        <v>19</v>
      </c>
      <c r="T35" s="7"/>
      <c r="U35" s="11" t="s">
        <v>19</v>
      </c>
      <c r="V35" s="11" t="s">
        <v>305</v>
      </c>
      <c r="W35" s="12" t="s">
        <v>217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306</v>
      </c>
      <c r="AD35" t="s">
        <v>6</v>
      </c>
      <c r="AE35" t="s">
        <v>307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308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309</v>
      </c>
      <c r="H36" s="7" t="s">
        <v>310</v>
      </c>
      <c r="I36" s="7" t="s">
        <v>77</v>
      </c>
      <c r="J36" s="7" t="s">
        <v>2</v>
      </c>
      <c r="K36" s="7" t="s">
        <v>311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1" t="s">
        <v>312</v>
      </c>
      <c r="S36" s="12" t="s">
        <v>19</v>
      </c>
      <c r="T36" s="7"/>
      <c r="U36" s="11" t="s">
        <v>19</v>
      </c>
      <c r="V36" s="11" t="s">
        <v>312</v>
      </c>
      <c r="W36" s="12" t="s">
        <v>313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314</v>
      </c>
      <c r="AD36" t="s">
        <v>6</v>
      </c>
      <c r="AE36" t="s">
        <v>315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316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317</v>
      </c>
      <c r="H37" s="7" t="s">
        <v>318</v>
      </c>
      <c r="I37" s="7" t="s">
        <v>77</v>
      </c>
      <c r="J37" s="7" t="s">
        <v>2</v>
      </c>
      <c r="K37" s="7" t="s">
        <v>319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1" t="s">
        <v>210</v>
      </c>
      <c r="S37" s="12" t="s">
        <v>19</v>
      </c>
      <c r="T37" s="7"/>
      <c r="U37" s="11" t="s">
        <v>19</v>
      </c>
      <c r="V37" s="11" t="s">
        <v>210</v>
      </c>
      <c r="W37" s="12" t="s">
        <v>133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211</v>
      </c>
      <c r="AD37" t="s">
        <v>6</v>
      </c>
      <c r="AE37" t="s">
        <v>135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320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321</v>
      </c>
      <c r="H38" s="7" t="s">
        <v>322</v>
      </c>
      <c r="I38" s="7" t="s">
        <v>77</v>
      </c>
      <c r="J38" s="7" t="s">
        <v>2</v>
      </c>
      <c r="K38" s="7" t="s">
        <v>323</v>
      </c>
      <c r="L38" s="7">
        <v>1</v>
      </c>
      <c r="M38" s="7">
        <v>3</v>
      </c>
      <c r="N38" s="7" t="s">
        <v>79</v>
      </c>
      <c r="O38" s="7" t="s">
        <v>79</v>
      </c>
      <c r="P38" s="7" t="s">
        <v>81</v>
      </c>
      <c r="Q38" s="7"/>
      <c r="R38" s="11" t="s">
        <v>115</v>
      </c>
      <c r="S38" s="12" t="s">
        <v>19</v>
      </c>
      <c r="T38" s="7"/>
      <c r="U38" s="11" t="s">
        <v>19</v>
      </c>
      <c r="V38" s="11" t="s">
        <v>115</v>
      </c>
      <c r="W38" s="12" t="s">
        <v>116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117</v>
      </c>
      <c r="AD38" t="s">
        <v>6</v>
      </c>
      <c r="AE38" t="s">
        <v>324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325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326</v>
      </c>
      <c r="H39" s="7" t="s">
        <v>327</v>
      </c>
      <c r="I39" s="7" t="s">
        <v>77</v>
      </c>
      <c r="J39" s="7" t="s">
        <v>2</v>
      </c>
      <c r="K39" s="7" t="s">
        <v>328</v>
      </c>
      <c r="L39" s="7">
        <v>3</v>
      </c>
      <c r="M39" s="7">
        <v>1</v>
      </c>
      <c r="N39" s="7" t="s">
        <v>123</v>
      </c>
      <c r="O39" s="7" t="s">
        <v>80</v>
      </c>
      <c r="P39" s="7" t="s">
        <v>81</v>
      </c>
      <c r="Q39" s="7"/>
      <c r="R39" s="11" t="s">
        <v>329</v>
      </c>
      <c r="S39" s="12" t="s">
        <v>19</v>
      </c>
      <c r="T39" s="7"/>
      <c r="U39" s="11" t="s">
        <v>19</v>
      </c>
      <c r="V39" s="11" t="s">
        <v>329</v>
      </c>
      <c r="W39" s="12" t="s">
        <v>330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331</v>
      </c>
      <c r="AD39" t="s">
        <v>6</v>
      </c>
      <c r="AE39" t="s">
        <v>332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333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334</v>
      </c>
      <c r="H40" s="7" t="s">
        <v>335</v>
      </c>
      <c r="I40" s="7" t="s">
        <v>77</v>
      </c>
      <c r="J40" s="7" t="s">
        <v>2</v>
      </c>
      <c r="K40" s="7" t="s">
        <v>336</v>
      </c>
      <c r="L40" s="7">
        <v>1</v>
      </c>
      <c r="M40" s="7">
        <v>1</v>
      </c>
      <c r="N40" s="7" t="s">
        <v>123</v>
      </c>
      <c r="O40" s="7" t="s">
        <v>80</v>
      </c>
      <c r="P40" s="7" t="s">
        <v>81</v>
      </c>
      <c r="Q40" s="7"/>
      <c r="R40" s="11" t="s">
        <v>337</v>
      </c>
      <c r="S40" s="12" t="s">
        <v>19</v>
      </c>
      <c r="T40" s="7"/>
      <c r="U40" s="11" t="s">
        <v>19</v>
      </c>
      <c r="V40" s="11" t="s">
        <v>337</v>
      </c>
      <c r="W40" s="12" t="s">
        <v>338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248</v>
      </c>
      <c r="AD40" t="s">
        <v>6</v>
      </c>
      <c r="AE40" t="s">
        <v>339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340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341</v>
      </c>
      <c r="H41" s="7" t="s">
        <v>342</v>
      </c>
      <c r="I41" s="7" t="s">
        <v>77</v>
      </c>
      <c r="J41" s="7" t="s">
        <v>2</v>
      </c>
      <c r="K41" s="7" t="s">
        <v>343</v>
      </c>
      <c r="L41" s="7">
        <v>1</v>
      </c>
      <c r="M41" s="7">
        <v>1</v>
      </c>
      <c r="N41" s="7" t="s">
        <v>123</v>
      </c>
      <c r="O41" s="7" t="s">
        <v>80</v>
      </c>
      <c r="P41" s="7" t="s">
        <v>81</v>
      </c>
      <c r="Q41" s="7"/>
      <c r="R41" s="11" t="s">
        <v>344</v>
      </c>
      <c r="S41" s="12" t="s">
        <v>19</v>
      </c>
      <c r="T41" s="7"/>
      <c r="U41" s="11" t="s">
        <v>19</v>
      </c>
      <c r="V41" s="11" t="s">
        <v>344</v>
      </c>
      <c r="W41" s="12" t="s">
        <v>345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346</v>
      </c>
      <c r="AD41" t="s">
        <v>6</v>
      </c>
      <c r="AE41" t="s">
        <v>347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348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349</v>
      </c>
      <c r="H42" s="7" t="s">
        <v>350</v>
      </c>
      <c r="I42" s="7" t="s">
        <v>77</v>
      </c>
      <c r="J42" s="7" t="s">
        <v>2</v>
      </c>
      <c r="K42" s="7" t="s">
        <v>351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1" t="s">
        <v>82</v>
      </c>
      <c r="S42" s="12" t="s">
        <v>19</v>
      </c>
      <c r="T42" s="7"/>
      <c r="U42" s="11" t="s">
        <v>19</v>
      </c>
      <c r="V42" s="11" t="s">
        <v>82</v>
      </c>
      <c r="W42" s="12" t="s">
        <v>83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84</v>
      </c>
      <c r="AD42" t="s">
        <v>6</v>
      </c>
      <c r="AE42" t="s">
        <v>296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352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353</v>
      </c>
      <c r="H43" s="7" t="s">
        <v>354</v>
      </c>
      <c r="I43" s="7" t="s">
        <v>77</v>
      </c>
      <c r="J43" s="7" t="s">
        <v>2</v>
      </c>
      <c r="K43" s="7" t="s">
        <v>355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1" t="s">
        <v>270</v>
      </c>
      <c r="S43" s="12" t="s">
        <v>19</v>
      </c>
      <c r="T43" s="7"/>
      <c r="U43" s="11" t="s">
        <v>19</v>
      </c>
      <c r="V43" s="11" t="s">
        <v>270</v>
      </c>
      <c r="W43" s="12" t="s">
        <v>159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356</v>
      </c>
      <c r="AD43" t="s">
        <v>6</v>
      </c>
      <c r="AE43" t="s">
        <v>357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358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359</v>
      </c>
      <c r="H44" s="7" t="s">
        <v>360</v>
      </c>
      <c r="I44" s="7" t="s">
        <v>77</v>
      </c>
      <c r="J44" s="7" t="s">
        <v>2</v>
      </c>
      <c r="K44" s="7" t="s">
        <v>361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1" t="s">
        <v>362</v>
      </c>
      <c r="S44" s="12" t="s">
        <v>19</v>
      </c>
      <c r="T44" s="7"/>
      <c r="U44" s="11" t="s">
        <v>19</v>
      </c>
      <c r="V44" s="11" t="s">
        <v>362</v>
      </c>
      <c r="W44" s="12" t="s">
        <v>338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216</v>
      </c>
      <c r="AD44" t="s">
        <v>6</v>
      </c>
      <c r="AE44" t="s">
        <v>190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363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364</v>
      </c>
      <c r="H45" s="7" t="s">
        <v>365</v>
      </c>
      <c r="I45" s="7" t="s">
        <v>77</v>
      </c>
      <c r="J45" s="7" t="s">
        <v>2</v>
      </c>
      <c r="K45" s="7" t="s">
        <v>366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1" t="s">
        <v>337</v>
      </c>
      <c r="S45" s="12" t="s">
        <v>19</v>
      </c>
      <c r="T45" s="7"/>
      <c r="U45" s="11" t="s">
        <v>19</v>
      </c>
      <c r="V45" s="11" t="s">
        <v>337</v>
      </c>
      <c r="W45" s="12" t="s">
        <v>338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248</v>
      </c>
      <c r="AD45" t="s">
        <v>6</v>
      </c>
      <c r="AE45" t="s">
        <v>367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368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369</v>
      </c>
      <c r="H46" s="7" t="s">
        <v>370</v>
      </c>
      <c r="I46" s="7" t="s">
        <v>77</v>
      </c>
      <c r="J46" s="7" t="s">
        <v>2</v>
      </c>
      <c r="K46" s="7" t="s">
        <v>371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1" t="s">
        <v>372</v>
      </c>
      <c r="S46" s="12" t="s">
        <v>19</v>
      </c>
      <c r="T46" s="7"/>
      <c r="U46" s="11" t="s">
        <v>19</v>
      </c>
      <c r="V46" s="11" t="s">
        <v>372</v>
      </c>
      <c r="W46" s="12" t="s">
        <v>125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373</v>
      </c>
      <c r="AD46" t="s">
        <v>6</v>
      </c>
      <c r="AE46" t="s">
        <v>94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374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375</v>
      </c>
      <c r="H47" s="7" t="s">
        <v>376</v>
      </c>
      <c r="I47" s="7" t="s">
        <v>77</v>
      </c>
      <c r="J47" s="7" t="s">
        <v>2</v>
      </c>
      <c r="K47" s="7" t="s">
        <v>377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1" t="s">
        <v>248</v>
      </c>
      <c r="S47" s="12" t="s">
        <v>19</v>
      </c>
      <c r="T47" s="7"/>
      <c r="U47" s="11" t="s">
        <v>19</v>
      </c>
      <c r="V47" s="11" t="s">
        <v>248</v>
      </c>
      <c r="W47" s="12" t="s">
        <v>196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249</v>
      </c>
      <c r="AD47" t="s">
        <v>6</v>
      </c>
      <c r="AE47" t="s">
        <v>378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379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380</v>
      </c>
      <c r="H48" s="7" t="s">
        <v>381</v>
      </c>
      <c r="I48" s="7" t="s">
        <v>77</v>
      </c>
      <c r="J48" s="7" t="s">
        <v>2</v>
      </c>
      <c r="K48" s="7" t="s">
        <v>382</v>
      </c>
      <c r="L48" s="7">
        <v>2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1" t="s">
        <v>383</v>
      </c>
      <c r="S48" s="12" t="s">
        <v>19</v>
      </c>
      <c r="T48" s="7"/>
      <c r="U48" s="11" t="s">
        <v>19</v>
      </c>
      <c r="V48" s="11" t="s">
        <v>383</v>
      </c>
      <c r="W48" s="12" t="s">
        <v>153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384</v>
      </c>
      <c r="AD48" t="s">
        <v>6</v>
      </c>
      <c r="AE48" t="s">
        <v>296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385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386</v>
      </c>
      <c r="H49" s="7" t="s">
        <v>387</v>
      </c>
      <c r="I49" s="7" t="s">
        <v>77</v>
      </c>
      <c r="J49" s="7" t="s">
        <v>2</v>
      </c>
      <c r="K49" s="7" t="s">
        <v>388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1" t="s">
        <v>389</v>
      </c>
      <c r="S49" s="12" t="s">
        <v>19</v>
      </c>
      <c r="T49" s="7"/>
      <c r="U49" s="11" t="s">
        <v>19</v>
      </c>
      <c r="V49" s="11" t="s">
        <v>389</v>
      </c>
      <c r="W49" s="12" t="s">
        <v>153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210</v>
      </c>
      <c r="AD49" t="s">
        <v>6</v>
      </c>
      <c r="AE49" t="s">
        <v>288</v>
      </c>
      <c r="AF49" t="s">
        <v>86</v>
      </c>
      <c r="AG49" t="s">
        <v>73</v>
      </c>
      <c r="AH49" t="s">
        <v>19</v>
      </c>
    </row>
    <row r="50" customHeight="1" spans="1:32">
      <c r="A50" s="10" t="s">
        <v>390</v>
      </c>
      <c r="B50" s="10"/>
      <c r="C50" s="10" t="s">
        <v>391</v>
      </c>
      <c r="D50" s="10"/>
      <c r="E50" s="10"/>
      <c r="F50" s="10"/>
      <c r="G50" s="10" t="s">
        <v>391</v>
      </c>
      <c r="H50" s="10" t="s">
        <v>391</v>
      </c>
      <c r="I50" s="10" t="s">
        <v>391</v>
      </c>
      <c r="J50" s="10" t="s">
        <v>391</v>
      </c>
      <c r="K50" s="10" t="s">
        <v>391</v>
      </c>
      <c r="L50" s="10" t="s">
        <v>391</v>
      </c>
      <c r="M50" s="10" t="s">
        <v>391</v>
      </c>
      <c r="N50" s="10" t="s">
        <v>391</v>
      </c>
      <c r="O50" s="10" t="s">
        <v>391</v>
      </c>
      <c r="P50" s="10" t="s">
        <v>391</v>
      </c>
      <c r="Q50" s="10"/>
      <c r="R50" s="13" t="s">
        <v>20</v>
      </c>
      <c r="S50" s="13" t="s">
        <v>21</v>
      </c>
      <c r="T50" s="10" t="s">
        <v>391</v>
      </c>
      <c r="U50" s="13"/>
      <c r="V50" s="13" t="s">
        <v>392</v>
      </c>
      <c r="W50" s="13" t="s">
        <v>22</v>
      </c>
      <c r="X50" s="13"/>
      <c r="Y50" s="13"/>
      <c r="Z50" s="13"/>
      <c r="AA50" s="10"/>
      <c r="AB50" s="13"/>
      <c r="AC50" s="10"/>
      <c r="AD50" s="10" t="s">
        <v>391</v>
      </c>
      <c r="AE50" s="10"/>
      <c r="AF5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393</v>
      </c>
      <c r="B1" s="4" t="s">
        <v>394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395</v>
      </c>
      <c r="H1" s="4" t="s">
        <v>396</v>
      </c>
      <c r="I1" s="4" t="s">
        <v>13</v>
      </c>
      <c r="J1" s="4" t="s">
        <v>17</v>
      </c>
      <c r="K1" s="4" t="s">
        <v>18</v>
      </c>
      <c r="L1" s="9" t="s">
        <v>397</v>
      </c>
      <c r="M1" s="4" t="s">
        <v>398</v>
      </c>
      <c r="N1" s="4" t="s">
        <v>399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400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topLeftCell="A34" workbookViewId="0">
      <selection activeCell="A54" sqref="A54:A5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401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79</v>
      </c>
      <c r="E2" t="str">
        <f>VLOOKUP(A2,HOP!A:L,12,0)</f>
        <v>79.00</v>
      </c>
      <c r="F2" t="str">
        <f>VLOOKUP(A2,HOP!A:C,3,0)</f>
        <v>2550073</v>
      </c>
      <c r="G2">
        <f>D2-E2</f>
        <v>0</v>
      </c>
      <c r="H2" t="str">
        <f>$H$1&amp;F2</f>
        <v>，2550073</v>
      </c>
      <c r="I2" t="str">
        <f>VLOOKUP(A2,HOP!A:U,21,0)</f>
        <v>直连</v>
      </c>
    </row>
    <row r="3" ht="14.25" customHeight="1" spans="1:9">
      <c r="A3" s="6" t="s">
        <v>87</v>
      </c>
      <c r="B3" s="7" t="s">
        <v>79</v>
      </c>
      <c r="C3" s="7" t="s">
        <v>81</v>
      </c>
      <c r="D3" s="3">
        <v>309</v>
      </c>
      <c r="E3" t="str">
        <f>VLOOKUP(A3,HOP!A:L,12,0)</f>
        <v>309.00</v>
      </c>
      <c r="F3" t="str">
        <f>VLOOKUP(A3,HOP!A:C,3,0)</f>
        <v>2549698</v>
      </c>
      <c r="G3">
        <f t="shared" ref="G3:G49" si="0">D3-E3</f>
        <v>0</v>
      </c>
      <c r="H3" t="str">
        <f t="shared" ref="H3:H49" si="1">$H$1&amp;F3</f>
        <v>，2549698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81</v>
      </c>
      <c r="D4" s="3">
        <v>399</v>
      </c>
      <c r="E4" t="str">
        <f>VLOOKUP(A4,HOP!A:L,12,0)</f>
        <v>399.00</v>
      </c>
      <c r="F4" t="str">
        <f>VLOOKUP(A4,HOP!A:C,3,0)</f>
        <v>2550000</v>
      </c>
      <c r="G4">
        <f t="shared" si="0"/>
        <v>0</v>
      </c>
      <c r="H4" t="str">
        <f t="shared" si="1"/>
        <v>，2550000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79</v>
      </c>
      <c r="C5" s="7" t="s">
        <v>81</v>
      </c>
      <c r="D5" s="3">
        <v>417</v>
      </c>
      <c r="E5" t="str">
        <f>VLOOKUP(A5,HOP!A:L,12,0)</f>
        <v>417.00</v>
      </c>
      <c r="F5" t="str">
        <f>VLOOKUP(A5,HOP!A:C,3,0)</f>
        <v>2549101</v>
      </c>
      <c r="G5">
        <f t="shared" si="0"/>
        <v>0</v>
      </c>
      <c r="H5" t="str">
        <f t="shared" si="1"/>
        <v>，2549101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79</v>
      </c>
      <c r="C6" s="7" t="s">
        <v>81</v>
      </c>
      <c r="D6" s="3">
        <v>405</v>
      </c>
      <c r="E6" t="str">
        <f>VLOOKUP(A6,HOP!A:L,12,0)</f>
        <v>405.00</v>
      </c>
      <c r="F6" t="str">
        <f>VLOOKUP(A6,HOP!A:C,3,0)</f>
        <v>2549332</v>
      </c>
      <c r="G6">
        <f t="shared" si="0"/>
        <v>0</v>
      </c>
      <c r="H6" t="str">
        <f t="shared" si="1"/>
        <v>，2549332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80</v>
      </c>
      <c r="C7" s="7" t="s">
        <v>81</v>
      </c>
      <c r="D7" s="3">
        <v>81</v>
      </c>
      <c r="E7" t="str">
        <f>VLOOKUP(A7,HOP!A:L,12,0)</f>
        <v>81.00</v>
      </c>
      <c r="F7" t="str">
        <f>VLOOKUP(A7,HOP!A:C,3,0)</f>
        <v>2550396</v>
      </c>
      <c r="G7">
        <f t="shared" si="0"/>
        <v>0</v>
      </c>
      <c r="H7" t="str">
        <f t="shared" si="1"/>
        <v>，2550396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80</v>
      </c>
      <c r="C8" s="7" t="s">
        <v>81</v>
      </c>
      <c r="D8" s="3">
        <v>135</v>
      </c>
      <c r="E8" t="str">
        <f>VLOOKUP(A8,HOP!A:L,12,0)</f>
        <v>135.00</v>
      </c>
      <c r="F8" t="str">
        <f>VLOOKUP(A8,HOP!A:C,3,0)</f>
        <v>2550667</v>
      </c>
      <c r="G8">
        <f t="shared" si="0"/>
        <v>0</v>
      </c>
      <c r="H8" t="str">
        <f t="shared" si="1"/>
        <v>，2550667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123</v>
      </c>
      <c r="C9" s="7" t="s">
        <v>81</v>
      </c>
      <c r="D9" s="3">
        <v>178</v>
      </c>
      <c r="E9" t="str">
        <f>VLOOKUP(A9,HOP!A:L,12,0)</f>
        <v>178.00</v>
      </c>
      <c r="F9" t="str">
        <f>VLOOKUP(A9,HOP!A:C,3,0)</f>
        <v>2551381</v>
      </c>
      <c r="G9">
        <f t="shared" si="0"/>
        <v>0</v>
      </c>
      <c r="H9" t="str">
        <f t="shared" si="1"/>
        <v>，2551381</v>
      </c>
      <c r="I9" t="str">
        <f>VLOOKUP(A9,HOP!A:U,21,0)</f>
        <v>直连</v>
      </c>
    </row>
    <row r="10" ht="14.25" customHeight="1" spans="1:9">
      <c r="A10" s="6" t="s">
        <v>144</v>
      </c>
      <c r="B10" s="7" t="s">
        <v>80</v>
      </c>
      <c r="C10" s="7" t="s">
        <v>81</v>
      </c>
      <c r="D10" s="3">
        <v>81</v>
      </c>
      <c r="E10" t="str">
        <f>VLOOKUP(A10,HOP!A:L,12,0)</f>
        <v>81.00</v>
      </c>
      <c r="F10" t="str">
        <f>VLOOKUP(A10,HOP!A:C,3,0)</f>
        <v>2552221</v>
      </c>
      <c r="G10">
        <f t="shared" si="0"/>
        <v>0</v>
      </c>
      <c r="H10" t="str">
        <f t="shared" si="1"/>
        <v>，2552221</v>
      </c>
      <c r="I10" t="str">
        <f>VLOOKUP(A10,HOP!A:U,21,0)</f>
        <v>直连</v>
      </c>
    </row>
    <row r="11" ht="14.25" customHeight="1" spans="1:9">
      <c r="A11" s="6" t="s">
        <v>148</v>
      </c>
      <c r="B11" s="7" t="s">
        <v>80</v>
      </c>
      <c r="C11" s="7" t="s">
        <v>81</v>
      </c>
      <c r="D11" s="3">
        <v>158</v>
      </c>
      <c r="E11" t="str">
        <f>VLOOKUP(A11,HOP!A:L,12,0)</f>
        <v>158.00</v>
      </c>
      <c r="F11" t="str">
        <f>VLOOKUP(A11,HOP!A:C,3,0)</f>
        <v>2552179</v>
      </c>
      <c r="G11">
        <f t="shared" si="0"/>
        <v>0</v>
      </c>
      <c r="H11" t="str">
        <f t="shared" si="1"/>
        <v>，2552179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80</v>
      </c>
      <c r="C12" s="7" t="s">
        <v>81</v>
      </c>
      <c r="D12" s="3">
        <v>55</v>
      </c>
      <c r="E12" t="str">
        <f>VLOOKUP(A12,HOP!A:L,12,0)</f>
        <v>55.00</v>
      </c>
      <c r="F12" t="str">
        <f>VLOOKUP(A12,HOP!A:C,3,0)</f>
        <v>2552029</v>
      </c>
      <c r="G12">
        <f t="shared" si="0"/>
        <v>0</v>
      </c>
      <c r="H12" t="str">
        <f t="shared" si="1"/>
        <v>，2552029</v>
      </c>
      <c r="I12" t="str">
        <f>VLOOKUP(A12,HOP!A:U,21,0)</f>
        <v>直连</v>
      </c>
    </row>
    <row r="13" ht="14.25" customHeight="1" spans="1:9">
      <c r="A13" s="6" t="s">
        <v>162</v>
      </c>
      <c r="B13" s="7" t="s">
        <v>80</v>
      </c>
      <c r="C13" s="7" t="s">
        <v>81</v>
      </c>
      <c r="D13" s="3">
        <v>105</v>
      </c>
      <c r="E13" t="str">
        <f>VLOOKUP(A13,HOP!A:L,12,0)</f>
        <v>105.00</v>
      </c>
      <c r="F13" t="str">
        <f>VLOOKUP(A13,HOP!A:C,3,0)</f>
        <v>2551785</v>
      </c>
      <c r="G13">
        <f t="shared" si="0"/>
        <v>0</v>
      </c>
      <c r="H13" t="str">
        <f t="shared" si="1"/>
        <v>，2551785</v>
      </c>
      <c r="I13" t="str">
        <f>VLOOKUP(A13,HOP!A:U,21,0)</f>
        <v>直连</v>
      </c>
    </row>
    <row r="14" ht="14.25" customHeight="1" spans="1:9">
      <c r="A14" s="6" t="s">
        <v>170</v>
      </c>
      <c r="B14" s="7" t="s">
        <v>80</v>
      </c>
      <c r="C14" s="7" t="s">
        <v>81</v>
      </c>
      <c r="D14" s="3">
        <v>104</v>
      </c>
      <c r="E14" t="str">
        <f>VLOOKUP(A14,HOP!A:L,12,0)</f>
        <v>104.00</v>
      </c>
      <c r="F14" t="str">
        <f>VLOOKUP(A14,HOP!A:C,3,0)</f>
        <v>2552139</v>
      </c>
      <c r="G14">
        <f t="shared" si="0"/>
        <v>0</v>
      </c>
      <c r="H14" t="str">
        <f t="shared" si="1"/>
        <v>，2552139</v>
      </c>
      <c r="I14" t="str">
        <f>VLOOKUP(A14,HOP!A:U,21,0)</f>
        <v>直连</v>
      </c>
    </row>
    <row r="15" ht="14.25" customHeight="1" spans="1:9">
      <c r="A15" s="6" t="s">
        <v>176</v>
      </c>
      <c r="B15" s="7" t="s">
        <v>80</v>
      </c>
      <c r="C15" s="7" t="s">
        <v>81</v>
      </c>
      <c r="D15" s="3">
        <v>102</v>
      </c>
      <c r="E15" t="str">
        <f>VLOOKUP(A15,HOP!A:L,12,0)</f>
        <v>102.00</v>
      </c>
      <c r="F15" t="str">
        <f>VLOOKUP(A15,HOP!A:C,3,0)</f>
        <v>2552452</v>
      </c>
      <c r="G15">
        <f t="shared" si="0"/>
        <v>0</v>
      </c>
      <c r="H15" t="str">
        <f t="shared" si="1"/>
        <v>，2552452</v>
      </c>
      <c r="I15" t="str">
        <f>VLOOKUP(A15,HOP!A:U,21,0)</f>
        <v>直连</v>
      </c>
    </row>
    <row r="16" ht="14.25" customHeight="1" spans="1:9">
      <c r="A16" s="6" t="s">
        <v>183</v>
      </c>
      <c r="B16" s="7" t="s">
        <v>80</v>
      </c>
      <c r="C16" s="7" t="s">
        <v>81</v>
      </c>
      <c r="D16" s="3">
        <v>260</v>
      </c>
      <c r="E16" t="str">
        <f>VLOOKUP(A16,HOP!A:L,12,0)</f>
        <v>260.00</v>
      </c>
      <c r="F16" t="str">
        <f>VLOOKUP(A16,HOP!A:C,3,0)</f>
        <v>2552025</v>
      </c>
      <c r="G16">
        <f t="shared" si="0"/>
        <v>0</v>
      </c>
      <c r="H16" t="str">
        <f t="shared" si="1"/>
        <v>，2552025</v>
      </c>
      <c r="I16" t="str">
        <f>VLOOKUP(A16,HOP!A:U,21,0)</f>
        <v>直连</v>
      </c>
    </row>
    <row r="17" ht="14.25" customHeight="1" spans="1:9">
      <c r="A17" s="6" t="s">
        <v>191</v>
      </c>
      <c r="B17" s="7" t="s">
        <v>80</v>
      </c>
      <c r="C17" s="7" t="s">
        <v>81</v>
      </c>
      <c r="D17" s="3">
        <v>114</v>
      </c>
      <c r="E17" t="str">
        <f>VLOOKUP(A17,HOP!A:L,12,0)</f>
        <v>114.00</v>
      </c>
      <c r="F17" t="str">
        <f>VLOOKUP(A17,HOP!A:C,3,0)</f>
        <v>2551988</v>
      </c>
      <c r="G17">
        <f t="shared" si="0"/>
        <v>0</v>
      </c>
      <c r="H17" t="str">
        <f t="shared" si="1"/>
        <v>，2551988</v>
      </c>
      <c r="I17" t="str">
        <f>VLOOKUP(A17,HOP!A:U,21,0)</f>
        <v>直连</v>
      </c>
    </row>
    <row r="18" ht="14.25" customHeight="1" spans="1:9">
      <c r="A18" s="6" t="s">
        <v>199</v>
      </c>
      <c r="B18" s="7" t="s">
        <v>80</v>
      </c>
      <c r="C18" s="7" t="s">
        <v>81</v>
      </c>
      <c r="D18" s="3">
        <v>119</v>
      </c>
      <c r="E18" t="str">
        <f>VLOOKUP(A18,HOP!A:L,12,0)</f>
        <v>119.00</v>
      </c>
      <c r="F18" t="str">
        <f>VLOOKUP(A18,HOP!A:C,3,0)</f>
        <v>2551798</v>
      </c>
      <c r="G18">
        <f t="shared" si="0"/>
        <v>0</v>
      </c>
      <c r="H18" t="str">
        <f t="shared" si="1"/>
        <v>，2551798</v>
      </c>
      <c r="I18" t="str">
        <f>VLOOKUP(A18,HOP!A:U,21,0)</f>
        <v>直连</v>
      </c>
    </row>
    <row r="19" ht="14.25" customHeight="1" spans="1:9">
      <c r="A19" s="6" t="s">
        <v>206</v>
      </c>
      <c r="B19" s="7" t="s">
        <v>80</v>
      </c>
      <c r="C19" s="7" t="s">
        <v>81</v>
      </c>
      <c r="D19" s="3">
        <v>136</v>
      </c>
      <c r="E19" t="str">
        <f>VLOOKUP(A19,HOP!A:L,12,0)</f>
        <v>136.00</v>
      </c>
      <c r="F19" t="str">
        <f>VLOOKUP(A19,HOP!A:C,3,0)</f>
        <v>2551780</v>
      </c>
      <c r="G19">
        <f t="shared" si="0"/>
        <v>0</v>
      </c>
      <c r="H19" t="str">
        <f t="shared" si="1"/>
        <v>，2551780</v>
      </c>
      <c r="I19" t="str">
        <f>VLOOKUP(A19,HOP!A:U,21,0)</f>
        <v>直连</v>
      </c>
    </row>
    <row r="20" ht="14.25" customHeight="1" spans="1:9">
      <c r="A20" s="6" t="s">
        <v>212</v>
      </c>
      <c r="B20" s="7" t="s">
        <v>80</v>
      </c>
      <c r="C20" s="7" t="s">
        <v>81</v>
      </c>
      <c r="D20" s="3">
        <v>112</v>
      </c>
      <c r="E20" t="str">
        <f>VLOOKUP(A20,HOP!A:L,12,0)</f>
        <v>112.00</v>
      </c>
      <c r="F20" t="str">
        <f>VLOOKUP(A20,HOP!A:C,3,0)</f>
        <v>2552062</v>
      </c>
      <c r="G20">
        <f t="shared" si="0"/>
        <v>0</v>
      </c>
      <c r="H20" t="str">
        <f t="shared" si="1"/>
        <v>，2552062</v>
      </c>
      <c r="I20" t="str">
        <f>VLOOKUP(A20,HOP!A:U,21,0)</f>
        <v>直连</v>
      </c>
    </row>
    <row r="21" ht="14.25" customHeight="1" spans="1:9">
      <c r="A21" s="6" t="s">
        <v>220</v>
      </c>
      <c r="B21" s="7" t="s">
        <v>80</v>
      </c>
      <c r="C21" s="7" t="s">
        <v>81</v>
      </c>
      <c r="D21" s="3">
        <v>101</v>
      </c>
      <c r="E21" t="str">
        <f>VLOOKUP(A21,HOP!A:L,12,0)</f>
        <v>101.00</v>
      </c>
      <c r="F21" t="str">
        <f>VLOOKUP(A21,HOP!A:C,3,0)</f>
        <v>2552127</v>
      </c>
      <c r="G21">
        <f t="shared" si="0"/>
        <v>0</v>
      </c>
      <c r="H21" t="str">
        <f t="shared" si="1"/>
        <v>，2552127</v>
      </c>
      <c r="I21" t="str">
        <f>VLOOKUP(A21,HOP!A:U,21,0)</f>
        <v>直连</v>
      </c>
    </row>
    <row r="22" ht="14.25" customHeight="1" spans="1:9">
      <c r="A22" s="6" t="s">
        <v>227</v>
      </c>
      <c r="B22" s="7" t="s">
        <v>80</v>
      </c>
      <c r="C22" s="7" t="s">
        <v>81</v>
      </c>
      <c r="D22" s="3">
        <v>87</v>
      </c>
      <c r="E22" t="str">
        <f>VLOOKUP(A22,HOP!A:L,12,0)</f>
        <v>87.00</v>
      </c>
      <c r="F22" t="str">
        <f>VLOOKUP(A22,HOP!A:C,3,0)</f>
        <v>2552131</v>
      </c>
      <c r="G22">
        <f t="shared" si="0"/>
        <v>0</v>
      </c>
      <c r="H22" t="str">
        <f t="shared" si="1"/>
        <v>，2552131</v>
      </c>
      <c r="I22" t="str">
        <f>VLOOKUP(A22,HOP!A:U,21,0)</f>
        <v>直连</v>
      </c>
    </row>
    <row r="23" ht="14.25" customHeight="1" spans="1:9">
      <c r="A23" s="6" t="s">
        <v>234</v>
      </c>
      <c r="B23" s="7" t="s">
        <v>80</v>
      </c>
      <c r="C23" s="7" t="s">
        <v>81</v>
      </c>
      <c r="D23" s="3">
        <v>79</v>
      </c>
      <c r="E23" t="str">
        <f>VLOOKUP(A23,HOP!A:L,12,0)</f>
        <v>79.00</v>
      </c>
      <c r="F23" t="str">
        <f>VLOOKUP(A23,HOP!A:C,3,0)</f>
        <v>2552116</v>
      </c>
      <c r="G23">
        <f t="shared" si="0"/>
        <v>0</v>
      </c>
      <c r="H23" t="str">
        <f t="shared" si="1"/>
        <v>，2552116</v>
      </c>
      <c r="I23" t="str">
        <f>VLOOKUP(A23,HOP!A:U,21,0)</f>
        <v>直连</v>
      </c>
    </row>
    <row r="24" ht="14.25" customHeight="1" spans="1:9">
      <c r="A24" s="6" t="s">
        <v>236</v>
      </c>
      <c r="B24" s="7" t="s">
        <v>80</v>
      </c>
      <c r="C24" s="7" t="s">
        <v>81</v>
      </c>
      <c r="D24" s="3">
        <v>151</v>
      </c>
      <c r="E24" t="str">
        <f>VLOOKUP(A24,HOP!A:L,12,0)</f>
        <v>151.00</v>
      </c>
      <c r="F24" t="str">
        <f>VLOOKUP(A24,HOP!A:C,3,0)</f>
        <v>2552096</v>
      </c>
      <c r="G24">
        <f t="shared" si="0"/>
        <v>0</v>
      </c>
      <c r="H24" t="str">
        <f t="shared" si="1"/>
        <v>，2552096</v>
      </c>
      <c r="I24" t="str">
        <f>VLOOKUP(A24,HOP!A:U,21,0)</f>
        <v>直连</v>
      </c>
    </row>
    <row r="25" ht="14.25" customHeight="1" spans="1:9">
      <c r="A25" s="6" t="s">
        <v>244</v>
      </c>
      <c r="B25" s="7" t="s">
        <v>80</v>
      </c>
      <c r="C25" s="7" t="s">
        <v>81</v>
      </c>
      <c r="D25" s="3">
        <v>115</v>
      </c>
      <c r="E25" t="str">
        <f>VLOOKUP(A25,HOP!A:L,12,0)</f>
        <v>115.00</v>
      </c>
      <c r="F25" t="str">
        <f>VLOOKUP(A25,HOP!A:C,3,0)</f>
        <v>2551610</v>
      </c>
      <c r="G25">
        <f t="shared" si="0"/>
        <v>0</v>
      </c>
      <c r="H25" t="str">
        <f t="shared" si="1"/>
        <v>，2551610</v>
      </c>
      <c r="I25" t="str">
        <f>VLOOKUP(A25,HOP!A:U,21,0)</f>
        <v>直连</v>
      </c>
    </row>
    <row r="26" ht="14.25" customHeight="1" spans="1:9">
      <c r="A26" s="6" t="s">
        <v>251</v>
      </c>
      <c r="B26" s="7" t="s">
        <v>80</v>
      </c>
      <c r="C26" s="7" t="s">
        <v>81</v>
      </c>
      <c r="D26" s="3">
        <v>206</v>
      </c>
      <c r="E26" t="str">
        <f>VLOOKUP(A26,HOP!A:L,12,0)</f>
        <v>206.00</v>
      </c>
      <c r="F26" t="str">
        <f>VLOOKUP(A26,HOP!A:C,3,0)</f>
        <v>2552188</v>
      </c>
      <c r="G26">
        <f t="shared" si="0"/>
        <v>0</v>
      </c>
      <c r="H26" t="str">
        <f t="shared" si="1"/>
        <v>，2552188</v>
      </c>
      <c r="I26" t="str">
        <f>VLOOKUP(A26,HOP!A:U,21,0)</f>
        <v>直连</v>
      </c>
    </row>
    <row r="27" ht="14.25" customHeight="1" spans="1:9">
      <c r="A27" s="6" t="s">
        <v>258</v>
      </c>
      <c r="B27" s="7" t="s">
        <v>80</v>
      </c>
      <c r="C27" s="7" t="s">
        <v>81</v>
      </c>
      <c r="D27" s="3">
        <v>89</v>
      </c>
      <c r="E27" t="str">
        <f>VLOOKUP(A27,HOP!A:L,12,0)</f>
        <v>89.00</v>
      </c>
      <c r="F27" t="str">
        <f>VLOOKUP(A27,HOP!A:C,3,0)</f>
        <v>2552264</v>
      </c>
      <c r="G27">
        <f t="shared" si="0"/>
        <v>0</v>
      </c>
      <c r="H27" t="str">
        <f t="shared" si="1"/>
        <v>，2552264</v>
      </c>
      <c r="I27" t="str">
        <f>VLOOKUP(A27,HOP!A:U,21,0)</f>
        <v>直连</v>
      </c>
    </row>
    <row r="28" ht="14.25" customHeight="1" spans="1:9">
      <c r="A28" s="6" t="s">
        <v>265</v>
      </c>
      <c r="B28" s="7" t="s">
        <v>80</v>
      </c>
      <c r="C28" s="7" t="s">
        <v>81</v>
      </c>
      <c r="D28" s="3">
        <v>68</v>
      </c>
      <c r="E28" t="str">
        <f>VLOOKUP(A28,HOP!A:L,12,0)</f>
        <v>68.00</v>
      </c>
      <c r="F28" t="str">
        <f>VLOOKUP(A28,HOP!A:C,3,0)</f>
        <v>2552226</v>
      </c>
      <c r="G28">
        <f t="shared" si="0"/>
        <v>0</v>
      </c>
      <c r="H28" t="str">
        <f t="shared" si="1"/>
        <v>，2552226</v>
      </c>
      <c r="I28" t="str">
        <f>VLOOKUP(A28,HOP!A:U,21,0)</f>
        <v>直连</v>
      </c>
    </row>
    <row r="29" ht="14.25" customHeight="1" spans="1:9">
      <c r="A29" s="6" t="s">
        <v>272</v>
      </c>
      <c r="B29" s="7" t="s">
        <v>80</v>
      </c>
      <c r="C29" s="7" t="s">
        <v>81</v>
      </c>
      <c r="D29" s="3">
        <v>113</v>
      </c>
      <c r="E29" t="str">
        <f>VLOOKUP(A29,HOP!A:L,12,0)</f>
        <v>113.00</v>
      </c>
      <c r="F29" t="str">
        <f>VLOOKUP(A29,HOP!A:C,3,0)</f>
        <v>2552022</v>
      </c>
      <c r="G29">
        <f t="shared" si="0"/>
        <v>0</v>
      </c>
      <c r="H29" t="str">
        <f t="shared" si="1"/>
        <v>，2552022</v>
      </c>
      <c r="I29" t="str">
        <f>VLOOKUP(A29,HOP!A:U,21,0)</f>
        <v>直连</v>
      </c>
    </row>
    <row r="30" ht="14.25" customHeight="1" spans="1:9">
      <c r="A30" s="6" t="s">
        <v>279</v>
      </c>
      <c r="B30" s="7" t="s">
        <v>80</v>
      </c>
      <c r="C30" s="7" t="s">
        <v>81</v>
      </c>
      <c r="D30" s="3">
        <v>105</v>
      </c>
      <c r="E30" t="str">
        <f>VLOOKUP(A30,HOP!A:L,12,0)</f>
        <v>105.00</v>
      </c>
      <c r="F30" t="str">
        <f>VLOOKUP(A30,HOP!A:C,3,0)</f>
        <v>2552048</v>
      </c>
      <c r="G30">
        <f t="shared" si="0"/>
        <v>0</v>
      </c>
      <c r="H30" t="str">
        <f t="shared" si="1"/>
        <v>，2552048</v>
      </c>
      <c r="I30" t="str">
        <f>VLOOKUP(A30,HOP!A:U,21,0)</f>
        <v>直连</v>
      </c>
    </row>
    <row r="31" ht="14.25" customHeight="1" spans="1:9">
      <c r="A31" s="6" t="s">
        <v>284</v>
      </c>
      <c r="B31" s="7" t="s">
        <v>80</v>
      </c>
      <c r="C31" s="7" t="s">
        <v>81</v>
      </c>
      <c r="D31" s="3">
        <v>114</v>
      </c>
      <c r="E31" t="str">
        <f>VLOOKUP(A31,HOP!A:L,12,0)</f>
        <v>114.00</v>
      </c>
      <c r="F31" t="str">
        <f>VLOOKUP(A31,HOP!A:C,3,0)</f>
        <v>2552454</v>
      </c>
      <c r="G31">
        <f t="shared" si="0"/>
        <v>0</v>
      </c>
      <c r="H31" t="str">
        <f t="shared" si="1"/>
        <v>，2552454</v>
      </c>
      <c r="I31" t="str">
        <f>VLOOKUP(A31,HOP!A:U,21,0)</f>
        <v>直连</v>
      </c>
    </row>
    <row r="32" ht="14.25" customHeight="1" spans="1:9">
      <c r="A32" s="6" t="s">
        <v>289</v>
      </c>
      <c r="B32" s="7" t="s">
        <v>80</v>
      </c>
      <c r="C32" s="7" t="s">
        <v>81</v>
      </c>
      <c r="D32" s="3">
        <v>124</v>
      </c>
      <c r="E32" t="str">
        <f>VLOOKUP(A32,HOP!A:L,12,0)</f>
        <v>124.00</v>
      </c>
      <c r="F32" t="str">
        <f>VLOOKUP(A32,HOP!A:C,3,0)</f>
        <v>2552105</v>
      </c>
      <c r="G32">
        <f t="shared" si="0"/>
        <v>0</v>
      </c>
      <c r="H32" t="str">
        <f t="shared" si="1"/>
        <v>，2552105</v>
      </c>
      <c r="I32" t="str">
        <f>VLOOKUP(A32,HOP!A:U,21,0)</f>
        <v>直连</v>
      </c>
    </row>
    <row r="33" ht="14.25" customHeight="1" spans="1:9">
      <c r="A33" s="6" t="s">
        <v>297</v>
      </c>
      <c r="B33" s="7" t="s">
        <v>80</v>
      </c>
      <c r="C33" s="7" t="s">
        <v>81</v>
      </c>
      <c r="D33" s="3">
        <v>103</v>
      </c>
      <c r="E33" t="str">
        <f>VLOOKUP(A33,HOP!A:L,12,0)</f>
        <v>103.00</v>
      </c>
      <c r="F33" t="str">
        <f>VLOOKUP(A33,HOP!A:C,3,0)</f>
        <v>2552196</v>
      </c>
      <c r="G33">
        <f t="shared" si="0"/>
        <v>0</v>
      </c>
      <c r="H33" t="str">
        <f t="shared" si="1"/>
        <v>，2552196</v>
      </c>
      <c r="I33" t="str">
        <f>VLOOKUP(A33,HOP!A:U,21,0)</f>
        <v>直连</v>
      </c>
    </row>
    <row r="34" ht="14.25" customHeight="1" spans="1:9">
      <c r="A34" s="6" t="s">
        <v>299</v>
      </c>
      <c r="B34" s="7" t="s">
        <v>80</v>
      </c>
      <c r="C34" s="7" t="s">
        <v>81</v>
      </c>
      <c r="D34" s="3">
        <v>89</v>
      </c>
      <c r="E34" t="str">
        <f>VLOOKUP(A34,HOP!A:L,12,0)</f>
        <v>89.00</v>
      </c>
      <c r="F34" t="str">
        <f>VLOOKUP(A34,HOP!A:C,3,0)</f>
        <v>2552332</v>
      </c>
      <c r="G34">
        <f t="shared" si="0"/>
        <v>0</v>
      </c>
      <c r="H34" t="str">
        <f t="shared" si="1"/>
        <v>，2552332</v>
      </c>
      <c r="I34" t="str">
        <f>VLOOKUP(A34,HOP!A:U,21,0)</f>
        <v>直连</v>
      </c>
    </row>
    <row r="35" ht="14.25" customHeight="1" spans="1:9">
      <c r="A35" s="6" t="s">
        <v>301</v>
      </c>
      <c r="B35" s="7" t="s">
        <v>80</v>
      </c>
      <c r="C35" s="7" t="s">
        <v>81</v>
      </c>
      <c r="D35" s="3">
        <v>108</v>
      </c>
      <c r="E35" t="str">
        <f>VLOOKUP(A35,HOP!A:L,12,0)</f>
        <v>108.00</v>
      </c>
      <c r="F35" t="str">
        <f>VLOOKUP(A35,HOP!A:C,3,0)</f>
        <v>2552260</v>
      </c>
      <c r="G35">
        <f t="shared" si="0"/>
        <v>0</v>
      </c>
      <c r="H35" t="str">
        <f t="shared" si="1"/>
        <v>，2552260</v>
      </c>
      <c r="I35" t="str">
        <f>VLOOKUP(A35,HOP!A:U,21,0)</f>
        <v>直连</v>
      </c>
    </row>
    <row r="36" ht="14.25" customHeight="1" spans="1:9">
      <c r="A36" s="6" t="s">
        <v>308</v>
      </c>
      <c r="B36" s="7" t="s">
        <v>80</v>
      </c>
      <c r="C36" s="7" t="s">
        <v>81</v>
      </c>
      <c r="D36" s="3">
        <v>161</v>
      </c>
      <c r="E36" t="str">
        <f>VLOOKUP(A36,HOP!A:L,12,0)</f>
        <v>161.00</v>
      </c>
      <c r="F36" t="str">
        <f>VLOOKUP(A36,HOP!A:C,3,0)</f>
        <v>2552119</v>
      </c>
      <c r="G36">
        <f t="shared" si="0"/>
        <v>0</v>
      </c>
      <c r="H36" t="str">
        <f t="shared" si="1"/>
        <v>，2552119</v>
      </c>
      <c r="I36" t="str">
        <f>VLOOKUP(A36,HOP!A:U,21,0)</f>
        <v>直连</v>
      </c>
    </row>
    <row r="37" ht="14.25" customHeight="1" spans="1:9">
      <c r="A37" s="6" t="s">
        <v>316</v>
      </c>
      <c r="B37" s="7" t="s">
        <v>80</v>
      </c>
      <c r="C37" s="7" t="s">
        <v>81</v>
      </c>
      <c r="D37" s="3">
        <v>136</v>
      </c>
      <c r="E37" t="str">
        <f>VLOOKUP(A37,HOP!A:L,12,0)</f>
        <v>136.00</v>
      </c>
      <c r="F37" t="str">
        <f>VLOOKUP(A37,HOP!A:C,3,0)</f>
        <v>2552061</v>
      </c>
      <c r="G37">
        <f t="shared" si="0"/>
        <v>0</v>
      </c>
      <c r="H37" t="str">
        <f t="shared" si="1"/>
        <v>，2552061</v>
      </c>
      <c r="I37" t="str">
        <f>VLOOKUP(A37,HOP!A:U,21,0)</f>
        <v>直连</v>
      </c>
    </row>
    <row r="38" ht="14.25" customHeight="1" spans="1:9">
      <c r="A38" s="6" t="s">
        <v>320</v>
      </c>
      <c r="B38" s="7" t="s">
        <v>79</v>
      </c>
      <c r="C38" s="7" t="s">
        <v>81</v>
      </c>
      <c r="D38" s="3">
        <v>405</v>
      </c>
      <c r="E38" t="str">
        <f>VLOOKUP(A38,HOP!A:L,12,0)</f>
        <v>405.00</v>
      </c>
      <c r="F38" t="str">
        <f>VLOOKUP(A38,HOP!A:C,3,0)</f>
        <v>2549550</v>
      </c>
      <c r="G38">
        <f t="shared" si="0"/>
        <v>0</v>
      </c>
      <c r="H38" t="str">
        <f t="shared" si="1"/>
        <v>，2549550</v>
      </c>
      <c r="I38" t="str">
        <f>VLOOKUP(A38,HOP!A:U,21,0)</f>
        <v>直连</v>
      </c>
    </row>
    <row r="39" ht="14.25" customHeight="1" spans="1:9">
      <c r="A39" s="6" t="s">
        <v>325</v>
      </c>
      <c r="B39" s="7" t="s">
        <v>80</v>
      </c>
      <c r="C39" s="7" t="s">
        <v>81</v>
      </c>
      <c r="D39" s="3">
        <v>453</v>
      </c>
      <c r="E39" t="str">
        <f>VLOOKUP(A39,HOP!A:L,12,0)</f>
        <v>453.00</v>
      </c>
      <c r="F39" t="str">
        <f>VLOOKUP(A39,HOP!A:C,3,0)</f>
        <v>2550950</v>
      </c>
      <c r="G39">
        <f t="shared" si="0"/>
        <v>0</v>
      </c>
      <c r="H39" t="str">
        <f t="shared" si="1"/>
        <v>，2550950</v>
      </c>
      <c r="I39" t="str">
        <f>VLOOKUP(A39,HOP!A:U,21,0)</f>
        <v>直连</v>
      </c>
    </row>
    <row r="40" ht="14.25" customHeight="1" spans="1:9">
      <c r="A40" s="6" t="s">
        <v>333</v>
      </c>
      <c r="B40" s="7" t="s">
        <v>80</v>
      </c>
      <c r="C40" s="7" t="s">
        <v>81</v>
      </c>
      <c r="D40" s="3">
        <v>133</v>
      </c>
      <c r="E40" t="str">
        <f>VLOOKUP(A40,HOP!A:L,12,0)</f>
        <v>133.00</v>
      </c>
      <c r="F40" t="str">
        <f>VLOOKUP(A40,HOP!A:C,3,0)</f>
        <v>2551413</v>
      </c>
      <c r="G40">
        <f t="shared" si="0"/>
        <v>0</v>
      </c>
      <c r="H40" t="str">
        <f t="shared" si="1"/>
        <v>，2551413</v>
      </c>
      <c r="I40" t="str">
        <f>VLOOKUP(A40,HOP!A:U,21,0)</f>
        <v>直连</v>
      </c>
    </row>
    <row r="41" ht="14.25" customHeight="1" spans="1:9">
      <c r="A41" s="6" t="s">
        <v>340</v>
      </c>
      <c r="B41" s="7" t="s">
        <v>80</v>
      </c>
      <c r="C41" s="7" t="s">
        <v>81</v>
      </c>
      <c r="D41" s="3">
        <v>235</v>
      </c>
      <c r="E41" t="str">
        <f>VLOOKUP(A41,HOP!A:L,12,0)</f>
        <v>235.00</v>
      </c>
      <c r="F41" t="str">
        <f>VLOOKUP(A41,HOP!A:C,3,0)</f>
        <v>2551545</v>
      </c>
      <c r="G41">
        <f t="shared" si="0"/>
        <v>0</v>
      </c>
      <c r="H41" t="str">
        <f t="shared" si="1"/>
        <v>，2551545</v>
      </c>
      <c r="I41" t="str">
        <f>VLOOKUP(A41,HOP!A:U,21,0)</f>
        <v>直连</v>
      </c>
    </row>
    <row r="42" ht="14.25" customHeight="1" spans="1:9">
      <c r="A42" s="6" t="s">
        <v>348</v>
      </c>
      <c r="B42" s="7" t="s">
        <v>80</v>
      </c>
      <c r="C42" s="7" t="s">
        <v>81</v>
      </c>
      <c r="D42" s="3">
        <v>79</v>
      </c>
      <c r="E42" t="str">
        <f>VLOOKUP(A42,HOP!A:L,12,0)</f>
        <v>79.00</v>
      </c>
      <c r="F42" t="str">
        <f>VLOOKUP(A42,HOP!A:C,3,0)</f>
        <v>2551935</v>
      </c>
      <c r="G42">
        <f t="shared" si="0"/>
        <v>0</v>
      </c>
      <c r="H42" t="str">
        <f t="shared" si="1"/>
        <v>，2551935</v>
      </c>
      <c r="I42" t="str">
        <f>VLOOKUP(A42,HOP!A:U,21,0)</f>
        <v>直连</v>
      </c>
    </row>
    <row r="43" ht="14.25" customHeight="1" spans="1:9">
      <c r="A43" s="6" t="s">
        <v>352</v>
      </c>
      <c r="B43" s="7" t="s">
        <v>80</v>
      </c>
      <c r="C43" s="7" t="s">
        <v>81</v>
      </c>
      <c r="D43" s="3">
        <v>59</v>
      </c>
      <c r="E43" t="str">
        <f>VLOOKUP(A43,HOP!A:L,12,0)</f>
        <v>59.00</v>
      </c>
      <c r="F43" t="str">
        <f>VLOOKUP(A43,HOP!A:C,3,0)</f>
        <v>2552428</v>
      </c>
      <c r="G43">
        <f t="shared" si="0"/>
        <v>0</v>
      </c>
      <c r="H43" t="str">
        <f t="shared" si="1"/>
        <v>，2552428</v>
      </c>
      <c r="I43" t="str">
        <f>VLOOKUP(A43,HOP!A:U,21,0)</f>
        <v>直连</v>
      </c>
    </row>
    <row r="44" ht="14.25" customHeight="1" spans="1:9">
      <c r="A44" s="6" t="s">
        <v>358</v>
      </c>
      <c r="B44" s="7" t="s">
        <v>80</v>
      </c>
      <c r="C44" s="7" t="s">
        <v>81</v>
      </c>
      <c r="D44" s="3">
        <v>129</v>
      </c>
      <c r="E44" t="str">
        <f>VLOOKUP(A44,HOP!A:L,12,0)</f>
        <v>129.00</v>
      </c>
      <c r="F44" t="str">
        <f>VLOOKUP(A44,HOP!A:C,3,0)</f>
        <v>2551972</v>
      </c>
      <c r="G44">
        <f t="shared" si="0"/>
        <v>0</v>
      </c>
      <c r="H44" t="str">
        <f t="shared" si="1"/>
        <v>，2551972</v>
      </c>
      <c r="I44" t="str">
        <f>VLOOKUP(A44,HOP!A:U,21,0)</f>
        <v>直连</v>
      </c>
    </row>
    <row r="45" ht="14.25" customHeight="1" spans="1:9">
      <c r="A45" s="6" t="s">
        <v>363</v>
      </c>
      <c r="B45" s="7" t="s">
        <v>80</v>
      </c>
      <c r="C45" s="7" t="s">
        <v>81</v>
      </c>
      <c r="D45" s="3">
        <v>133</v>
      </c>
      <c r="E45" t="str">
        <f>VLOOKUP(A45,HOP!A:L,12,0)</f>
        <v>133.00</v>
      </c>
      <c r="F45" t="str">
        <f>VLOOKUP(A45,HOP!A:C,3,0)</f>
        <v>2552187</v>
      </c>
      <c r="G45">
        <f t="shared" si="0"/>
        <v>0</v>
      </c>
      <c r="H45" t="str">
        <f t="shared" si="1"/>
        <v>，2552187</v>
      </c>
      <c r="I45" t="str">
        <f>VLOOKUP(A45,HOP!A:U,21,0)</f>
        <v>直连</v>
      </c>
    </row>
    <row r="46" ht="14.25" customHeight="1" spans="1:9">
      <c r="A46" s="6" t="s">
        <v>368</v>
      </c>
      <c r="B46" s="7" t="s">
        <v>80</v>
      </c>
      <c r="C46" s="7" t="s">
        <v>81</v>
      </c>
      <c r="D46" s="3">
        <v>86</v>
      </c>
      <c r="E46" t="str">
        <f>VLOOKUP(A46,HOP!A:L,12,0)</f>
        <v>86.00</v>
      </c>
      <c r="F46" t="str">
        <f>VLOOKUP(A46,HOP!A:C,3,0)</f>
        <v>2552050</v>
      </c>
      <c r="G46">
        <f t="shared" si="0"/>
        <v>0</v>
      </c>
      <c r="H46" t="str">
        <f t="shared" si="1"/>
        <v>，2552050</v>
      </c>
      <c r="I46" t="str">
        <f>VLOOKUP(A46,HOP!A:U,21,0)</f>
        <v>直连</v>
      </c>
    </row>
    <row r="47" ht="14.25" customHeight="1" spans="1:9">
      <c r="A47" s="6" t="s">
        <v>374</v>
      </c>
      <c r="B47" s="7" t="s">
        <v>80</v>
      </c>
      <c r="C47" s="7" t="s">
        <v>81</v>
      </c>
      <c r="D47" s="3">
        <v>115</v>
      </c>
      <c r="E47" t="str">
        <f>VLOOKUP(A47,HOP!A:L,12,0)</f>
        <v>115.00</v>
      </c>
      <c r="F47" t="str">
        <f>VLOOKUP(A47,HOP!A:C,3,0)</f>
        <v>2552198</v>
      </c>
      <c r="G47">
        <f t="shared" si="0"/>
        <v>0</v>
      </c>
      <c r="H47" t="str">
        <f t="shared" si="1"/>
        <v>，2552198</v>
      </c>
      <c r="I47" t="str">
        <f>VLOOKUP(A47,HOP!A:U,21,0)</f>
        <v>直连</v>
      </c>
    </row>
    <row r="48" ht="14.25" customHeight="1" spans="1:9">
      <c r="A48" s="6" t="s">
        <v>379</v>
      </c>
      <c r="B48" s="7" t="s">
        <v>80</v>
      </c>
      <c r="C48" s="7" t="s">
        <v>81</v>
      </c>
      <c r="D48" s="3">
        <v>160</v>
      </c>
      <c r="E48" t="str">
        <f>VLOOKUP(A48,HOP!A:L,12,0)</f>
        <v>160.00</v>
      </c>
      <c r="F48" t="str">
        <f>VLOOKUP(A48,HOP!A:C,3,0)</f>
        <v>2552430</v>
      </c>
      <c r="G48">
        <f t="shared" si="0"/>
        <v>0</v>
      </c>
      <c r="H48" t="str">
        <f t="shared" si="1"/>
        <v>，2552430</v>
      </c>
      <c r="I48" t="str">
        <f>VLOOKUP(A48,HOP!A:U,21,0)</f>
        <v>直连</v>
      </c>
    </row>
    <row r="49" ht="14.25" customHeight="1" spans="1:9">
      <c r="A49" s="6" t="s">
        <v>385</v>
      </c>
      <c r="B49" s="7" t="s">
        <v>80</v>
      </c>
      <c r="C49" s="7" t="s">
        <v>81</v>
      </c>
      <c r="D49" s="3">
        <v>157</v>
      </c>
      <c r="E49" t="str">
        <f>VLOOKUP(A49,HOP!A:L,12,0)</f>
        <v>157.00</v>
      </c>
      <c r="F49" t="str">
        <f>VLOOKUP(A49,HOP!A:C,3,0)</f>
        <v>2552150</v>
      </c>
      <c r="G49">
        <f t="shared" si="0"/>
        <v>0</v>
      </c>
      <c r="H49" t="str">
        <f t="shared" si="1"/>
        <v>，2552150</v>
      </c>
      <c r="I49" t="str">
        <f>VLOOKUP(A49,HOP!A:U,21,0)</f>
        <v>直连</v>
      </c>
    </row>
    <row r="51" spans="4:4">
      <c r="D51" s="3">
        <f>SUM(D2:D50)</f>
        <v>7442</v>
      </c>
    </row>
    <row r="52" ht="14.25" spans="4:4">
      <c r="D52" s="8" t="s">
        <v>23</v>
      </c>
    </row>
    <row r="55" spans="1:1">
      <c r="A55" t="s">
        <v>402</v>
      </c>
    </row>
    <row r="56" spans="1:1">
      <c r="A56" s="5" t="s">
        <v>403</v>
      </c>
    </row>
  </sheetData>
  <autoFilter ref="A1:I4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404</v>
      </c>
      <c r="B1" s="2" t="s">
        <v>405</v>
      </c>
      <c r="C1" s="2" t="s">
        <v>406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407</v>
      </c>
      <c r="I1" s="2" t="s">
        <v>408</v>
      </c>
      <c r="J1" s="2" t="s">
        <v>409</v>
      </c>
      <c r="K1" s="2" t="s">
        <v>410</v>
      </c>
      <c r="L1" s="2" t="s">
        <v>411</v>
      </c>
      <c r="M1" s="2" t="s">
        <v>412</v>
      </c>
      <c r="N1" s="2" t="s">
        <v>413</v>
      </c>
      <c r="O1" s="2" t="s">
        <v>414</v>
      </c>
      <c r="P1" s="2" t="s">
        <v>415</v>
      </c>
      <c r="Q1" s="2" t="s">
        <v>416</v>
      </c>
      <c r="R1" s="2" t="s">
        <v>417</v>
      </c>
      <c r="S1" s="2" t="s">
        <v>418</v>
      </c>
      <c r="T1" s="2" t="s">
        <v>419</v>
      </c>
      <c r="U1" s="2" t="s">
        <v>420</v>
      </c>
    </row>
    <row r="2" s="1" customFormat="1" spans="1:21">
      <c r="A2" s="1" t="s">
        <v>103</v>
      </c>
      <c r="B2" s="1" t="s">
        <v>79</v>
      </c>
      <c r="C2" s="1" t="s">
        <v>421</v>
      </c>
      <c r="D2" s="1" t="s">
        <v>105</v>
      </c>
      <c r="E2" s="1" t="s">
        <v>106</v>
      </c>
      <c r="F2" s="1" t="s">
        <v>79</v>
      </c>
      <c r="G2" s="1" t="s">
        <v>81</v>
      </c>
      <c r="H2" s="1" t="s">
        <v>422</v>
      </c>
      <c r="I2" s="1" t="s">
        <v>423</v>
      </c>
      <c r="J2" s="1" t="s">
        <v>424</v>
      </c>
      <c r="K2" s="1" t="s">
        <v>423</v>
      </c>
      <c r="L2" s="1" t="s">
        <v>423</v>
      </c>
      <c r="M2" s="1" t="s">
        <v>425</v>
      </c>
      <c r="N2" s="1" t="s">
        <v>425</v>
      </c>
      <c r="O2" s="1" t="s">
        <v>426</v>
      </c>
      <c r="P2" s="1" t="s">
        <v>427</v>
      </c>
      <c r="Q2" s="1" t="s">
        <v>428</v>
      </c>
      <c r="R2" s="1" t="s">
        <v>429</v>
      </c>
      <c r="S2" s="1" t="s">
        <v>73</v>
      </c>
      <c r="T2" s="1" t="s">
        <v>35</v>
      </c>
      <c r="U2" s="1" t="s">
        <v>430</v>
      </c>
    </row>
    <row r="3" s="1" customFormat="1" spans="1:21">
      <c r="A3" s="1" t="s">
        <v>111</v>
      </c>
      <c r="B3" s="1" t="s">
        <v>79</v>
      </c>
      <c r="C3" s="1" t="s">
        <v>431</v>
      </c>
      <c r="D3" s="1" t="s">
        <v>113</v>
      </c>
      <c r="E3" s="1" t="s">
        <v>114</v>
      </c>
      <c r="F3" s="1" t="s">
        <v>79</v>
      </c>
      <c r="G3" s="1" t="s">
        <v>81</v>
      </c>
      <c r="H3" s="1" t="s">
        <v>422</v>
      </c>
      <c r="I3" s="1" t="s">
        <v>432</v>
      </c>
      <c r="J3" s="1" t="s">
        <v>424</v>
      </c>
      <c r="K3" s="1" t="s">
        <v>432</v>
      </c>
      <c r="L3" s="1" t="s">
        <v>432</v>
      </c>
      <c r="M3" s="1" t="s">
        <v>425</v>
      </c>
      <c r="N3" s="1" t="s">
        <v>425</v>
      </c>
      <c r="O3" s="1" t="s">
        <v>426</v>
      </c>
      <c r="P3" s="1" t="s">
        <v>427</v>
      </c>
      <c r="Q3" s="1" t="s">
        <v>428</v>
      </c>
      <c r="R3" s="1" t="s">
        <v>433</v>
      </c>
      <c r="S3" s="1" t="s">
        <v>73</v>
      </c>
      <c r="T3" s="1" t="s">
        <v>35</v>
      </c>
      <c r="U3" s="1" t="s">
        <v>430</v>
      </c>
    </row>
    <row r="4" s="1" customFormat="1" spans="1:21">
      <c r="A4" s="1" t="s">
        <v>320</v>
      </c>
      <c r="B4" s="1" t="s">
        <v>79</v>
      </c>
      <c r="C4" s="1" t="s">
        <v>434</v>
      </c>
      <c r="D4" s="1" t="s">
        <v>322</v>
      </c>
      <c r="E4" s="1" t="s">
        <v>323</v>
      </c>
      <c r="F4" s="1" t="s">
        <v>79</v>
      </c>
      <c r="G4" s="1" t="s">
        <v>81</v>
      </c>
      <c r="H4" s="1" t="s">
        <v>422</v>
      </c>
      <c r="I4" s="1" t="s">
        <v>432</v>
      </c>
      <c r="J4" s="1" t="s">
        <v>424</v>
      </c>
      <c r="K4" s="1" t="s">
        <v>432</v>
      </c>
      <c r="L4" s="1" t="s">
        <v>432</v>
      </c>
      <c r="M4" s="1" t="s">
        <v>425</v>
      </c>
      <c r="N4" s="1" t="s">
        <v>425</v>
      </c>
      <c r="O4" s="1" t="s">
        <v>426</v>
      </c>
      <c r="P4" s="1" t="s">
        <v>427</v>
      </c>
      <c r="Q4" s="1" t="s">
        <v>428</v>
      </c>
      <c r="R4" s="1" t="s">
        <v>435</v>
      </c>
      <c r="S4" s="1" t="s">
        <v>73</v>
      </c>
      <c r="T4" s="1" t="s">
        <v>35</v>
      </c>
      <c r="U4" s="1" t="s">
        <v>430</v>
      </c>
    </row>
    <row r="5" s="1" customFormat="1" spans="1:21">
      <c r="A5" s="1" t="s">
        <v>87</v>
      </c>
      <c r="B5" s="1" t="s">
        <v>79</v>
      </c>
      <c r="C5" s="1" t="s">
        <v>436</v>
      </c>
      <c r="D5" s="1" t="s">
        <v>89</v>
      </c>
      <c r="E5" s="1" t="s">
        <v>90</v>
      </c>
      <c r="F5" s="1" t="s">
        <v>79</v>
      </c>
      <c r="G5" s="1" t="s">
        <v>81</v>
      </c>
      <c r="H5" s="1" t="s">
        <v>422</v>
      </c>
      <c r="I5" s="1" t="s">
        <v>437</v>
      </c>
      <c r="J5" s="1" t="s">
        <v>424</v>
      </c>
      <c r="K5" s="1" t="s">
        <v>437</v>
      </c>
      <c r="L5" s="1" t="s">
        <v>437</v>
      </c>
      <c r="M5" s="1" t="s">
        <v>425</v>
      </c>
      <c r="N5" s="1" t="s">
        <v>425</v>
      </c>
      <c r="O5" s="1" t="s">
        <v>426</v>
      </c>
      <c r="P5" s="1" t="s">
        <v>427</v>
      </c>
      <c r="Q5" s="1" t="s">
        <v>428</v>
      </c>
      <c r="R5" s="1" t="s">
        <v>438</v>
      </c>
      <c r="S5" s="1" t="s">
        <v>73</v>
      </c>
      <c r="T5" s="1" t="s">
        <v>35</v>
      </c>
      <c r="U5" s="1" t="s">
        <v>430</v>
      </c>
    </row>
    <row r="6" s="1" customFormat="1" spans="1:21">
      <c r="A6" s="1" t="s">
        <v>95</v>
      </c>
      <c r="B6" s="1" t="s">
        <v>79</v>
      </c>
      <c r="C6" s="1" t="s">
        <v>439</v>
      </c>
      <c r="D6" s="1" t="s">
        <v>97</v>
      </c>
      <c r="E6" s="1" t="s">
        <v>98</v>
      </c>
      <c r="F6" s="1" t="s">
        <v>79</v>
      </c>
      <c r="G6" s="1" t="s">
        <v>81</v>
      </c>
      <c r="H6" s="1" t="s">
        <v>422</v>
      </c>
      <c r="I6" s="1" t="s">
        <v>440</v>
      </c>
      <c r="J6" s="1" t="s">
        <v>424</v>
      </c>
      <c r="K6" s="1" t="s">
        <v>440</v>
      </c>
      <c r="L6" s="1" t="s">
        <v>440</v>
      </c>
      <c r="M6" s="1" t="s">
        <v>425</v>
      </c>
      <c r="N6" s="1" t="s">
        <v>425</v>
      </c>
      <c r="O6" s="1" t="s">
        <v>426</v>
      </c>
      <c r="P6" s="1" t="s">
        <v>427</v>
      </c>
      <c r="Q6" s="1" t="s">
        <v>428</v>
      </c>
      <c r="R6" s="1" t="s">
        <v>441</v>
      </c>
      <c r="S6" s="1" t="s">
        <v>73</v>
      </c>
      <c r="T6" s="1" t="s">
        <v>35</v>
      </c>
      <c r="U6" s="1" t="s">
        <v>430</v>
      </c>
    </row>
    <row r="7" s="1" customFormat="1" spans="1:21">
      <c r="A7" s="1" t="s">
        <v>71</v>
      </c>
      <c r="B7" s="1" t="s">
        <v>79</v>
      </c>
      <c r="C7" s="1" t="s">
        <v>442</v>
      </c>
      <c r="D7" s="1" t="s">
        <v>76</v>
      </c>
      <c r="E7" s="1" t="s">
        <v>78</v>
      </c>
      <c r="F7" s="1" t="s">
        <v>80</v>
      </c>
      <c r="G7" s="1" t="s">
        <v>81</v>
      </c>
      <c r="H7" s="1" t="s">
        <v>422</v>
      </c>
      <c r="I7" s="1" t="s">
        <v>443</v>
      </c>
      <c r="J7" s="1" t="s">
        <v>424</v>
      </c>
      <c r="K7" s="1" t="s">
        <v>443</v>
      </c>
      <c r="L7" s="1" t="s">
        <v>443</v>
      </c>
      <c r="M7" s="1" t="s">
        <v>425</v>
      </c>
      <c r="N7" s="1" t="s">
        <v>425</v>
      </c>
      <c r="O7" s="1" t="s">
        <v>426</v>
      </c>
      <c r="P7" s="1" t="s">
        <v>427</v>
      </c>
      <c r="Q7" s="1" t="s">
        <v>428</v>
      </c>
      <c r="R7" s="1" t="s">
        <v>444</v>
      </c>
      <c r="S7" s="1" t="s">
        <v>73</v>
      </c>
      <c r="T7" s="1" t="s">
        <v>35</v>
      </c>
      <c r="U7" s="1" t="s">
        <v>430</v>
      </c>
    </row>
    <row r="8" s="1" customFormat="1" spans="1:21">
      <c r="A8" s="1" t="s">
        <v>119</v>
      </c>
      <c r="B8" s="1" t="s">
        <v>123</v>
      </c>
      <c r="C8" s="1" t="s">
        <v>445</v>
      </c>
      <c r="D8" s="1" t="s">
        <v>446</v>
      </c>
      <c r="E8" s="1" t="s">
        <v>122</v>
      </c>
      <c r="F8" s="1" t="s">
        <v>80</v>
      </c>
      <c r="G8" s="1" t="s">
        <v>81</v>
      </c>
      <c r="H8" s="1" t="s">
        <v>422</v>
      </c>
      <c r="I8" s="1" t="s">
        <v>447</v>
      </c>
      <c r="J8" s="1" t="s">
        <v>424</v>
      </c>
      <c r="K8" s="1" t="s">
        <v>447</v>
      </c>
      <c r="L8" s="1" t="s">
        <v>447</v>
      </c>
      <c r="M8" s="1" t="s">
        <v>425</v>
      </c>
      <c r="N8" s="1" t="s">
        <v>425</v>
      </c>
      <c r="O8" s="1" t="s">
        <v>426</v>
      </c>
      <c r="P8" s="1" t="s">
        <v>427</v>
      </c>
      <c r="Q8" s="1" t="s">
        <v>428</v>
      </c>
      <c r="R8" s="1" t="s">
        <v>448</v>
      </c>
      <c r="S8" s="1" t="s">
        <v>73</v>
      </c>
      <c r="T8" s="1" t="s">
        <v>35</v>
      </c>
      <c r="U8" s="1" t="s">
        <v>430</v>
      </c>
    </row>
    <row r="9" s="1" customFormat="1" spans="1:21">
      <c r="A9" s="1" t="s">
        <v>128</v>
      </c>
      <c r="B9" s="1" t="s">
        <v>123</v>
      </c>
      <c r="C9" s="1" t="s">
        <v>449</v>
      </c>
      <c r="D9" s="1" t="s">
        <v>450</v>
      </c>
      <c r="E9" s="1" t="s">
        <v>131</v>
      </c>
      <c r="F9" s="1" t="s">
        <v>80</v>
      </c>
      <c r="G9" s="1" t="s">
        <v>81</v>
      </c>
      <c r="H9" s="1" t="s">
        <v>422</v>
      </c>
      <c r="I9" s="1" t="s">
        <v>451</v>
      </c>
      <c r="J9" s="1" t="s">
        <v>424</v>
      </c>
      <c r="K9" s="1" t="s">
        <v>451</v>
      </c>
      <c r="L9" s="1" t="s">
        <v>451</v>
      </c>
      <c r="M9" s="1" t="s">
        <v>425</v>
      </c>
      <c r="N9" s="1" t="s">
        <v>425</v>
      </c>
      <c r="O9" s="1" t="s">
        <v>426</v>
      </c>
      <c r="P9" s="1" t="s">
        <v>427</v>
      </c>
      <c r="Q9" s="1" t="s">
        <v>428</v>
      </c>
      <c r="R9" s="1" t="s">
        <v>452</v>
      </c>
      <c r="S9" s="1" t="s">
        <v>73</v>
      </c>
      <c r="T9" s="1" t="s">
        <v>35</v>
      </c>
      <c r="U9" s="1" t="s">
        <v>430</v>
      </c>
    </row>
    <row r="10" s="1" customFormat="1" spans="1:21">
      <c r="A10" s="1" t="s">
        <v>325</v>
      </c>
      <c r="B10" s="1" t="s">
        <v>123</v>
      </c>
      <c r="C10" s="1" t="s">
        <v>453</v>
      </c>
      <c r="D10" s="1" t="s">
        <v>327</v>
      </c>
      <c r="E10" s="1" t="s">
        <v>454</v>
      </c>
      <c r="F10" s="1" t="s">
        <v>80</v>
      </c>
      <c r="G10" s="1" t="s">
        <v>81</v>
      </c>
      <c r="H10" s="1" t="s">
        <v>422</v>
      </c>
      <c r="I10" s="1" t="s">
        <v>455</v>
      </c>
      <c r="J10" s="1" t="s">
        <v>424</v>
      </c>
      <c r="K10" s="1" t="s">
        <v>455</v>
      </c>
      <c r="L10" s="1" t="s">
        <v>455</v>
      </c>
      <c r="M10" s="1" t="s">
        <v>425</v>
      </c>
      <c r="N10" s="1" t="s">
        <v>425</v>
      </c>
      <c r="O10" s="1" t="s">
        <v>426</v>
      </c>
      <c r="P10" s="1" t="s">
        <v>427</v>
      </c>
      <c r="Q10" s="1" t="s">
        <v>428</v>
      </c>
      <c r="R10" s="1" t="s">
        <v>456</v>
      </c>
      <c r="S10" s="1" t="s">
        <v>73</v>
      </c>
      <c r="T10" s="1" t="s">
        <v>35</v>
      </c>
      <c r="U10" s="1" t="s">
        <v>430</v>
      </c>
    </row>
    <row r="11" s="1" customFormat="1" spans="1:21">
      <c r="A11" s="1" t="s">
        <v>136</v>
      </c>
      <c r="B11" s="1" t="s">
        <v>123</v>
      </c>
      <c r="C11" s="1" t="s">
        <v>457</v>
      </c>
      <c r="D11" s="1" t="s">
        <v>138</v>
      </c>
      <c r="E11" s="1" t="s">
        <v>458</v>
      </c>
      <c r="F11" s="1" t="s">
        <v>123</v>
      </c>
      <c r="G11" s="1" t="s">
        <v>81</v>
      </c>
      <c r="H11" s="1" t="s">
        <v>422</v>
      </c>
      <c r="I11" s="1" t="s">
        <v>459</v>
      </c>
      <c r="J11" s="1" t="s">
        <v>424</v>
      </c>
      <c r="K11" s="1" t="s">
        <v>459</v>
      </c>
      <c r="L11" s="1" t="s">
        <v>460</v>
      </c>
      <c r="M11" s="1" t="s">
        <v>461</v>
      </c>
      <c r="N11" s="1" t="s">
        <v>461</v>
      </c>
      <c r="O11" s="1" t="s">
        <v>426</v>
      </c>
      <c r="P11" s="1" t="s">
        <v>427</v>
      </c>
      <c r="Q11" s="1" t="s">
        <v>428</v>
      </c>
      <c r="R11" s="1" t="s">
        <v>462</v>
      </c>
      <c r="S11" s="1" t="s">
        <v>73</v>
      </c>
      <c r="T11" s="1" t="s">
        <v>35</v>
      </c>
      <c r="U11" s="1" t="s">
        <v>430</v>
      </c>
    </row>
    <row r="12" s="1" customFormat="1" spans="1:21">
      <c r="A12" s="1" t="s">
        <v>333</v>
      </c>
      <c r="B12" s="1" t="s">
        <v>123</v>
      </c>
      <c r="C12" s="1" t="s">
        <v>463</v>
      </c>
      <c r="D12" s="1" t="s">
        <v>335</v>
      </c>
      <c r="E12" s="1" t="s">
        <v>336</v>
      </c>
      <c r="F12" s="1" t="s">
        <v>80</v>
      </c>
      <c r="G12" s="1" t="s">
        <v>81</v>
      </c>
      <c r="H12" s="1" t="s">
        <v>422</v>
      </c>
      <c r="I12" s="1" t="s">
        <v>464</v>
      </c>
      <c r="J12" s="1" t="s">
        <v>424</v>
      </c>
      <c r="K12" s="1" t="s">
        <v>464</v>
      </c>
      <c r="L12" s="1" t="s">
        <v>464</v>
      </c>
      <c r="M12" s="1" t="s">
        <v>425</v>
      </c>
      <c r="N12" s="1" t="s">
        <v>425</v>
      </c>
      <c r="O12" s="1" t="s">
        <v>426</v>
      </c>
      <c r="P12" s="1" t="s">
        <v>427</v>
      </c>
      <c r="Q12" s="1" t="s">
        <v>428</v>
      </c>
      <c r="R12" s="1" t="s">
        <v>465</v>
      </c>
      <c r="S12" s="1" t="s">
        <v>73</v>
      </c>
      <c r="T12" s="1" t="s">
        <v>35</v>
      </c>
      <c r="U12" s="1" t="s">
        <v>430</v>
      </c>
    </row>
    <row r="13" s="1" customFormat="1" spans="1:21">
      <c r="A13" s="1" t="s">
        <v>340</v>
      </c>
      <c r="B13" s="1" t="s">
        <v>123</v>
      </c>
      <c r="C13" s="1" t="s">
        <v>466</v>
      </c>
      <c r="D13" s="1" t="s">
        <v>467</v>
      </c>
      <c r="E13" s="1" t="s">
        <v>343</v>
      </c>
      <c r="F13" s="1" t="s">
        <v>80</v>
      </c>
      <c r="G13" s="1" t="s">
        <v>81</v>
      </c>
      <c r="H13" s="1" t="s">
        <v>422</v>
      </c>
      <c r="I13" s="1" t="s">
        <v>468</v>
      </c>
      <c r="J13" s="1" t="s">
        <v>424</v>
      </c>
      <c r="K13" s="1" t="s">
        <v>468</v>
      </c>
      <c r="L13" s="1" t="s">
        <v>468</v>
      </c>
      <c r="M13" s="1" t="s">
        <v>425</v>
      </c>
      <c r="N13" s="1" t="s">
        <v>425</v>
      </c>
      <c r="O13" s="1" t="s">
        <v>426</v>
      </c>
      <c r="P13" s="1" t="s">
        <v>427</v>
      </c>
      <c r="Q13" s="1" t="s">
        <v>428</v>
      </c>
      <c r="R13" s="1" t="s">
        <v>469</v>
      </c>
      <c r="S13" s="1" t="s">
        <v>73</v>
      </c>
      <c r="T13" s="1" t="s">
        <v>35</v>
      </c>
      <c r="U13" s="1" t="s">
        <v>430</v>
      </c>
    </row>
    <row r="14" s="1" customFormat="1" spans="1:21">
      <c r="A14" s="1" t="s">
        <v>244</v>
      </c>
      <c r="B14" s="1" t="s">
        <v>80</v>
      </c>
      <c r="C14" s="1" t="s">
        <v>470</v>
      </c>
      <c r="D14" s="1" t="s">
        <v>246</v>
      </c>
      <c r="E14" s="1" t="s">
        <v>247</v>
      </c>
      <c r="F14" s="1" t="s">
        <v>80</v>
      </c>
      <c r="G14" s="1" t="s">
        <v>81</v>
      </c>
      <c r="H14" s="1" t="s">
        <v>422</v>
      </c>
      <c r="I14" s="1" t="s">
        <v>471</v>
      </c>
      <c r="J14" s="1" t="s">
        <v>424</v>
      </c>
      <c r="K14" s="1" t="s">
        <v>471</v>
      </c>
      <c r="L14" s="1" t="s">
        <v>471</v>
      </c>
      <c r="M14" s="1" t="s">
        <v>425</v>
      </c>
      <c r="N14" s="1" t="s">
        <v>425</v>
      </c>
      <c r="O14" s="1" t="s">
        <v>426</v>
      </c>
      <c r="P14" s="1" t="s">
        <v>427</v>
      </c>
      <c r="Q14" s="1" t="s">
        <v>428</v>
      </c>
      <c r="R14" s="1" t="s">
        <v>472</v>
      </c>
      <c r="S14" s="1" t="s">
        <v>73</v>
      </c>
      <c r="T14" s="1" t="s">
        <v>35</v>
      </c>
      <c r="U14" s="1" t="s">
        <v>430</v>
      </c>
    </row>
    <row r="15" s="1" customFormat="1" spans="1:21">
      <c r="A15" s="1" t="s">
        <v>206</v>
      </c>
      <c r="B15" s="1" t="s">
        <v>80</v>
      </c>
      <c r="C15" s="1" t="s">
        <v>473</v>
      </c>
      <c r="D15" s="1" t="s">
        <v>208</v>
      </c>
      <c r="E15" s="1" t="s">
        <v>209</v>
      </c>
      <c r="F15" s="1" t="s">
        <v>80</v>
      </c>
      <c r="G15" s="1" t="s">
        <v>81</v>
      </c>
      <c r="H15" s="1" t="s">
        <v>422</v>
      </c>
      <c r="I15" s="1" t="s">
        <v>474</v>
      </c>
      <c r="J15" s="1" t="s">
        <v>424</v>
      </c>
      <c r="K15" s="1" t="s">
        <v>474</v>
      </c>
      <c r="L15" s="1" t="s">
        <v>474</v>
      </c>
      <c r="M15" s="1" t="s">
        <v>425</v>
      </c>
      <c r="N15" s="1" t="s">
        <v>425</v>
      </c>
      <c r="O15" s="1" t="s">
        <v>426</v>
      </c>
      <c r="P15" s="1" t="s">
        <v>427</v>
      </c>
      <c r="Q15" s="1" t="s">
        <v>428</v>
      </c>
      <c r="R15" s="1" t="s">
        <v>475</v>
      </c>
      <c r="S15" s="1" t="s">
        <v>73</v>
      </c>
      <c r="T15" s="1" t="s">
        <v>35</v>
      </c>
      <c r="U15" s="1" t="s">
        <v>430</v>
      </c>
    </row>
    <row r="16" s="1" customFormat="1" spans="1:21">
      <c r="A16" s="1" t="s">
        <v>162</v>
      </c>
      <c r="B16" s="1" t="s">
        <v>80</v>
      </c>
      <c r="C16" s="1" t="s">
        <v>476</v>
      </c>
      <c r="D16" s="1" t="s">
        <v>477</v>
      </c>
      <c r="E16" s="1" t="s">
        <v>165</v>
      </c>
      <c r="F16" s="1" t="s">
        <v>80</v>
      </c>
      <c r="G16" s="1" t="s">
        <v>81</v>
      </c>
      <c r="H16" s="1" t="s">
        <v>422</v>
      </c>
      <c r="I16" s="1" t="s">
        <v>478</v>
      </c>
      <c r="J16" s="1" t="s">
        <v>424</v>
      </c>
      <c r="K16" s="1" t="s">
        <v>478</v>
      </c>
      <c r="L16" s="1" t="s">
        <v>478</v>
      </c>
      <c r="M16" s="1" t="s">
        <v>425</v>
      </c>
      <c r="N16" s="1" t="s">
        <v>425</v>
      </c>
      <c r="O16" s="1" t="s">
        <v>426</v>
      </c>
      <c r="P16" s="1" t="s">
        <v>427</v>
      </c>
      <c r="Q16" s="1" t="s">
        <v>428</v>
      </c>
      <c r="R16" s="1" t="s">
        <v>479</v>
      </c>
      <c r="S16" s="1" t="s">
        <v>73</v>
      </c>
      <c r="T16" s="1" t="s">
        <v>35</v>
      </c>
      <c r="U16" s="1" t="s">
        <v>430</v>
      </c>
    </row>
    <row r="17" s="1" customFormat="1" spans="1:21">
      <c r="A17" s="1" t="s">
        <v>199</v>
      </c>
      <c r="B17" s="1" t="s">
        <v>80</v>
      </c>
      <c r="C17" s="1" t="s">
        <v>480</v>
      </c>
      <c r="D17" s="1" t="s">
        <v>201</v>
      </c>
      <c r="E17" s="1" t="s">
        <v>202</v>
      </c>
      <c r="F17" s="1" t="s">
        <v>80</v>
      </c>
      <c r="G17" s="1" t="s">
        <v>81</v>
      </c>
      <c r="H17" s="1" t="s">
        <v>422</v>
      </c>
      <c r="I17" s="1" t="s">
        <v>481</v>
      </c>
      <c r="J17" s="1" t="s">
        <v>424</v>
      </c>
      <c r="K17" s="1" t="s">
        <v>481</v>
      </c>
      <c r="L17" s="1" t="s">
        <v>481</v>
      </c>
      <c r="M17" s="1" t="s">
        <v>425</v>
      </c>
      <c r="N17" s="1" t="s">
        <v>425</v>
      </c>
      <c r="O17" s="1" t="s">
        <v>426</v>
      </c>
      <c r="P17" s="1" t="s">
        <v>427</v>
      </c>
      <c r="Q17" s="1" t="s">
        <v>428</v>
      </c>
      <c r="R17" s="1" t="s">
        <v>482</v>
      </c>
      <c r="S17" s="1" t="s">
        <v>73</v>
      </c>
      <c r="T17" s="1" t="s">
        <v>35</v>
      </c>
      <c r="U17" s="1" t="s">
        <v>430</v>
      </c>
    </row>
    <row r="18" s="1" customFormat="1" spans="1:21">
      <c r="A18" s="1" t="s">
        <v>348</v>
      </c>
      <c r="B18" s="1" t="s">
        <v>80</v>
      </c>
      <c r="C18" s="1" t="s">
        <v>483</v>
      </c>
      <c r="D18" s="1" t="s">
        <v>350</v>
      </c>
      <c r="E18" s="1" t="s">
        <v>351</v>
      </c>
      <c r="F18" s="1" t="s">
        <v>80</v>
      </c>
      <c r="G18" s="1" t="s">
        <v>81</v>
      </c>
      <c r="H18" s="1" t="s">
        <v>422</v>
      </c>
      <c r="I18" s="1" t="s">
        <v>443</v>
      </c>
      <c r="J18" s="1" t="s">
        <v>424</v>
      </c>
      <c r="K18" s="1" t="s">
        <v>443</v>
      </c>
      <c r="L18" s="1" t="s">
        <v>443</v>
      </c>
      <c r="M18" s="1" t="s">
        <v>425</v>
      </c>
      <c r="N18" s="1" t="s">
        <v>425</v>
      </c>
      <c r="O18" s="1" t="s">
        <v>426</v>
      </c>
      <c r="P18" s="1" t="s">
        <v>427</v>
      </c>
      <c r="Q18" s="1" t="s">
        <v>428</v>
      </c>
      <c r="R18" s="1" t="s">
        <v>484</v>
      </c>
      <c r="S18" s="1" t="s">
        <v>73</v>
      </c>
      <c r="T18" s="1" t="s">
        <v>35</v>
      </c>
      <c r="U18" s="1" t="s">
        <v>430</v>
      </c>
    </row>
    <row r="19" s="1" customFormat="1" spans="1:21">
      <c r="A19" s="1" t="s">
        <v>358</v>
      </c>
      <c r="B19" s="1" t="s">
        <v>80</v>
      </c>
      <c r="C19" s="1" t="s">
        <v>485</v>
      </c>
      <c r="D19" s="1" t="s">
        <v>360</v>
      </c>
      <c r="E19" s="1" t="s">
        <v>361</v>
      </c>
      <c r="F19" s="1" t="s">
        <v>80</v>
      </c>
      <c r="G19" s="1" t="s">
        <v>81</v>
      </c>
      <c r="H19" s="1" t="s">
        <v>422</v>
      </c>
      <c r="I19" s="1" t="s">
        <v>486</v>
      </c>
      <c r="J19" s="1" t="s">
        <v>424</v>
      </c>
      <c r="K19" s="1" t="s">
        <v>486</v>
      </c>
      <c r="L19" s="1" t="s">
        <v>486</v>
      </c>
      <c r="M19" s="1" t="s">
        <v>425</v>
      </c>
      <c r="N19" s="1" t="s">
        <v>425</v>
      </c>
      <c r="O19" s="1" t="s">
        <v>426</v>
      </c>
      <c r="P19" s="1" t="s">
        <v>427</v>
      </c>
      <c r="Q19" s="1" t="s">
        <v>428</v>
      </c>
      <c r="R19" s="1" t="s">
        <v>487</v>
      </c>
      <c r="S19" s="1" t="s">
        <v>73</v>
      </c>
      <c r="T19" s="1" t="s">
        <v>35</v>
      </c>
      <c r="U19" s="1" t="s">
        <v>430</v>
      </c>
    </row>
    <row r="20" s="1" customFormat="1" spans="1:21">
      <c r="A20" s="1" t="s">
        <v>191</v>
      </c>
      <c r="B20" s="1" t="s">
        <v>80</v>
      </c>
      <c r="C20" s="1" t="s">
        <v>488</v>
      </c>
      <c r="D20" s="1" t="s">
        <v>193</v>
      </c>
      <c r="E20" s="1" t="s">
        <v>194</v>
      </c>
      <c r="F20" s="1" t="s">
        <v>80</v>
      </c>
      <c r="G20" s="1" t="s">
        <v>81</v>
      </c>
      <c r="H20" s="1" t="s">
        <v>422</v>
      </c>
      <c r="I20" s="1" t="s">
        <v>489</v>
      </c>
      <c r="J20" s="1" t="s">
        <v>424</v>
      </c>
      <c r="K20" s="1" t="s">
        <v>489</v>
      </c>
      <c r="L20" s="1" t="s">
        <v>489</v>
      </c>
      <c r="M20" s="1" t="s">
        <v>425</v>
      </c>
      <c r="N20" s="1" t="s">
        <v>425</v>
      </c>
      <c r="O20" s="1" t="s">
        <v>426</v>
      </c>
      <c r="P20" s="1" t="s">
        <v>427</v>
      </c>
      <c r="Q20" s="1" t="s">
        <v>428</v>
      </c>
      <c r="R20" s="1" t="s">
        <v>490</v>
      </c>
      <c r="S20" s="1" t="s">
        <v>73</v>
      </c>
      <c r="T20" s="1" t="s">
        <v>35</v>
      </c>
      <c r="U20" s="1" t="s">
        <v>430</v>
      </c>
    </row>
    <row r="21" s="1" customFormat="1" spans="1:21">
      <c r="A21" s="1" t="s">
        <v>272</v>
      </c>
      <c r="B21" s="1" t="s">
        <v>80</v>
      </c>
      <c r="C21" s="1" t="s">
        <v>491</v>
      </c>
      <c r="D21" s="1" t="s">
        <v>492</v>
      </c>
      <c r="E21" s="1" t="s">
        <v>275</v>
      </c>
      <c r="F21" s="1" t="s">
        <v>80</v>
      </c>
      <c r="G21" s="1" t="s">
        <v>81</v>
      </c>
      <c r="H21" s="1" t="s">
        <v>422</v>
      </c>
      <c r="I21" s="1" t="s">
        <v>493</v>
      </c>
      <c r="J21" s="1" t="s">
        <v>424</v>
      </c>
      <c r="K21" s="1" t="s">
        <v>493</v>
      </c>
      <c r="L21" s="1" t="s">
        <v>493</v>
      </c>
      <c r="M21" s="1" t="s">
        <v>425</v>
      </c>
      <c r="N21" s="1" t="s">
        <v>425</v>
      </c>
      <c r="O21" s="1" t="s">
        <v>426</v>
      </c>
      <c r="P21" s="1" t="s">
        <v>427</v>
      </c>
      <c r="Q21" s="1" t="s">
        <v>428</v>
      </c>
      <c r="R21" s="1" t="s">
        <v>494</v>
      </c>
      <c r="S21" s="1" t="s">
        <v>73</v>
      </c>
      <c r="T21" s="1" t="s">
        <v>35</v>
      </c>
      <c r="U21" s="1" t="s">
        <v>430</v>
      </c>
    </row>
    <row r="22" s="1" customFormat="1" spans="1:21">
      <c r="A22" s="1" t="s">
        <v>183</v>
      </c>
      <c r="B22" s="1" t="s">
        <v>80</v>
      </c>
      <c r="C22" s="1" t="s">
        <v>495</v>
      </c>
      <c r="D22" s="1" t="s">
        <v>185</v>
      </c>
      <c r="E22" s="1" t="s">
        <v>496</v>
      </c>
      <c r="F22" s="1" t="s">
        <v>80</v>
      </c>
      <c r="G22" s="1" t="s">
        <v>81</v>
      </c>
      <c r="H22" s="1" t="s">
        <v>422</v>
      </c>
      <c r="I22" s="1" t="s">
        <v>497</v>
      </c>
      <c r="J22" s="1" t="s">
        <v>424</v>
      </c>
      <c r="K22" s="1" t="s">
        <v>497</v>
      </c>
      <c r="L22" s="1" t="s">
        <v>497</v>
      </c>
      <c r="M22" s="1" t="s">
        <v>425</v>
      </c>
      <c r="N22" s="1" t="s">
        <v>425</v>
      </c>
      <c r="O22" s="1" t="s">
        <v>426</v>
      </c>
      <c r="P22" s="1" t="s">
        <v>427</v>
      </c>
      <c r="Q22" s="1" t="s">
        <v>428</v>
      </c>
      <c r="R22" s="1" t="s">
        <v>498</v>
      </c>
      <c r="S22" s="1" t="s">
        <v>73</v>
      </c>
      <c r="T22" s="1" t="s">
        <v>35</v>
      </c>
      <c r="U22" s="1" t="s">
        <v>430</v>
      </c>
    </row>
    <row r="23" s="1" customFormat="1" spans="1:21">
      <c r="A23" s="1" t="s">
        <v>155</v>
      </c>
      <c r="B23" s="1" t="s">
        <v>80</v>
      </c>
      <c r="C23" s="1" t="s">
        <v>499</v>
      </c>
      <c r="D23" s="1" t="s">
        <v>500</v>
      </c>
      <c r="E23" s="1" t="s">
        <v>158</v>
      </c>
      <c r="F23" s="1" t="s">
        <v>80</v>
      </c>
      <c r="G23" s="1" t="s">
        <v>81</v>
      </c>
      <c r="H23" s="1" t="s">
        <v>422</v>
      </c>
      <c r="I23" s="1" t="s">
        <v>501</v>
      </c>
      <c r="J23" s="1" t="s">
        <v>424</v>
      </c>
      <c r="K23" s="1" t="s">
        <v>501</v>
      </c>
      <c r="L23" s="1" t="s">
        <v>501</v>
      </c>
      <c r="M23" s="1" t="s">
        <v>425</v>
      </c>
      <c r="N23" s="1" t="s">
        <v>425</v>
      </c>
      <c r="O23" s="1" t="s">
        <v>426</v>
      </c>
      <c r="P23" s="1" t="s">
        <v>427</v>
      </c>
      <c r="Q23" s="1" t="s">
        <v>428</v>
      </c>
      <c r="R23" s="1" t="s">
        <v>502</v>
      </c>
      <c r="S23" s="1" t="s">
        <v>73</v>
      </c>
      <c r="T23" s="1" t="s">
        <v>35</v>
      </c>
      <c r="U23" s="1" t="s">
        <v>430</v>
      </c>
    </row>
    <row r="24" s="1" customFormat="1" spans="1:21">
      <c r="A24" s="1" t="s">
        <v>279</v>
      </c>
      <c r="B24" s="1" t="s">
        <v>80</v>
      </c>
      <c r="C24" s="1" t="s">
        <v>503</v>
      </c>
      <c r="D24" s="1" t="s">
        <v>281</v>
      </c>
      <c r="E24" s="1" t="s">
        <v>282</v>
      </c>
      <c r="F24" s="1" t="s">
        <v>80</v>
      </c>
      <c r="G24" s="1" t="s">
        <v>81</v>
      </c>
      <c r="H24" s="1" t="s">
        <v>422</v>
      </c>
      <c r="I24" s="1" t="s">
        <v>478</v>
      </c>
      <c r="J24" s="1" t="s">
        <v>424</v>
      </c>
      <c r="K24" s="1" t="s">
        <v>478</v>
      </c>
      <c r="L24" s="1" t="s">
        <v>478</v>
      </c>
      <c r="M24" s="1" t="s">
        <v>425</v>
      </c>
      <c r="N24" s="1" t="s">
        <v>425</v>
      </c>
      <c r="O24" s="1" t="s">
        <v>426</v>
      </c>
      <c r="P24" s="1" t="s">
        <v>427</v>
      </c>
      <c r="Q24" s="1" t="s">
        <v>428</v>
      </c>
      <c r="R24" s="1" t="s">
        <v>504</v>
      </c>
      <c r="S24" s="1" t="s">
        <v>73</v>
      </c>
      <c r="T24" s="1" t="s">
        <v>35</v>
      </c>
      <c r="U24" s="1" t="s">
        <v>430</v>
      </c>
    </row>
    <row r="25" s="1" customFormat="1" spans="1:21">
      <c r="A25" s="1" t="s">
        <v>368</v>
      </c>
      <c r="B25" s="1" t="s">
        <v>80</v>
      </c>
      <c r="C25" s="1" t="s">
        <v>505</v>
      </c>
      <c r="D25" s="1" t="s">
        <v>506</v>
      </c>
      <c r="E25" s="1" t="s">
        <v>371</v>
      </c>
      <c r="F25" s="1" t="s">
        <v>80</v>
      </c>
      <c r="G25" s="1" t="s">
        <v>81</v>
      </c>
      <c r="H25" s="1" t="s">
        <v>422</v>
      </c>
      <c r="I25" s="1" t="s">
        <v>507</v>
      </c>
      <c r="J25" s="1" t="s">
        <v>424</v>
      </c>
      <c r="K25" s="1" t="s">
        <v>507</v>
      </c>
      <c r="L25" s="1" t="s">
        <v>507</v>
      </c>
      <c r="M25" s="1" t="s">
        <v>425</v>
      </c>
      <c r="N25" s="1" t="s">
        <v>425</v>
      </c>
      <c r="O25" s="1" t="s">
        <v>426</v>
      </c>
      <c r="P25" s="1" t="s">
        <v>427</v>
      </c>
      <c r="Q25" s="1" t="s">
        <v>428</v>
      </c>
      <c r="R25" s="1" t="s">
        <v>508</v>
      </c>
      <c r="S25" s="1" t="s">
        <v>73</v>
      </c>
      <c r="T25" s="1" t="s">
        <v>35</v>
      </c>
      <c r="U25" s="1" t="s">
        <v>430</v>
      </c>
    </row>
    <row r="26" s="1" customFormat="1" spans="1:21">
      <c r="A26" s="1" t="s">
        <v>316</v>
      </c>
      <c r="B26" s="1" t="s">
        <v>80</v>
      </c>
      <c r="C26" s="1" t="s">
        <v>509</v>
      </c>
      <c r="D26" s="1" t="s">
        <v>318</v>
      </c>
      <c r="E26" s="1" t="s">
        <v>319</v>
      </c>
      <c r="F26" s="1" t="s">
        <v>80</v>
      </c>
      <c r="G26" s="1" t="s">
        <v>81</v>
      </c>
      <c r="H26" s="1" t="s">
        <v>422</v>
      </c>
      <c r="I26" s="1" t="s">
        <v>474</v>
      </c>
      <c r="J26" s="1" t="s">
        <v>424</v>
      </c>
      <c r="K26" s="1" t="s">
        <v>474</v>
      </c>
      <c r="L26" s="1" t="s">
        <v>474</v>
      </c>
      <c r="M26" s="1" t="s">
        <v>425</v>
      </c>
      <c r="N26" s="1" t="s">
        <v>425</v>
      </c>
      <c r="O26" s="1" t="s">
        <v>426</v>
      </c>
      <c r="P26" s="1" t="s">
        <v>427</v>
      </c>
      <c r="Q26" s="1" t="s">
        <v>428</v>
      </c>
      <c r="R26" s="1" t="s">
        <v>510</v>
      </c>
      <c r="S26" s="1" t="s">
        <v>73</v>
      </c>
      <c r="T26" s="1" t="s">
        <v>35</v>
      </c>
      <c r="U26" s="1" t="s">
        <v>430</v>
      </c>
    </row>
    <row r="27" s="1" customFormat="1" spans="1:21">
      <c r="A27" s="1" t="s">
        <v>212</v>
      </c>
      <c r="B27" s="1" t="s">
        <v>80</v>
      </c>
      <c r="C27" s="1" t="s">
        <v>511</v>
      </c>
      <c r="D27" s="1" t="s">
        <v>512</v>
      </c>
      <c r="E27" s="1" t="s">
        <v>215</v>
      </c>
      <c r="F27" s="1" t="s">
        <v>80</v>
      </c>
      <c r="G27" s="1" t="s">
        <v>81</v>
      </c>
      <c r="H27" s="1" t="s">
        <v>422</v>
      </c>
      <c r="I27" s="1" t="s">
        <v>513</v>
      </c>
      <c r="J27" s="1" t="s">
        <v>424</v>
      </c>
      <c r="K27" s="1" t="s">
        <v>513</v>
      </c>
      <c r="L27" s="1" t="s">
        <v>513</v>
      </c>
      <c r="M27" s="1" t="s">
        <v>425</v>
      </c>
      <c r="N27" s="1" t="s">
        <v>425</v>
      </c>
      <c r="O27" s="1" t="s">
        <v>426</v>
      </c>
      <c r="P27" s="1" t="s">
        <v>427</v>
      </c>
      <c r="Q27" s="1" t="s">
        <v>428</v>
      </c>
      <c r="R27" s="1" t="s">
        <v>514</v>
      </c>
      <c r="S27" s="1" t="s">
        <v>73</v>
      </c>
      <c r="T27" s="1" t="s">
        <v>35</v>
      </c>
      <c r="U27" s="1" t="s">
        <v>430</v>
      </c>
    </row>
    <row r="28" s="1" customFormat="1" spans="1:21">
      <c r="A28" s="1" t="s">
        <v>236</v>
      </c>
      <c r="B28" s="1" t="s">
        <v>80</v>
      </c>
      <c r="C28" s="1" t="s">
        <v>515</v>
      </c>
      <c r="D28" s="1" t="s">
        <v>238</v>
      </c>
      <c r="E28" s="1" t="s">
        <v>239</v>
      </c>
      <c r="F28" s="1" t="s">
        <v>80</v>
      </c>
      <c r="G28" s="1" t="s">
        <v>81</v>
      </c>
      <c r="H28" s="1" t="s">
        <v>422</v>
      </c>
      <c r="I28" s="1" t="s">
        <v>516</v>
      </c>
      <c r="J28" s="1" t="s">
        <v>424</v>
      </c>
      <c r="K28" s="1" t="s">
        <v>516</v>
      </c>
      <c r="L28" s="1" t="s">
        <v>516</v>
      </c>
      <c r="M28" s="1" t="s">
        <v>425</v>
      </c>
      <c r="N28" s="1" t="s">
        <v>425</v>
      </c>
      <c r="O28" s="1" t="s">
        <v>426</v>
      </c>
      <c r="P28" s="1" t="s">
        <v>427</v>
      </c>
      <c r="Q28" s="1" t="s">
        <v>428</v>
      </c>
      <c r="R28" s="1" t="s">
        <v>517</v>
      </c>
      <c r="S28" s="1" t="s">
        <v>73</v>
      </c>
      <c r="T28" s="1" t="s">
        <v>35</v>
      </c>
      <c r="U28" s="1" t="s">
        <v>430</v>
      </c>
    </row>
    <row r="29" s="1" customFormat="1" spans="1:21">
      <c r="A29" s="1" t="s">
        <v>289</v>
      </c>
      <c r="B29" s="1" t="s">
        <v>80</v>
      </c>
      <c r="C29" s="1" t="s">
        <v>518</v>
      </c>
      <c r="D29" s="1" t="s">
        <v>291</v>
      </c>
      <c r="E29" s="1" t="s">
        <v>292</v>
      </c>
      <c r="F29" s="1" t="s">
        <v>80</v>
      </c>
      <c r="G29" s="1" t="s">
        <v>81</v>
      </c>
      <c r="H29" s="1" t="s">
        <v>422</v>
      </c>
      <c r="I29" s="1" t="s">
        <v>519</v>
      </c>
      <c r="J29" s="1" t="s">
        <v>424</v>
      </c>
      <c r="K29" s="1" t="s">
        <v>519</v>
      </c>
      <c r="L29" s="1" t="s">
        <v>519</v>
      </c>
      <c r="M29" s="1" t="s">
        <v>425</v>
      </c>
      <c r="N29" s="1" t="s">
        <v>425</v>
      </c>
      <c r="O29" s="1" t="s">
        <v>426</v>
      </c>
      <c r="P29" s="1" t="s">
        <v>427</v>
      </c>
      <c r="Q29" s="1" t="s">
        <v>428</v>
      </c>
      <c r="R29" s="1" t="s">
        <v>520</v>
      </c>
      <c r="S29" s="1" t="s">
        <v>73</v>
      </c>
      <c r="T29" s="1" t="s">
        <v>35</v>
      </c>
      <c r="U29" s="1" t="s">
        <v>430</v>
      </c>
    </row>
    <row r="30" s="1" customFormat="1" spans="1:21">
      <c r="A30" s="1" t="s">
        <v>521</v>
      </c>
      <c r="B30" s="1" t="s">
        <v>80</v>
      </c>
      <c r="C30" s="1" t="s">
        <v>522</v>
      </c>
      <c r="D30" s="1" t="s">
        <v>523</v>
      </c>
      <c r="E30" s="1" t="s">
        <v>524</v>
      </c>
      <c r="F30" s="1" t="s">
        <v>80</v>
      </c>
      <c r="G30" s="1" t="s">
        <v>81</v>
      </c>
      <c r="H30" s="1" t="s">
        <v>422</v>
      </c>
      <c r="I30" s="1" t="s">
        <v>426</v>
      </c>
      <c r="J30" s="1" t="s">
        <v>424</v>
      </c>
      <c r="K30" s="1" t="s">
        <v>426</v>
      </c>
      <c r="L30" s="1" t="s">
        <v>426</v>
      </c>
      <c r="M30" s="1" t="s">
        <v>425</v>
      </c>
      <c r="N30" s="1" t="s">
        <v>425</v>
      </c>
      <c r="O30" s="1" t="s">
        <v>426</v>
      </c>
      <c r="P30" s="1" t="s">
        <v>427</v>
      </c>
      <c r="Q30" s="1" t="s">
        <v>428</v>
      </c>
      <c r="R30" s="1" t="s">
        <v>525</v>
      </c>
      <c r="S30" s="1" t="s">
        <v>73</v>
      </c>
      <c r="T30" s="1" t="s">
        <v>35</v>
      </c>
      <c r="U30" s="1" t="s">
        <v>430</v>
      </c>
    </row>
    <row r="31" s="1" customFormat="1" spans="1:21">
      <c r="A31" s="1" t="s">
        <v>526</v>
      </c>
      <c r="B31" s="1" t="s">
        <v>80</v>
      </c>
      <c r="C31" s="1" t="s">
        <v>527</v>
      </c>
      <c r="D31" s="1" t="s">
        <v>523</v>
      </c>
      <c r="E31" s="1" t="s">
        <v>528</v>
      </c>
      <c r="F31" s="1" t="s">
        <v>80</v>
      </c>
      <c r="G31" s="1" t="s">
        <v>81</v>
      </c>
      <c r="H31" s="1" t="s">
        <v>422</v>
      </c>
      <c r="I31" s="1" t="s">
        <v>426</v>
      </c>
      <c r="J31" s="1" t="s">
        <v>424</v>
      </c>
      <c r="K31" s="1" t="s">
        <v>426</v>
      </c>
      <c r="L31" s="1" t="s">
        <v>426</v>
      </c>
      <c r="M31" s="1" t="s">
        <v>425</v>
      </c>
      <c r="N31" s="1" t="s">
        <v>425</v>
      </c>
      <c r="O31" s="1" t="s">
        <v>426</v>
      </c>
      <c r="P31" s="1" t="s">
        <v>427</v>
      </c>
      <c r="Q31" s="1" t="s">
        <v>428</v>
      </c>
      <c r="R31" s="1" t="s">
        <v>529</v>
      </c>
      <c r="S31" s="1" t="s">
        <v>73</v>
      </c>
      <c r="T31" s="1" t="s">
        <v>35</v>
      </c>
      <c r="U31" s="1" t="s">
        <v>430</v>
      </c>
    </row>
    <row r="32" s="1" customFormat="1" spans="1:21">
      <c r="A32" s="1" t="s">
        <v>234</v>
      </c>
      <c r="B32" s="1" t="s">
        <v>80</v>
      </c>
      <c r="C32" s="1" t="s">
        <v>530</v>
      </c>
      <c r="D32" s="1" t="s">
        <v>446</v>
      </c>
      <c r="E32" s="1" t="s">
        <v>235</v>
      </c>
      <c r="F32" s="1" t="s">
        <v>80</v>
      </c>
      <c r="G32" s="1" t="s">
        <v>81</v>
      </c>
      <c r="H32" s="1" t="s">
        <v>422</v>
      </c>
      <c r="I32" s="1" t="s">
        <v>443</v>
      </c>
      <c r="J32" s="1" t="s">
        <v>424</v>
      </c>
      <c r="K32" s="1" t="s">
        <v>443</v>
      </c>
      <c r="L32" s="1" t="s">
        <v>443</v>
      </c>
      <c r="M32" s="1" t="s">
        <v>425</v>
      </c>
      <c r="N32" s="1" t="s">
        <v>425</v>
      </c>
      <c r="O32" s="1" t="s">
        <v>426</v>
      </c>
      <c r="P32" s="1" t="s">
        <v>427</v>
      </c>
      <c r="Q32" s="1" t="s">
        <v>428</v>
      </c>
      <c r="R32" s="1" t="s">
        <v>531</v>
      </c>
      <c r="S32" s="1" t="s">
        <v>73</v>
      </c>
      <c r="T32" s="1" t="s">
        <v>35</v>
      </c>
      <c r="U32" s="1" t="s">
        <v>430</v>
      </c>
    </row>
    <row r="33" s="1" customFormat="1" spans="1:21">
      <c r="A33" s="1" t="s">
        <v>308</v>
      </c>
      <c r="B33" s="1" t="s">
        <v>80</v>
      </c>
      <c r="C33" s="1" t="s">
        <v>532</v>
      </c>
      <c r="D33" s="1" t="s">
        <v>533</v>
      </c>
      <c r="E33" s="1" t="s">
        <v>311</v>
      </c>
      <c r="F33" s="1" t="s">
        <v>80</v>
      </c>
      <c r="G33" s="1" t="s">
        <v>81</v>
      </c>
      <c r="H33" s="1" t="s">
        <v>422</v>
      </c>
      <c r="I33" s="1" t="s">
        <v>534</v>
      </c>
      <c r="J33" s="1" t="s">
        <v>424</v>
      </c>
      <c r="K33" s="1" t="s">
        <v>534</v>
      </c>
      <c r="L33" s="1" t="s">
        <v>534</v>
      </c>
      <c r="M33" s="1" t="s">
        <v>425</v>
      </c>
      <c r="N33" s="1" t="s">
        <v>425</v>
      </c>
      <c r="O33" s="1" t="s">
        <v>426</v>
      </c>
      <c r="P33" s="1" t="s">
        <v>427</v>
      </c>
      <c r="Q33" s="1" t="s">
        <v>428</v>
      </c>
      <c r="R33" s="1" t="s">
        <v>535</v>
      </c>
      <c r="S33" s="1" t="s">
        <v>73</v>
      </c>
      <c r="T33" s="1" t="s">
        <v>35</v>
      </c>
      <c r="U33" s="1" t="s">
        <v>430</v>
      </c>
    </row>
    <row r="34" s="1" customFormat="1" spans="1:21">
      <c r="A34" s="1" t="s">
        <v>220</v>
      </c>
      <c r="B34" s="1" t="s">
        <v>80</v>
      </c>
      <c r="C34" s="1" t="s">
        <v>536</v>
      </c>
      <c r="D34" s="1" t="s">
        <v>222</v>
      </c>
      <c r="E34" s="1" t="s">
        <v>223</v>
      </c>
      <c r="F34" s="1" t="s">
        <v>80</v>
      </c>
      <c r="G34" s="1" t="s">
        <v>81</v>
      </c>
      <c r="H34" s="1" t="s">
        <v>422</v>
      </c>
      <c r="I34" s="1" t="s">
        <v>537</v>
      </c>
      <c r="J34" s="1" t="s">
        <v>424</v>
      </c>
      <c r="K34" s="1" t="s">
        <v>537</v>
      </c>
      <c r="L34" s="1" t="s">
        <v>537</v>
      </c>
      <c r="M34" s="1" t="s">
        <v>425</v>
      </c>
      <c r="N34" s="1" t="s">
        <v>425</v>
      </c>
      <c r="O34" s="1" t="s">
        <v>426</v>
      </c>
      <c r="P34" s="1" t="s">
        <v>427</v>
      </c>
      <c r="Q34" s="1" t="s">
        <v>428</v>
      </c>
      <c r="R34" s="1" t="s">
        <v>538</v>
      </c>
      <c r="S34" s="1" t="s">
        <v>73</v>
      </c>
      <c r="T34" s="1" t="s">
        <v>35</v>
      </c>
      <c r="U34" s="1" t="s">
        <v>430</v>
      </c>
    </row>
    <row r="35" s="1" customFormat="1" spans="1:21">
      <c r="A35" s="1" t="s">
        <v>227</v>
      </c>
      <c r="B35" s="1" t="s">
        <v>80</v>
      </c>
      <c r="C35" s="1" t="s">
        <v>539</v>
      </c>
      <c r="D35" s="1" t="s">
        <v>540</v>
      </c>
      <c r="E35" s="1" t="s">
        <v>230</v>
      </c>
      <c r="F35" s="1" t="s">
        <v>80</v>
      </c>
      <c r="G35" s="1" t="s">
        <v>81</v>
      </c>
      <c r="H35" s="1" t="s">
        <v>422</v>
      </c>
      <c r="I35" s="1" t="s">
        <v>541</v>
      </c>
      <c r="J35" s="1" t="s">
        <v>424</v>
      </c>
      <c r="K35" s="1" t="s">
        <v>541</v>
      </c>
      <c r="L35" s="1" t="s">
        <v>541</v>
      </c>
      <c r="M35" s="1" t="s">
        <v>425</v>
      </c>
      <c r="N35" s="1" t="s">
        <v>425</v>
      </c>
      <c r="O35" s="1" t="s">
        <v>426</v>
      </c>
      <c r="P35" s="1" t="s">
        <v>427</v>
      </c>
      <c r="Q35" s="1" t="s">
        <v>428</v>
      </c>
      <c r="R35" s="1" t="s">
        <v>542</v>
      </c>
      <c r="S35" s="1" t="s">
        <v>73</v>
      </c>
      <c r="T35" s="1" t="s">
        <v>35</v>
      </c>
      <c r="U35" s="1" t="s">
        <v>430</v>
      </c>
    </row>
    <row r="36" s="1" customFormat="1" spans="1:21">
      <c r="A36" s="1" t="s">
        <v>170</v>
      </c>
      <c r="B36" s="1" t="s">
        <v>80</v>
      </c>
      <c r="C36" s="1" t="s">
        <v>543</v>
      </c>
      <c r="D36" s="1" t="s">
        <v>544</v>
      </c>
      <c r="E36" s="1" t="s">
        <v>173</v>
      </c>
      <c r="F36" s="1" t="s">
        <v>80</v>
      </c>
      <c r="G36" s="1" t="s">
        <v>81</v>
      </c>
      <c r="H36" s="1" t="s">
        <v>422</v>
      </c>
      <c r="I36" s="1" t="s">
        <v>545</v>
      </c>
      <c r="J36" s="1" t="s">
        <v>424</v>
      </c>
      <c r="K36" s="1" t="s">
        <v>545</v>
      </c>
      <c r="L36" s="1" t="s">
        <v>545</v>
      </c>
      <c r="M36" s="1" t="s">
        <v>425</v>
      </c>
      <c r="N36" s="1" t="s">
        <v>425</v>
      </c>
      <c r="O36" s="1" t="s">
        <v>426</v>
      </c>
      <c r="P36" s="1" t="s">
        <v>427</v>
      </c>
      <c r="Q36" s="1" t="s">
        <v>428</v>
      </c>
      <c r="R36" s="1" t="s">
        <v>546</v>
      </c>
      <c r="S36" s="1" t="s">
        <v>73</v>
      </c>
      <c r="T36" s="1" t="s">
        <v>35</v>
      </c>
      <c r="U36" s="1" t="s">
        <v>430</v>
      </c>
    </row>
    <row r="37" s="1" customFormat="1" spans="1:21">
      <c r="A37" s="1" t="s">
        <v>385</v>
      </c>
      <c r="B37" s="1" t="s">
        <v>80</v>
      </c>
      <c r="C37" s="1" t="s">
        <v>547</v>
      </c>
      <c r="D37" s="1" t="s">
        <v>387</v>
      </c>
      <c r="E37" s="1" t="s">
        <v>388</v>
      </c>
      <c r="F37" s="1" t="s">
        <v>80</v>
      </c>
      <c r="G37" s="1" t="s">
        <v>81</v>
      </c>
      <c r="H37" s="1" t="s">
        <v>422</v>
      </c>
      <c r="I37" s="1" t="s">
        <v>548</v>
      </c>
      <c r="J37" s="1" t="s">
        <v>424</v>
      </c>
      <c r="K37" s="1" t="s">
        <v>548</v>
      </c>
      <c r="L37" s="1" t="s">
        <v>548</v>
      </c>
      <c r="M37" s="1" t="s">
        <v>425</v>
      </c>
      <c r="N37" s="1" t="s">
        <v>425</v>
      </c>
      <c r="O37" s="1" t="s">
        <v>426</v>
      </c>
      <c r="P37" s="1" t="s">
        <v>427</v>
      </c>
      <c r="Q37" s="1" t="s">
        <v>428</v>
      </c>
      <c r="R37" s="1" t="s">
        <v>549</v>
      </c>
      <c r="S37" s="1" t="s">
        <v>73</v>
      </c>
      <c r="T37" s="1" t="s">
        <v>35</v>
      </c>
      <c r="U37" s="1" t="s">
        <v>430</v>
      </c>
    </row>
    <row r="38" s="1" customFormat="1" spans="1:21">
      <c r="A38" s="1" t="s">
        <v>148</v>
      </c>
      <c r="B38" s="1" t="s">
        <v>80</v>
      </c>
      <c r="C38" s="1" t="s">
        <v>550</v>
      </c>
      <c r="D38" s="1" t="s">
        <v>551</v>
      </c>
      <c r="E38" s="1" t="s">
        <v>151</v>
      </c>
      <c r="F38" s="1" t="s">
        <v>80</v>
      </c>
      <c r="G38" s="1" t="s">
        <v>81</v>
      </c>
      <c r="H38" s="1" t="s">
        <v>422</v>
      </c>
      <c r="I38" s="1" t="s">
        <v>552</v>
      </c>
      <c r="J38" s="1" t="s">
        <v>424</v>
      </c>
      <c r="K38" s="1" t="s">
        <v>552</v>
      </c>
      <c r="L38" s="1" t="s">
        <v>552</v>
      </c>
      <c r="M38" s="1" t="s">
        <v>425</v>
      </c>
      <c r="N38" s="1" t="s">
        <v>425</v>
      </c>
      <c r="O38" s="1" t="s">
        <v>426</v>
      </c>
      <c r="P38" s="1" t="s">
        <v>427</v>
      </c>
      <c r="Q38" s="1" t="s">
        <v>428</v>
      </c>
      <c r="R38" s="1" t="s">
        <v>553</v>
      </c>
      <c r="S38" s="1" t="s">
        <v>73</v>
      </c>
      <c r="T38" s="1" t="s">
        <v>35</v>
      </c>
      <c r="U38" s="1" t="s">
        <v>430</v>
      </c>
    </row>
    <row r="39" s="1" customFormat="1" spans="1:21">
      <c r="A39" s="1" t="s">
        <v>363</v>
      </c>
      <c r="B39" s="1" t="s">
        <v>80</v>
      </c>
      <c r="C39" s="1" t="s">
        <v>554</v>
      </c>
      <c r="D39" s="1" t="s">
        <v>365</v>
      </c>
      <c r="E39" s="1" t="s">
        <v>366</v>
      </c>
      <c r="F39" s="1" t="s">
        <v>80</v>
      </c>
      <c r="G39" s="1" t="s">
        <v>81</v>
      </c>
      <c r="H39" s="1" t="s">
        <v>422</v>
      </c>
      <c r="I39" s="1" t="s">
        <v>464</v>
      </c>
      <c r="J39" s="1" t="s">
        <v>424</v>
      </c>
      <c r="K39" s="1" t="s">
        <v>464</v>
      </c>
      <c r="L39" s="1" t="s">
        <v>464</v>
      </c>
      <c r="M39" s="1" t="s">
        <v>425</v>
      </c>
      <c r="N39" s="1" t="s">
        <v>425</v>
      </c>
      <c r="O39" s="1" t="s">
        <v>426</v>
      </c>
      <c r="P39" s="1" t="s">
        <v>427</v>
      </c>
      <c r="Q39" s="1" t="s">
        <v>428</v>
      </c>
      <c r="R39" s="1" t="s">
        <v>555</v>
      </c>
      <c r="S39" s="1" t="s">
        <v>73</v>
      </c>
      <c r="T39" s="1" t="s">
        <v>35</v>
      </c>
      <c r="U39" s="1" t="s">
        <v>430</v>
      </c>
    </row>
    <row r="40" s="1" customFormat="1" spans="1:21">
      <c r="A40" s="1" t="s">
        <v>251</v>
      </c>
      <c r="B40" s="1" t="s">
        <v>80</v>
      </c>
      <c r="C40" s="1" t="s">
        <v>556</v>
      </c>
      <c r="D40" s="1" t="s">
        <v>253</v>
      </c>
      <c r="E40" s="1" t="s">
        <v>557</v>
      </c>
      <c r="F40" s="1" t="s">
        <v>80</v>
      </c>
      <c r="G40" s="1" t="s">
        <v>81</v>
      </c>
      <c r="H40" s="1" t="s">
        <v>422</v>
      </c>
      <c r="I40" s="1" t="s">
        <v>558</v>
      </c>
      <c r="J40" s="1" t="s">
        <v>424</v>
      </c>
      <c r="K40" s="1" t="s">
        <v>558</v>
      </c>
      <c r="L40" s="1" t="s">
        <v>558</v>
      </c>
      <c r="M40" s="1" t="s">
        <v>425</v>
      </c>
      <c r="N40" s="1" t="s">
        <v>425</v>
      </c>
      <c r="O40" s="1" t="s">
        <v>426</v>
      </c>
      <c r="P40" s="1" t="s">
        <v>427</v>
      </c>
      <c r="Q40" s="1" t="s">
        <v>428</v>
      </c>
      <c r="R40" s="1" t="s">
        <v>559</v>
      </c>
      <c r="S40" s="1" t="s">
        <v>73</v>
      </c>
      <c r="T40" s="1" t="s">
        <v>35</v>
      </c>
      <c r="U40" s="1" t="s">
        <v>430</v>
      </c>
    </row>
    <row r="41" s="1" customFormat="1" spans="1:21">
      <c r="A41" s="1" t="s">
        <v>297</v>
      </c>
      <c r="B41" s="1" t="s">
        <v>80</v>
      </c>
      <c r="C41" s="1" t="s">
        <v>560</v>
      </c>
      <c r="D41" s="1" t="s">
        <v>253</v>
      </c>
      <c r="E41" s="1" t="s">
        <v>298</v>
      </c>
      <c r="F41" s="1" t="s">
        <v>80</v>
      </c>
      <c r="G41" s="1" t="s">
        <v>81</v>
      </c>
      <c r="H41" s="1" t="s">
        <v>422</v>
      </c>
      <c r="I41" s="1" t="s">
        <v>561</v>
      </c>
      <c r="J41" s="1" t="s">
        <v>424</v>
      </c>
      <c r="K41" s="1" t="s">
        <v>561</v>
      </c>
      <c r="L41" s="1" t="s">
        <v>561</v>
      </c>
      <c r="M41" s="1" t="s">
        <v>425</v>
      </c>
      <c r="N41" s="1" t="s">
        <v>425</v>
      </c>
      <c r="O41" s="1" t="s">
        <v>426</v>
      </c>
      <c r="P41" s="1" t="s">
        <v>427</v>
      </c>
      <c r="Q41" s="1" t="s">
        <v>428</v>
      </c>
      <c r="R41" s="1" t="s">
        <v>562</v>
      </c>
      <c r="S41" s="1" t="s">
        <v>73</v>
      </c>
      <c r="T41" s="1" t="s">
        <v>35</v>
      </c>
      <c r="U41" s="1" t="s">
        <v>430</v>
      </c>
    </row>
    <row r="42" s="1" customFormat="1" spans="1:21">
      <c r="A42" s="1" t="s">
        <v>374</v>
      </c>
      <c r="B42" s="1" t="s">
        <v>80</v>
      </c>
      <c r="C42" s="1" t="s">
        <v>563</v>
      </c>
      <c r="D42" s="1" t="s">
        <v>564</v>
      </c>
      <c r="E42" s="1" t="s">
        <v>377</v>
      </c>
      <c r="F42" s="1" t="s">
        <v>80</v>
      </c>
      <c r="G42" s="1" t="s">
        <v>81</v>
      </c>
      <c r="H42" s="1" t="s">
        <v>422</v>
      </c>
      <c r="I42" s="1" t="s">
        <v>471</v>
      </c>
      <c r="J42" s="1" t="s">
        <v>424</v>
      </c>
      <c r="K42" s="1" t="s">
        <v>471</v>
      </c>
      <c r="L42" s="1" t="s">
        <v>471</v>
      </c>
      <c r="M42" s="1" t="s">
        <v>425</v>
      </c>
      <c r="N42" s="1" t="s">
        <v>425</v>
      </c>
      <c r="O42" s="1" t="s">
        <v>426</v>
      </c>
      <c r="P42" s="1" t="s">
        <v>427</v>
      </c>
      <c r="Q42" s="1" t="s">
        <v>428</v>
      </c>
      <c r="R42" s="1" t="s">
        <v>565</v>
      </c>
      <c r="S42" s="1" t="s">
        <v>73</v>
      </c>
      <c r="T42" s="1" t="s">
        <v>35</v>
      </c>
      <c r="U42" s="1" t="s">
        <v>430</v>
      </c>
    </row>
    <row r="43" s="1" customFormat="1" spans="1:21">
      <c r="A43" s="1" t="s">
        <v>144</v>
      </c>
      <c r="B43" s="1" t="s">
        <v>80</v>
      </c>
      <c r="C43" s="1" t="s">
        <v>566</v>
      </c>
      <c r="D43" s="1" t="s">
        <v>146</v>
      </c>
      <c r="E43" s="1" t="s">
        <v>147</v>
      </c>
      <c r="F43" s="1" t="s">
        <v>80</v>
      </c>
      <c r="G43" s="1" t="s">
        <v>81</v>
      </c>
      <c r="H43" s="1" t="s">
        <v>422</v>
      </c>
      <c r="I43" s="1" t="s">
        <v>447</v>
      </c>
      <c r="J43" s="1" t="s">
        <v>424</v>
      </c>
      <c r="K43" s="1" t="s">
        <v>447</v>
      </c>
      <c r="L43" s="1" t="s">
        <v>447</v>
      </c>
      <c r="M43" s="1" t="s">
        <v>425</v>
      </c>
      <c r="N43" s="1" t="s">
        <v>425</v>
      </c>
      <c r="O43" s="1" t="s">
        <v>426</v>
      </c>
      <c r="P43" s="1" t="s">
        <v>427</v>
      </c>
      <c r="Q43" s="1" t="s">
        <v>428</v>
      </c>
      <c r="R43" s="1" t="s">
        <v>567</v>
      </c>
      <c r="S43" s="1" t="s">
        <v>73</v>
      </c>
      <c r="T43" s="1" t="s">
        <v>35</v>
      </c>
      <c r="U43" s="1" t="s">
        <v>430</v>
      </c>
    </row>
    <row r="44" s="1" customFormat="1" spans="1:21">
      <c r="A44" s="1" t="s">
        <v>265</v>
      </c>
      <c r="B44" s="1" t="s">
        <v>80</v>
      </c>
      <c r="C44" s="1" t="s">
        <v>568</v>
      </c>
      <c r="D44" s="1" t="s">
        <v>569</v>
      </c>
      <c r="E44" s="1" t="s">
        <v>268</v>
      </c>
      <c r="F44" s="1" t="s">
        <v>80</v>
      </c>
      <c r="G44" s="1" t="s">
        <v>81</v>
      </c>
      <c r="H44" s="1" t="s">
        <v>422</v>
      </c>
      <c r="I44" s="1" t="s">
        <v>570</v>
      </c>
      <c r="J44" s="1" t="s">
        <v>424</v>
      </c>
      <c r="K44" s="1" t="s">
        <v>570</v>
      </c>
      <c r="L44" s="1" t="s">
        <v>570</v>
      </c>
      <c r="M44" s="1" t="s">
        <v>425</v>
      </c>
      <c r="N44" s="1" t="s">
        <v>425</v>
      </c>
      <c r="O44" s="1" t="s">
        <v>426</v>
      </c>
      <c r="P44" s="1" t="s">
        <v>427</v>
      </c>
      <c r="Q44" s="1" t="s">
        <v>428</v>
      </c>
      <c r="R44" s="1" t="s">
        <v>571</v>
      </c>
      <c r="S44" s="1" t="s">
        <v>73</v>
      </c>
      <c r="T44" s="1" t="s">
        <v>35</v>
      </c>
      <c r="U44" s="1" t="s">
        <v>430</v>
      </c>
    </row>
    <row r="45" s="1" customFormat="1" spans="1:21">
      <c r="A45" s="1" t="s">
        <v>301</v>
      </c>
      <c r="B45" s="1" t="s">
        <v>80</v>
      </c>
      <c r="C45" s="1" t="s">
        <v>572</v>
      </c>
      <c r="D45" s="1" t="s">
        <v>303</v>
      </c>
      <c r="E45" s="1" t="s">
        <v>304</v>
      </c>
      <c r="F45" s="1" t="s">
        <v>80</v>
      </c>
      <c r="G45" s="1" t="s">
        <v>81</v>
      </c>
      <c r="H45" s="1" t="s">
        <v>422</v>
      </c>
      <c r="I45" s="1" t="s">
        <v>573</v>
      </c>
      <c r="J45" s="1" t="s">
        <v>424</v>
      </c>
      <c r="K45" s="1" t="s">
        <v>573</v>
      </c>
      <c r="L45" s="1" t="s">
        <v>573</v>
      </c>
      <c r="M45" s="1" t="s">
        <v>425</v>
      </c>
      <c r="N45" s="1" t="s">
        <v>425</v>
      </c>
      <c r="O45" s="1" t="s">
        <v>426</v>
      </c>
      <c r="P45" s="1" t="s">
        <v>427</v>
      </c>
      <c r="Q45" s="1" t="s">
        <v>428</v>
      </c>
      <c r="R45" s="1" t="s">
        <v>574</v>
      </c>
      <c r="S45" s="1" t="s">
        <v>73</v>
      </c>
      <c r="T45" s="1" t="s">
        <v>35</v>
      </c>
      <c r="U45" s="1" t="s">
        <v>430</v>
      </c>
    </row>
    <row r="46" s="1" customFormat="1" spans="1:21">
      <c r="A46" s="1" t="s">
        <v>258</v>
      </c>
      <c r="B46" s="1" t="s">
        <v>80</v>
      </c>
      <c r="C46" s="1" t="s">
        <v>575</v>
      </c>
      <c r="D46" s="1" t="s">
        <v>576</v>
      </c>
      <c r="E46" s="1" t="s">
        <v>261</v>
      </c>
      <c r="F46" s="1" t="s">
        <v>80</v>
      </c>
      <c r="G46" s="1" t="s">
        <v>81</v>
      </c>
      <c r="H46" s="1" t="s">
        <v>422</v>
      </c>
      <c r="I46" s="1" t="s">
        <v>577</v>
      </c>
      <c r="J46" s="1" t="s">
        <v>424</v>
      </c>
      <c r="K46" s="1" t="s">
        <v>577</v>
      </c>
      <c r="L46" s="1" t="s">
        <v>577</v>
      </c>
      <c r="M46" s="1" t="s">
        <v>425</v>
      </c>
      <c r="N46" s="1" t="s">
        <v>425</v>
      </c>
      <c r="O46" s="1" t="s">
        <v>426</v>
      </c>
      <c r="P46" s="1" t="s">
        <v>427</v>
      </c>
      <c r="Q46" s="1" t="s">
        <v>428</v>
      </c>
      <c r="R46" s="1" t="s">
        <v>578</v>
      </c>
      <c r="S46" s="1" t="s">
        <v>73</v>
      </c>
      <c r="T46" s="1" t="s">
        <v>35</v>
      </c>
      <c r="U46" s="1" t="s">
        <v>430</v>
      </c>
    </row>
    <row r="47" s="1" customFormat="1" spans="1:21">
      <c r="A47" s="1" t="s">
        <v>299</v>
      </c>
      <c r="B47" s="1" t="s">
        <v>80</v>
      </c>
      <c r="C47" s="1" t="s">
        <v>579</v>
      </c>
      <c r="D47" s="1" t="s">
        <v>576</v>
      </c>
      <c r="E47" s="1" t="s">
        <v>300</v>
      </c>
      <c r="F47" s="1" t="s">
        <v>80</v>
      </c>
      <c r="G47" s="1" t="s">
        <v>81</v>
      </c>
      <c r="H47" s="1" t="s">
        <v>422</v>
      </c>
      <c r="I47" s="1" t="s">
        <v>577</v>
      </c>
      <c r="J47" s="1" t="s">
        <v>424</v>
      </c>
      <c r="K47" s="1" t="s">
        <v>577</v>
      </c>
      <c r="L47" s="1" t="s">
        <v>577</v>
      </c>
      <c r="M47" s="1" t="s">
        <v>425</v>
      </c>
      <c r="N47" s="1" t="s">
        <v>425</v>
      </c>
      <c r="O47" s="1" t="s">
        <v>426</v>
      </c>
      <c r="P47" s="1" t="s">
        <v>427</v>
      </c>
      <c r="Q47" s="1" t="s">
        <v>428</v>
      </c>
      <c r="R47" s="1" t="s">
        <v>580</v>
      </c>
      <c r="S47" s="1" t="s">
        <v>73</v>
      </c>
      <c r="T47" s="1" t="s">
        <v>35</v>
      </c>
      <c r="U47" s="1" t="s">
        <v>430</v>
      </c>
    </row>
    <row r="48" s="1" customFormat="1" spans="1:21">
      <c r="A48" s="1" t="s">
        <v>352</v>
      </c>
      <c r="B48" s="1" t="s">
        <v>80</v>
      </c>
      <c r="C48" s="1" t="s">
        <v>581</v>
      </c>
      <c r="D48" s="1" t="s">
        <v>582</v>
      </c>
      <c r="E48" s="1" t="s">
        <v>355</v>
      </c>
      <c r="F48" s="1" t="s">
        <v>80</v>
      </c>
      <c r="G48" s="1" t="s">
        <v>81</v>
      </c>
      <c r="H48" s="1" t="s">
        <v>422</v>
      </c>
      <c r="I48" s="1" t="s">
        <v>583</v>
      </c>
      <c r="J48" s="1" t="s">
        <v>424</v>
      </c>
      <c r="K48" s="1" t="s">
        <v>583</v>
      </c>
      <c r="L48" s="1" t="s">
        <v>583</v>
      </c>
      <c r="M48" s="1" t="s">
        <v>425</v>
      </c>
      <c r="N48" s="1" t="s">
        <v>425</v>
      </c>
      <c r="O48" s="1" t="s">
        <v>426</v>
      </c>
      <c r="P48" s="1" t="s">
        <v>427</v>
      </c>
      <c r="Q48" s="1" t="s">
        <v>428</v>
      </c>
      <c r="R48" s="1" t="s">
        <v>584</v>
      </c>
      <c r="S48" s="1" t="s">
        <v>73</v>
      </c>
      <c r="T48" s="1" t="s">
        <v>35</v>
      </c>
      <c r="U48" s="1" t="s">
        <v>430</v>
      </c>
    </row>
    <row r="49" s="1" customFormat="1" spans="1:21">
      <c r="A49" s="1" t="s">
        <v>379</v>
      </c>
      <c r="B49" s="1" t="s">
        <v>80</v>
      </c>
      <c r="C49" s="1" t="s">
        <v>585</v>
      </c>
      <c r="D49" s="1" t="s">
        <v>586</v>
      </c>
      <c r="E49" s="1" t="s">
        <v>587</v>
      </c>
      <c r="F49" s="1" t="s">
        <v>80</v>
      </c>
      <c r="G49" s="1" t="s">
        <v>81</v>
      </c>
      <c r="H49" s="1" t="s">
        <v>422</v>
      </c>
      <c r="I49" s="1" t="s">
        <v>588</v>
      </c>
      <c r="J49" s="1" t="s">
        <v>424</v>
      </c>
      <c r="K49" s="1" t="s">
        <v>588</v>
      </c>
      <c r="L49" s="1" t="s">
        <v>588</v>
      </c>
      <c r="M49" s="1" t="s">
        <v>425</v>
      </c>
      <c r="N49" s="1" t="s">
        <v>425</v>
      </c>
      <c r="O49" s="1" t="s">
        <v>426</v>
      </c>
      <c r="P49" s="1" t="s">
        <v>427</v>
      </c>
      <c r="Q49" s="1" t="s">
        <v>428</v>
      </c>
      <c r="R49" s="1" t="s">
        <v>589</v>
      </c>
      <c r="S49" s="1" t="s">
        <v>73</v>
      </c>
      <c r="T49" s="1" t="s">
        <v>35</v>
      </c>
      <c r="U49" s="1" t="s">
        <v>430</v>
      </c>
    </row>
    <row r="50" s="1" customFormat="1" spans="1:21">
      <c r="A50" s="1" t="s">
        <v>176</v>
      </c>
      <c r="B50" s="1" t="s">
        <v>80</v>
      </c>
      <c r="C50" s="1" t="s">
        <v>590</v>
      </c>
      <c r="D50" s="1" t="s">
        <v>178</v>
      </c>
      <c r="E50" s="1" t="s">
        <v>179</v>
      </c>
      <c r="F50" s="1" t="s">
        <v>80</v>
      </c>
      <c r="G50" s="1" t="s">
        <v>81</v>
      </c>
      <c r="H50" s="1" t="s">
        <v>422</v>
      </c>
      <c r="I50" s="1" t="s">
        <v>591</v>
      </c>
      <c r="J50" s="1" t="s">
        <v>424</v>
      </c>
      <c r="K50" s="1" t="s">
        <v>591</v>
      </c>
      <c r="L50" s="1" t="s">
        <v>591</v>
      </c>
      <c r="M50" s="1" t="s">
        <v>425</v>
      </c>
      <c r="N50" s="1" t="s">
        <v>425</v>
      </c>
      <c r="O50" s="1" t="s">
        <v>426</v>
      </c>
      <c r="P50" s="1" t="s">
        <v>427</v>
      </c>
      <c r="Q50" s="1" t="s">
        <v>428</v>
      </c>
      <c r="R50" s="1" t="s">
        <v>592</v>
      </c>
      <c r="S50" s="1" t="s">
        <v>73</v>
      </c>
      <c r="T50" s="1" t="s">
        <v>35</v>
      </c>
      <c r="U50" s="1" t="s">
        <v>430</v>
      </c>
    </row>
    <row r="51" s="1" customFormat="1" spans="1:21">
      <c r="A51" s="1" t="s">
        <v>284</v>
      </c>
      <c r="B51" s="1" t="s">
        <v>80</v>
      </c>
      <c r="C51" s="1" t="s">
        <v>593</v>
      </c>
      <c r="D51" s="1" t="s">
        <v>594</v>
      </c>
      <c r="E51" s="1" t="s">
        <v>287</v>
      </c>
      <c r="F51" s="1" t="s">
        <v>80</v>
      </c>
      <c r="G51" s="1" t="s">
        <v>81</v>
      </c>
      <c r="H51" s="1" t="s">
        <v>422</v>
      </c>
      <c r="I51" s="1" t="s">
        <v>489</v>
      </c>
      <c r="J51" s="1" t="s">
        <v>424</v>
      </c>
      <c r="K51" s="1" t="s">
        <v>489</v>
      </c>
      <c r="L51" s="1" t="s">
        <v>489</v>
      </c>
      <c r="M51" s="1" t="s">
        <v>425</v>
      </c>
      <c r="N51" s="1" t="s">
        <v>425</v>
      </c>
      <c r="O51" s="1" t="s">
        <v>426</v>
      </c>
      <c r="P51" s="1" t="s">
        <v>427</v>
      </c>
      <c r="Q51" s="1" t="s">
        <v>428</v>
      </c>
      <c r="R51" s="1" t="s">
        <v>595</v>
      </c>
      <c r="S51" s="1" t="s">
        <v>73</v>
      </c>
      <c r="T51" s="1" t="s">
        <v>35</v>
      </c>
      <c r="U51" s="1" t="s">
        <v>430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2022-05-17T03:01:32Z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A312A97FAFE846819DB6369433180C82</vt:lpwstr>
  </property>
</Properties>
</file>