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对账!$A$1:$X$44</definedName>
  </definedNames>
  <calcPr calcId="144525"/>
</workbook>
</file>

<file path=xl/sharedStrings.xml><?xml version="1.0" encoding="utf-8"?>
<sst xmlns="http://schemas.openxmlformats.org/spreadsheetml/2006/main" count="1352" uniqueCount="376">
  <si>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</si>
  <si>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</si>
  <si>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</si>
  <si>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</si>
  <si>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</si>
  <si>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</si>
  <si>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</si>
  <si>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</si>
  <si>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</si>
  <si>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</si>
  <si>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</si>
  <si>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</si>
  <si>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</si>
  <si>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</si>
  <si>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</si>
  <si>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</si>
  <si>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</si>
  <si>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</si>
  <si>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</si>
  <si>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</si>
  <si>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</si>
  <si>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</si>
  <si>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</si>
  <si>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</si>
  <si>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</si>
  <si>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17778843491	</t>
  </si>
  <si>
    <t>Ctrip</t>
  </si>
  <si>
    <t>正常</t>
  </si>
  <si>
    <t>[台南]台南台糖长荣酒店(Evergreen Plaza Hotel Tainan)(82340190)</t>
  </si>
  <si>
    <t>豪华大床房&lt;2人入住&gt;&lt;早餐&gt;</t>
  </si>
  <si>
    <t>CNY</t>
  </si>
  <si>
    <t>LIN/PAIYANG</t>
  </si>
  <si>
    <t>CA13744220517CNY</t>
  </si>
  <si>
    <t>未提现</t>
  </si>
  <si>
    <t>携程开票</t>
  </si>
  <si>
    <t xml:space="preserve">	</t>
  </si>
  <si>
    <t xml:space="preserve">R2209093	</t>
  </si>
  <si>
    <t xml:space="preserve">17781276667	</t>
  </si>
  <si>
    <t>[null](80941880)</t>
  </si>
  <si>
    <t xml:space="preserve">17815875264	</t>
  </si>
  <si>
    <t xml:space="preserve">17830526156	</t>
  </si>
  <si>
    <t>[新北]乌来淞吕温泉会馆(Wulai SungLyu Hot Spring Resort)(80941876)</t>
  </si>
  <si>
    <t>标准双人间&lt;2人入住&gt;&lt;早餐&gt;</t>
  </si>
  <si>
    <t>LIN/YUNGCHU</t>
  </si>
  <si>
    <t xml:space="preserve">17842159353	</t>
  </si>
  <si>
    <t>[南投]南投日月潭樱宴渡假会馆(Cherry Feast Resort)(81210374)</t>
  </si>
  <si>
    <t>高级双人房&lt;2人入住&gt;&lt;早餐&gt;</t>
  </si>
  <si>
    <t>CHAN/MINGFU</t>
  </si>
  <si>
    <t xml:space="preserve">acknowledge	</t>
  </si>
  <si>
    <t xml:space="preserve">17845802659	</t>
  </si>
  <si>
    <t>[珠海]麗枫酒店(珠海拱北口岸轻轨总站店)(91301085)</t>
  </si>
  <si>
    <t>雅致大床房&lt;2人入住&gt;</t>
  </si>
  <si>
    <t>黄柳茜</t>
  </si>
  <si>
    <t xml:space="preserve">17850557135	</t>
  </si>
  <si>
    <t>[深州]尚客优快捷酒店(深州店)(80248557)</t>
  </si>
  <si>
    <t>特价房&lt;2人入住&gt;</t>
  </si>
  <si>
    <t>杨博</t>
  </si>
  <si>
    <t xml:space="preserve">(THK)YD00680220426181138402;	</t>
  </si>
  <si>
    <t xml:space="preserve">17856640696	</t>
  </si>
  <si>
    <t>李于行</t>
  </si>
  <si>
    <t xml:space="preserve">17858229505	</t>
  </si>
  <si>
    <t>[香港]香港湾仔睿景酒店(Kew Green Hotel Wanchai Hong Kong)(80247410)</t>
  </si>
  <si>
    <t>舒适大床房&lt;2人入住&gt;</t>
  </si>
  <si>
    <t>wong/yun wa</t>
  </si>
  <si>
    <t xml:space="preserve">2528131	</t>
  </si>
  <si>
    <t xml:space="preserve">EXP-1932999017	</t>
  </si>
  <si>
    <t>取消</t>
  </si>
  <si>
    <t xml:space="preserve">17864653569	</t>
  </si>
  <si>
    <t>hon/cho fai</t>
  </si>
  <si>
    <t xml:space="preserve">EXP-1933622204	</t>
  </si>
  <si>
    <t xml:space="preserve">17868693243	</t>
  </si>
  <si>
    <t>[桃园]桃园莲园商务旅馆(Lotus Yuan Business Hotel)(80941844)</t>
  </si>
  <si>
    <t>双人房&lt;2人入住&gt;</t>
  </si>
  <si>
    <t>LIAO/YUCHEN</t>
  </si>
  <si>
    <t xml:space="preserve">17869700860	</t>
  </si>
  <si>
    <t>peng/Biyu</t>
  </si>
  <si>
    <t xml:space="preserve">2530618	</t>
  </si>
  <si>
    <t xml:space="preserve">EXP-1934094858	</t>
  </si>
  <si>
    <t xml:space="preserve">17870889968	</t>
  </si>
  <si>
    <t>[香港]香港九龙海湾酒店(Kowloon Harbourfront Hotel)(80247305)</t>
  </si>
  <si>
    <t>双卧室城景套房&lt;2人入住&gt;</t>
  </si>
  <si>
    <t>cheng/ka yi</t>
  </si>
  <si>
    <t xml:space="preserve">17871990997	</t>
  </si>
  <si>
    <t>[台南]台南富驿時尚酒店(FX HOTEL TAINAN)(80941323)</t>
  </si>
  <si>
    <t>时尚双床房&lt;2人入住&gt;</t>
  </si>
  <si>
    <t>HUANG/WANCHIN</t>
  </si>
  <si>
    <t xml:space="preserve">17872200807	</t>
  </si>
  <si>
    <t>[香港]灏美中环酒店(Homy Hotel Central)(82340199)</t>
  </si>
  <si>
    <t>高级大号床房&lt;2人入住&gt;</t>
  </si>
  <si>
    <t>Ng /Ka Kui</t>
  </si>
  <si>
    <t xml:space="preserve">17872296152	</t>
  </si>
  <si>
    <t>[德阳]布丁酒店（德阳玉泉路店）(88228204)</t>
  </si>
  <si>
    <t>郑小华</t>
  </si>
  <si>
    <t xml:space="preserve">17872312487	</t>
  </si>
  <si>
    <t>[贵阳]尚客优酒店(贵阳清水江路地铁站店)(80245696)</t>
  </si>
  <si>
    <t>标准双床房&lt;2人入住&gt;</t>
  </si>
  <si>
    <t>王军</t>
  </si>
  <si>
    <t xml:space="preserve">17872339683	</t>
  </si>
  <si>
    <t>[台南]道达旅店(DD Hotel)(80942112)</t>
  </si>
  <si>
    <t>景观双人房&lt;2人入住&gt;&lt;早餐&gt;</t>
  </si>
  <si>
    <t>LIN/CHIUNGCHI</t>
  </si>
  <si>
    <t xml:space="preserve">17872388283	</t>
  </si>
  <si>
    <t>[银川]希岸酒店(银川大阅城店)(80243470)</t>
  </si>
  <si>
    <t>希岸雅致房&lt;2人入住&gt;</t>
  </si>
  <si>
    <t>周毅</t>
  </si>
  <si>
    <t xml:space="preserve">17874847953	</t>
  </si>
  <si>
    <t>[百色]百色御泰商务酒店(88227829)</t>
  </si>
  <si>
    <t>现代大床房&lt;2人入住&gt;</t>
  </si>
  <si>
    <t>赵权锋</t>
  </si>
  <si>
    <t xml:space="preserve">17876049530	</t>
  </si>
  <si>
    <t>CHEUNG/KIM YING HENRY</t>
  </si>
  <si>
    <t xml:space="preserve">17876110788	</t>
  </si>
  <si>
    <t>smith/Joshua</t>
  </si>
  <si>
    <t xml:space="preserve">2532319	</t>
  </si>
  <si>
    <t xml:space="preserve">17876139638	</t>
  </si>
  <si>
    <t>特惠大床房&lt;2人入住&gt;</t>
  </si>
  <si>
    <t>金道树</t>
  </si>
  <si>
    <t xml:space="preserve">17876160352	</t>
  </si>
  <si>
    <t>[张家界]张家界新琵琶溪宾馆(80250134)</t>
  </si>
  <si>
    <t>标准间&lt;2人入住&gt;&lt;早餐&gt;</t>
  </si>
  <si>
    <t>赵辉,赵和平</t>
  </si>
  <si>
    <t xml:space="preserve">0501	</t>
  </si>
  <si>
    <t xml:space="preserve">17876251346	</t>
  </si>
  <si>
    <t>[香港]奕居(The Upper House)(80247356)</t>
  </si>
  <si>
    <t>Studio 80 豪华房&lt;2人入住&gt;</t>
  </si>
  <si>
    <t>CHAN/CHI WING KENNY</t>
  </si>
  <si>
    <t xml:space="preserve">2532375	</t>
  </si>
  <si>
    <t xml:space="preserve">CI3W1SIG	</t>
  </si>
  <si>
    <t xml:space="preserve">17876357766	</t>
  </si>
  <si>
    <t>[佛山]7天连锁酒店(佛山东方广场沃尔玛店)(83902500)</t>
  </si>
  <si>
    <t>经济房&lt;2人入住&gt;</t>
  </si>
  <si>
    <t>梁雪花</t>
  </si>
  <si>
    <t xml:space="preserve">17876322868	</t>
  </si>
  <si>
    <t>[张家港]张家港华芳金陵国际酒店(80243326)</t>
  </si>
  <si>
    <t>普通大床房&lt;2人入住&gt;</t>
  </si>
  <si>
    <t>狄宇雷</t>
  </si>
  <si>
    <t xml:space="preserve">17876591465	</t>
  </si>
  <si>
    <t>[北京]7天连锁酒店(北京西站六里桥301医院店)(80248758)</t>
  </si>
  <si>
    <t>经济房(无窗)&lt;2人入住&gt;</t>
  </si>
  <si>
    <t>何伦</t>
  </si>
  <si>
    <t xml:space="preserve">17876798995	</t>
  </si>
  <si>
    <t>[广州]广州大夫山雅榆艺术酒店(91301138)</t>
  </si>
  <si>
    <t>经济单床房&lt;2人入住&gt;</t>
  </si>
  <si>
    <t>冯逸轩</t>
  </si>
  <si>
    <t xml:space="preserve">17876963071	</t>
  </si>
  <si>
    <t>[毕节]尚客优酒店(毕节桂花路店)(77147959)</t>
  </si>
  <si>
    <t>豪华双床房&lt;2人入住&gt;</t>
  </si>
  <si>
    <t>周婷</t>
  </si>
  <si>
    <t xml:space="preserve">(THK)YD05347220501182542846;	</t>
  </si>
  <si>
    <t xml:space="preserve">17877050280	</t>
  </si>
  <si>
    <t>[香格里拉]维也纳酒店(香格里拉古城店)(68322750)</t>
  </si>
  <si>
    <t>豪华家庭房&lt;2人入住&gt;&lt;早餐&gt;</t>
  </si>
  <si>
    <t>宋作娟</t>
  </si>
  <si>
    <t xml:space="preserve">17877284810	</t>
  </si>
  <si>
    <t>[宜兰]宜兰马妞行旅(P.S Hotel)(81210913)</t>
  </si>
  <si>
    <t>豪华双人房&lt;2人入住&gt;&lt;早餐&gt;</t>
  </si>
  <si>
    <t>CHENG/SZUHAN</t>
  </si>
  <si>
    <t xml:space="preserve">01_626e798a7e4ea	</t>
  </si>
  <si>
    <t xml:space="preserve">17877290753	</t>
  </si>
  <si>
    <t>[深圳]深圳新德林酒店(88227742)</t>
  </si>
  <si>
    <t>标准单人间(无窗)&lt;2人入住&gt;</t>
  </si>
  <si>
    <t>李奇</t>
  </si>
  <si>
    <t>退单</t>
  </si>
  <si>
    <t xml:space="preserve">17877341996	</t>
  </si>
  <si>
    <t>[深圳]博客精品连锁酒店(深圳龙岗店)(80243886)</t>
  </si>
  <si>
    <t>高级大床房&lt;2人入住&gt;</t>
  </si>
  <si>
    <t>张兵</t>
  </si>
  <si>
    <t xml:space="preserve">17877362219	</t>
  </si>
  <si>
    <t>陈培寿</t>
  </si>
  <si>
    <t xml:space="preserve">17877537584	</t>
  </si>
  <si>
    <t>[台中]台中金典绿园道商旅(Park Lane Inn)(82340094)</t>
  </si>
  <si>
    <t>标准双人房&lt;2人入住&gt;</t>
  </si>
  <si>
    <t>CHIU/CHIENMING</t>
  </si>
  <si>
    <t xml:space="preserve">17877544267	</t>
  </si>
  <si>
    <t>[台北]天阁酒店(台北复兴馆)(The Tango Hotel (Taipei Fu Hsing))(80941372)</t>
  </si>
  <si>
    <t>天豪客房&lt;2人入住&gt;</t>
  </si>
  <si>
    <t>PAN/KUANYU</t>
  </si>
  <si>
    <t xml:space="preserve">17877599221	</t>
  </si>
  <si>
    <t>[登封]兰欧酒店(登封嵩山少林文化城店)(81209812)</t>
  </si>
  <si>
    <t>兰欧观景大床房&lt;2人入住&gt;</t>
  </si>
  <si>
    <t>宋翼飞</t>
  </si>
  <si>
    <t xml:space="preserve">17877737479	</t>
  </si>
  <si>
    <t>[长沙]麗枫酒店(长沙高铁站树木岭地铁站店)(91108929)</t>
  </si>
  <si>
    <t>标准单人房&lt;2人入住&gt;</t>
  </si>
  <si>
    <t>李正松</t>
  </si>
  <si>
    <t xml:space="preserve">17877928677	</t>
  </si>
  <si>
    <t>[阿克苏市]阿克苏凯旋大酒店(92038864)</t>
  </si>
  <si>
    <t>单人间&lt;2人入住&gt;&lt;早餐&gt;</t>
  </si>
  <si>
    <t>石志强</t>
  </si>
  <si>
    <t xml:space="preserve">17877924081	</t>
  </si>
  <si>
    <t xml:space="preserve">2532927	</t>
  </si>
  <si>
    <t xml:space="preserve">17877982559	</t>
  </si>
  <si>
    <t>胡纯,胡素珍</t>
  </si>
  <si>
    <t xml:space="preserve">17778846646	</t>
  </si>
  <si>
    <t>[北京]IU酒店(北京科技大学北沙滩地铁站店)(76423426)</t>
  </si>
  <si>
    <t>小U舒适大床房&lt;2人入住&gt;</t>
  </si>
  <si>
    <t>赵斐</t>
  </si>
  <si>
    <t xml:space="preserve">104358421944	</t>
  </si>
  <si>
    <t>，</t>
  </si>
  <si>
    <t xml:space="preserve"> 本期扣款95元</t>
  </si>
  <si>
    <t>5.17 可退</t>
  </si>
  <si>
    <t xml:space="preserve"> 13026 CNY</t>
  </si>
  <si>
    <t>A220517105617481</t>
  </si>
  <si>
    <t>总计：13026元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</si>
  <si>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</si>
  <si>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</si>
  <si>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</si>
  <si>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</si>
  <si>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</si>
  <si>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</si>
  <si>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</si>
  <si>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</si>
  <si>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</si>
  <si>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</si>
  <si>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</si>
  <si>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</si>
  <si>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</si>
  <si>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</si>
  <si>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</si>
  <si>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</si>
  <si>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</si>
  <si>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</si>
  <si>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2022-04-08</t>
  </si>
  <si>
    <t>2503064</t>
  </si>
  <si>
    <t>台南台糖长荣酒店</t>
  </si>
  <si>
    <t>LIN PAIYANG</t>
  </si>
  <si>
    <t>2022-05-01</t>
  </si>
  <si>
    <t>2022-05-02</t>
  </si>
  <si>
    <t>退房日月结</t>
  </si>
  <si>
    <t>918.00</t>
  </si>
  <si>
    <t>RMB</t>
  </si>
  <si>
    <t>0</t>
  </si>
  <si>
    <t>0.00</t>
  </si>
  <si>
    <t>携程汇登国内直连</t>
  </si>
  <si>
    <t>01.011264</t>
  </si>
  <si>
    <t>2022-04-08 13:59:01</t>
  </si>
  <si>
    <t>否</t>
  </si>
  <si>
    <t>广州汇登信息科技有限公司</t>
  </si>
  <si>
    <t>直连</t>
  </si>
  <si>
    <t>2022-04-09</t>
  </si>
  <si>
    <t>2504158</t>
  </si>
  <si>
    <t>图森文旅</t>
  </si>
  <si>
    <t>Chang Yu Cheng,Chang Yu Cheng</t>
  </si>
  <si>
    <t>449.00</t>
  </si>
  <si>
    <t>2022-04-09 14:47:46</t>
  </si>
  <si>
    <t>2022-04-18</t>
  </si>
  <si>
    <t>2516922</t>
  </si>
  <si>
    <t>YU HSINGTING</t>
  </si>
  <si>
    <t>2022-04-30</t>
  </si>
  <si>
    <t>935.00</t>
  </si>
  <si>
    <t>2022-04-18 22:10:13</t>
  </si>
  <si>
    <t>2022-04-22</t>
  </si>
  <si>
    <t>2520377</t>
  </si>
  <si>
    <t>乌来淞吕温泉会馆</t>
  </si>
  <si>
    <t>LIN YUNGCHU</t>
  </si>
  <si>
    <t>490.00</t>
  </si>
  <si>
    <t>2022-04-22 13:15:42</t>
  </si>
  <si>
    <t>2022-04-24</t>
  </si>
  <si>
    <t>2522963</t>
  </si>
  <si>
    <t>南投日月潭樱宴渡假会馆</t>
  </si>
  <si>
    <t>CHAN MINGFU</t>
  </si>
  <si>
    <t>497.00</t>
  </si>
  <si>
    <t>2022-04-24 16:11:07</t>
  </si>
  <si>
    <t>2022-04-25</t>
  </si>
  <si>
    <t>2524639</t>
  </si>
  <si>
    <t>麗枫酒店(珠海拱北口岸轻轨总站店)</t>
  </si>
  <si>
    <t>322.00</t>
  </si>
  <si>
    <t>2022-04-25 19:49:19</t>
  </si>
  <si>
    <t>2022-04-26</t>
  </si>
  <si>
    <t>2525840</t>
  </si>
  <si>
    <t>尚客优快捷酒店(深州店)</t>
  </si>
  <si>
    <t>2022-04-27</t>
  </si>
  <si>
    <t>379.00</t>
  </si>
  <si>
    <t>2022-04-26 18:11:39</t>
  </si>
  <si>
    <t>2022-04-28</t>
  </si>
  <si>
    <t>2528131</t>
  </si>
  <si>
    <t>香港湾仔睿景酒店</t>
  </si>
  <si>
    <t>wong yun wa</t>
  </si>
  <si>
    <t>356.00</t>
  </si>
  <si>
    <t>2022-04-28 14:31:03</t>
  </si>
  <si>
    <t>2022-04-29</t>
  </si>
  <si>
    <t>2529450</t>
  </si>
  <si>
    <t>hon cho fai</t>
  </si>
  <si>
    <t>324.00</t>
  </si>
  <si>
    <t>2022-04-29 17:39:12</t>
  </si>
  <si>
    <t>2530618</t>
  </si>
  <si>
    <t>peng Biyu</t>
  </si>
  <si>
    <t>363.00</t>
  </si>
  <si>
    <t>2022-04-30 11:38:39</t>
  </si>
  <si>
    <t>2531601</t>
  </si>
  <si>
    <t>灏美中环酒店</t>
  </si>
  <si>
    <t>Ng Ka Kui</t>
  </si>
  <si>
    <t>227.00</t>
  </si>
  <si>
    <t>2022-04-30 23:57:42</t>
  </si>
  <si>
    <t>2531630</t>
  </si>
  <si>
    <t>布丁酒店（德阳玉泉路店）</t>
  </si>
  <si>
    <t>119.00</t>
  </si>
  <si>
    <t>2022-05-01 00:54:43</t>
  </si>
  <si>
    <t>2531643</t>
  </si>
  <si>
    <t>尚客优连锁酒店（贵阳小河区清水江路店）</t>
  </si>
  <si>
    <t>101.00</t>
  </si>
  <si>
    <t>2022-05-01 01:12:06</t>
  </si>
  <si>
    <t>2531656</t>
  </si>
  <si>
    <t>道达旅店</t>
  </si>
  <si>
    <t>LIN CHIUNGCHI</t>
  </si>
  <si>
    <t>728.00</t>
  </si>
  <si>
    <t>2022-05-01 08:06:35</t>
  </si>
  <si>
    <t>2531696</t>
  </si>
  <si>
    <t>希岸酒店(银川大阅城店)</t>
  </si>
  <si>
    <t>2022-05-01 03:18:37</t>
  </si>
  <si>
    <t>2531817</t>
  </si>
  <si>
    <t>百色御泰商务酒店</t>
  </si>
  <si>
    <t>74.00</t>
  </si>
  <si>
    <t>2022-05-01 08:14:15</t>
  </si>
  <si>
    <t>2532334</t>
  </si>
  <si>
    <t>张家界新琵琶溪宾馆</t>
  </si>
  <si>
    <t>346.00</t>
  </si>
  <si>
    <t>2022-05-01 14:11:14</t>
  </si>
  <si>
    <t>2532375</t>
  </si>
  <si>
    <t>奕居</t>
  </si>
  <si>
    <t>CHAN CHI WING KENNY</t>
  </si>
  <si>
    <t>3486.00</t>
  </si>
  <si>
    <t>2022-05-01 14:58:06</t>
  </si>
  <si>
    <t>2532405</t>
  </si>
  <si>
    <t>7天连锁酒店(佛山东方广场沃尔玛店)</t>
  </si>
  <si>
    <t>94.00</t>
  </si>
  <si>
    <t>2022-05-01 15:12:00</t>
  </si>
  <si>
    <t>2532478</t>
  </si>
  <si>
    <t>7天连锁酒店（北京六里桥地铁站店）</t>
  </si>
  <si>
    <t>99.00</t>
  </si>
  <si>
    <t>2022-05-01 16:27:35</t>
  </si>
  <si>
    <t>2532543</t>
  </si>
  <si>
    <t>广州大夫山雅榆艺术酒店</t>
  </si>
  <si>
    <t>123.00</t>
  </si>
  <si>
    <t>2022-05-01 17:32:09</t>
  </si>
  <si>
    <t>2532592</t>
  </si>
  <si>
    <t>尚客优酒店(毕节桂花路店)</t>
  </si>
  <si>
    <t>169.00</t>
  </si>
  <si>
    <t>2022-05-01 18:25:46</t>
  </si>
  <si>
    <t>2532692</t>
  </si>
  <si>
    <t>宜兰马妞行旅</t>
  </si>
  <si>
    <t>CHENG SZUHAN</t>
  </si>
  <si>
    <t>431.00</t>
  </si>
  <si>
    <t>2022-05-01 20:13:34</t>
  </si>
  <si>
    <t>2532695</t>
  </si>
  <si>
    <t>深圳新德林酒店</t>
  </si>
  <si>
    <t>185.00</t>
  </si>
  <si>
    <t>2022-05-01 20:02:59</t>
  </si>
  <si>
    <t>2532709</t>
  </si>
  <si>
    <t>博客精品连锁酒店(深圳龙岗店)</t>
  </si>
  <si>
    <t>196.00</t>
  </si>
  <si>
    <t>2022-05-01 20:17:14</t>
  </si>
  <si>
    <t>2532721</t>
  </si>
  <si>
    <t>2022-05-01 20:31:09</t>
  </si>
  <si>
    <t>2532796</t>
  </si>
  <si>
    <t>台中金典绿园道商旅</t>
  </si>
  <si>
    <t>CHIU CHIENMING</t>
  </si>
  <si>
    <t>417.00</t>
  </si>
  <si>
    <t>2022-05-01 21:12:11</t>
  </si>
  <si>
    <t>2532800</t>
  </si>
  <si>
    <t>天阁酒店(台北复兴馆)</t>
  </si>
  <si>
    <t>PAN KUANYU</t>
  </si>
  <si>
    <t>2022-05-01 21:14:50</t>
  </si>
  <si>
    <t>2532860</t>
  </si>
  <si>
    <t>麗枫酒店(长沙高铁站树木岭地铁站店)</t>
  </si>
  <si>
    <t>189.00</t>
  </si>
  <si>
    <t>2022-05-01 22:07:01</t>
  </si>
  <si>
    <t>2532927</t>
  </si>
  <si>
    <t>阿克苏凯旋大酒店</t>
  </si>
  <si>
    <t>2022-05-01 23:11:20</t>
  </si>
  <si>
    <t>2532928</t>
  </si>
  <si>
    <t>225.00</t>
  </si>
  <si>
    <t>2022-05-01 23:06:06</t>
  </si>
  <si>
    <t>2532945</t>
  </si>
  <si>
    <t>378.00</t>
  </si>
  <si>
    <t>2022-05-01 23:26:38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</si>
</sst>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9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5" borderId="2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21" fillId="24" borderId="1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6"/>
  <sheetViews>
    <sheetView topLeftCell="A7" workbookViewId="0">
      <selection activeCell="A45" sqref="A45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44682</v>
      </c>
      <c r="G2" s="6">
        <v>44683</v>
      </c>
      <c r="H2" s="4">
        <v>1</v>
      </c>
      <c r="I2" s="4">
        <v>1</v>
      </c>
      <c r="J2" s="4">
        <v>1</v>
      </c>
      <c r="K2" s="4" t="s">
        <v>30</v>
      </c>
      <c r="L2" s="4">
        <v>918</v>
      </c>
      <c r="M2" s="4">
        <v>918</v>
      </c>
      <c r="N2" s="4" t="s">
        <v>31</v>
      </c>
      <c r="O2" s="4" t="s">
        <v>32</v>
      </c>
      <c r="P2" s="4" t="s">
        <v>33</v>
      </c>
      <c r="Q2" s="4">
        <v>0</v>
      </c>
      <c r="R2" s="7">
        <v>44659</v>
      </c>
      <c r="S2" s="6">
        <v>44698</v>
      </c>
      <c r="T2" s="4" t="s">
        <v>34</v>
      </c>
      <c r="U2" s="4">
        <v>918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/>
      <c r="F3" s="6">
        <v>44682</v>
      </c>
      <c r="G3" s="6">
        <v>44683</v>
      </c>
      <c r="H3" s="4">
        <v>0</v>
      </c>
      <c r="I3" s="4">
        <v>1</v>
      </c>
      <c r="J3" s="4">
        <v>0</v>
      </c>
      <c r="K3" s="4" t="s">
        <v>30</v>
      </c>
      <c r="L3" s="4">
        <v>449</v>
      </c>
      <c r="M3" s="4">
        <v>449</v>
      </c>
      <c r="N3" s="4"/>
      <c r="O3" s="4" t="s">
        <v>32</v>
      </c>
      <c r="P3" s="4" t="s">
        <v>33</v>
      </c>
      <c r="Q3" s="4">
        <v>0</v>
      </c>
      <c r="R3" s="7">
        <v>44660</v>
      </c>
      <c r="S3" s="6">
        <v>44698</v>
      </c>
      <c r="T3" s="4" t="s">
        <v>34</v>
      </c>
      <c r="U3" s="4">
        <v>449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38</v>
      </c>
      <c r="E4" s="4"/>
      <c r="F4" s="6">
        <v>44681</v>
      </c>
      <c r="G4" s="6">
        <v>44683</v>
      </c>
      <c r="H4" s="4">
        <v>0</v>
      </c>
      <c r="I4" s="4">
        <v>2</v>
      </c>
      <c r="J4" s="4">
        <v>0</v>
      </c>
      <c r="K4" s="4" t="s">
        <v>30</v>
      </c>
      <c r="L4" s="4">
        <v>935</v>
      </c>
      <c r="M4" s="4">
        <v>935</v>
      </c>
      <c r="N4" s="4"/>
      <c r="O4" s="4" t="s">
        <v>32</v>
      </c>
      <c r="P4" s="4" t="s">
        <v>33</v>
      </c>
      <c r="Q4" s="4">
        <v>0</v>
      </c>
      <c r="R4" s="7">
        <v>44669</v>
      </c>
      <c r="S4" s="6">
        <v>44698</v>
      </c>
      <c r="T4" s="4" t="s">
        <v>34</v>
      </c>
      <c r="U4" s="4">
        <v>935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40</v>
      </c>
      <c r="B5" s="4" t="s">
        <v>26</v>
      </c>
      <c r="C5" s="4" t="s">
        <v>27</v>
      </c>
      <c r="D5" s="4" t="s">
        <v>41</v>
      </c>
      <c r="E5" s="4" t="s">
        <v>42</v>
      </c>
      <c r="F5" s="6">
        <v>44682</v>
      </c>
      <c r="G5" s="6">
        <v>44683</v>
      </c>
      <c r="H5" s="4">
        <v>1</v>
      </c>
      <c r="I5" s="4">
        <v>1</v>
      </c>
      <c r="J5" s="4">
        <v>1</v>
      </c>
      <c r="K5" s="4" t="s">
        <v>30</v>
      </c>
      <c r="L5" s="4">
        <v>490</v>
      </c>
      <c r="M5" s="4">
        <v>490</v>
      </c>
      <c r="N5" s="4" t="s">
        <v>43</v>
      </c>
      <c r="O5" s="4" t="s">
        <v>32</v>
      </c>
      <c r="P5" s="4" t="s">
        <v>33</v>
      </c>
      <c r="Q5" s="4">
        <v>0</v>
      </c>
      <c r="R5" s="7">
        <v>44673</v>
      </c>
      <c r="S5" s="6">
        <v>44698</v>
      </c>
      <c r="T5" s="4" t="s">
        <v>34</v>
      </c>
      <c r="U5" s="4">
        <v>490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44</v>
      </c>
      <c r="B6" s="4" t="s">
        <v>26</v>
      </c>
      <c r="C6" s="4" t="s">
        <v>27</v>
      </c>
      <c r="D6" s="4" t="s">
        <v>45</v>
      </c>
      <c r="E6" s="4" t="s">
        <v>46</v>
      </c>
      <c r="F6" s="6">
        <v>44682</v>
      </c>
      <c r="G6" s="6">
        <v>44683</v>
      </c>
      <c r="H6" s="4">
        <v>1</v>
      </c>
      <c r="I6" s="4">
        <v>1</v>
      </c>
      <c r="J6" s="4">
        <v>1</v>
      </c>
      <c r="K6" s="4" t="s">
        <v>30</v>
      </c>
      <c r="L6" s="4">
        <v>497</v>
      </c>
      <c r="M6" s="4">
        <v>497</v>
      </c>
      <c r="N6" s="4" t="s">
        <v>47</v>
      </c>
      <c r="O6" s="4" t="s">
        <v>32</v>
      </c>
      <c r="P6" s="4" t="s">
        <v>33</v>
      </c>
      <c r="Q6" s="4">
        <v>0</v>
      </c>
      <c r="R6" s="7">
        <v>44675</v>
      </c>
      <c r="S6" s="6">
        <v>44698</v>
      </c>
      <c r="T6" s="4" t="s">
        <v>34</v>
      </c>
      <c r="U6" s="4">
        <v>497</v>
      </c>
      <c r="V6" s="4">
        <v>0</v>
      </c>
      <c r="W6" s="4">
        <v>0</v>
      </c>
      <c r="X6" s="4" t="s">
        <v>35</v>
      </c>
      <c r="Y6" s="4" t="s">
        <v>48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44681</v>
      </c>
      <c r="G7" s="6">
        <v>44683</v>
      </c>
      <c r="H7" s="4">
        <v>1</v>
      </c>
      <c r="I7" s="4">
        <v>2</v>
      </c>
      <c r="J7" s="4">
        <v>2</v>
      </c>
      <c r="K7" s="4" t="s">
        <v>30</v>
      </c>
      <c r="L7" s="4">
        <v>322</v>
      </c>
      <c r="M7" s="4">
        <v>322</v>
      </c>
      <c r="N7" s="4" t="s">
        <v>52</v>
      </c>
      <c r="O7" s="4" t="s">
        <v>32</v>
      </c>
      <c r="P7" s="4" t="s">
        <v>33</v>
      </c>
      <c r="Q7" s="4">
        <v>0</v>
      </c>
      <c r="R7" s="7">
        <v>44676</v>
      </c>
      <c r="S7" s="6">
        <v>44698</v>
      </c>
      <c r="T7" s="4" t="s">
        <v>34</v>
      </c>
      <c r="U7" s="4">
        <v>322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44678</v>
      </c>
      <c r="G8" s="6">
        <v>44683</v>
      </c>
      <c r="H8" s="4">
        <v>1</v>
      </c>
      <c r="I8" s="4">
        <v>5</v>
      </c>
      <c r="J8" s="4">
        <v>5</v>
      </c>
      <c r="K8" s="4" t="s">
        <v>30</v>
      </c>
      <c r="L8" s="4">
        <v>379</v>
      </c>
      <c r="M8" s="4">
        <v>379</v>
      </c>
      <c r="N8" s="4" t="s">
        <v>56</v>
      </c>
      <c r="O8" s="4" t="s">
        <v>32</v>
      </c>
      <c r="P8" s="4" t="s">
        <v>33</v>
      </c>
      <c r="Q8" s="4">
        <v>0</v>
      </c>
      <c r="R8" s="7">
        <v>44677</v>
      </c>
      <c r="S8" s="6">
        <v>44698</v>
      </c>
      <c r="T8" s="4" t="s">
        <v>34</v>
      </c>
      <c r="U8" s="4">
        <v>379</v>
      </c>
      <c r="V8" s="4">
        <v>0</v>
      </c>
      <c r="W8" s="4">
        <v>0</v>
      </c>
      <c r="X8" s="4" t="s">
        <v>35</v>
      </c>
      <c r="Y8" s="4" t="s">
        <v>57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50</v>
      </c>
      <c r="E9" s="4" t="s">
        <v>51</v>
      </c>
      <c r="F9" s="6">
        <v>44682</v>
      </c>
      <c r="G9" s="6">
        <v>44683</v>
      </c>
      <c r="H9" s="4">
        <v>1</v>
      </c>
      <c r="I9" s="4">
        <v>1</v>
      </c>
      <c r="J9" s="4">
        <v>1</v>
      </c>
      <c r="K9" s="4" t="s">
        <v>30</v>
      </c>
      <c r="L9" s="4">
        <v>184</v>
      </c>
      <c r="M9" s="4">
        <v>184</v>
      </c>
      <c r="N9" s="4" t="s">
        <v>59</v>
      </c>
      <c r="O9" s="4" t="s">
        <v>32</v>
      </c>
      <c r="P9" s="4" t="s">
        <v>33</v>
      </c>
      <c r="Q9" s="4">
        <v>0</v>
      </c>
      <c r="R9" s="7">
        <v>44678</v>
      </c>
      <c r="S9" s="6">
        <v>44698</v>
      </c>
      <c r="T9" s="4" t="s">
        <v>34</v>
      </c>
      <c r="U9" s="4">
        <v>184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61</v>
      </c>
      <c r="E10" s="4" t="s">
        <v>62</v>
      </c>
      <c r="F10" s="6">
        <v>44682</v>
      </c>
      <c r="G10" s="6">
        <v>44683</v>
      </c>
      <c r="H10" s="4">
        <v>1</v>
      </c>
      <c r="I10" s="4">
        <v>1</v>
      </c>
      <c r="J10" s="4">
        <v>1</v>
      </c>
      <c r="K10" s="4" t="s">
        <v>30</v>
      </c>
      <c r="L10" s="4">
        <v>356</v>
      </c>
      <c r="M10" s="4">
        <v>356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44679</v>
      </c>
      <c r="S10" s="6">
        <v>44698</v>
      </c>
      <c r="T10" s="4" t="s">
        <v>34</v>
      </c>
      <c r="U10" s="4">
        <v>356</v>
      </c>
      <c r="V10" s="4">
        <v>0</v>
      </c>
      <c r="W10" s="4">
        <v>0</v>
      </c>
      <c r="X10" s="4" t="s">
        <v>64</v>
      </c>
      <c r="Y10" s="4" t="s">
        <v>65</v>
      </c>
    </row>
    <row r="11" s="4" customFormat="1" spans="1:25">
      <c r="A11" s="4" t="s">
        <v>58</v>
      </c>
      <c r="B11" s="4" t="s">
        <v>26</v>
      </c>
      <c r="C11" s="4" t="s">
        <v>66</v>
      </c>
      <c r="D11" s="4" t="s">
        <v>50</v>
      </c>
      <c r="E11" s="4" t="s">
        <v>51</v>
      </c>
      <c r="F11" s="6">
        <v>44682</v>
      </c>
      <c r="G11" s="6">
        <v>44683</v>
      </c>
      <c r="H11" s="4">
        <v>1</v>
      </c>
      <c r="I11" s="4">
        <v>1</v>
      </c>
      <c r="J11" s="4">
        <v>1</v>
      </c>
      <c r="K11" s="4" t="s">
        <v>30</v>
      </c>
      <c r="L11" s="4">
        <v>-184</v>
      </c>
      <c r="M11" s="4">
        <v>-184</v>
      </c>
      <c r="N11" s="4" t="s">
        <v>59</v>
      </c>
      <c r="O11" s="4" t="s">
        <v>32</v>
      </c>
      <c r="P11" s="4" t="s">
        <v>33</v>
      </c>
      <c r="Q11" s="4">
        <v>0</v>
      </c>
      <c r="R11" s="7">
        <v>44678</v>
      </c>
      <c r="S11" s="6">
        <v>44698</v>
      </c>
      <c r="T11" s="4" t="s">
        <v>34</v>
      </c>
      <c r="U11" s="4">
        <v>-184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61</v>
      </c>
      <c r="E12" s="4" t="s">
        <v>62</v>
      </c>
      <c r="F12" s="6">
        <v>44682</v>
      </c>
      <c r="G12" s="6">
        <v>44683</v>
      </c>
      <c r="H12" s="4">
        <v>1</v>
      </c>
      <c r="I12" s="4">
        <v>1</v>
      </c>
      <c r="J12" s="4">
        <v>1</v>
      </c>
      <c r="K12" s="4" t="s">
        <v>30</v>
      </c>
      <c r="L12" s="4">
        <v>324</v>
      </c>
      <c r="M12" s="4">
        <v>324</v>
      </c>
      <c r="N12" s="4" t="s">
        <v>68</v>
      </c>
      <c r="O12" s="4" t="s">
        <v>32</v>
      </c>
      <c r="P12" s="4" t="s">
        <v>33</v>
      </c>
      <c r="Q12" s="4">
        <v>0</v>
      </c>
      <c r="R12" s="7">
        <v>44680</v>
      </c>
      <c r="S12" s="6">
        <v>44698</v>
      </c>
      <c r="T12" s="4" t="s">
        <v>34</v>
      </c>
      <c r="U12" s="4">
        <v>324</v>
      </c>
      <c r="V12" s="4">
        <v>0</v>
      </c>
      <c r="W12" s="4">
        <v>0</v>
      </c>
      <c r="X12" s="4" t="s">
        <v>35</v>
      </c>
      <c r="Y12" s="4" t="s">
        <v>69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71</v>
      </c>
      <c r="E13" s="4" t="s">
        <v>72</v>
      </c>
      <c r="F13" s="6">
        <v>44682</v>
      </c>
      <c r="G13" s="6">
        <v>44683</v>
      </c>
      <c r="H13" s="4">
        <v>1</v>
      </c>
      <c r="I13" s="4">
        <v>1</v>
      </c>
      <c r="J13" s="4">
        <v>1</v>
      </c>
      <c r="K13" s="4" t="s">
        <v>30</v>
      </c>
      <c r="L13" s="4">
        <v>183</v>
      </c>
      <c r="M13" s="4">
        <v>183</v>
      </c>
      <c r="N13" s="4" t="s">
        <v>73</v>
      </c>
      <c r="O13" s="4" t="s">
        <v>32</v>
      </c>
      <c r="P13" s="4" t="s">
        <v>33</v>
      </c>
      <c r="Q13" s="4">
        <v>0</v>
      </c>
      <c r="R13" s="7">
        <v>44681</v>
      </c>
      <c r="S13" s="6">
        <v>44698</v>
      </c>
      <c r="T13" s="4" t="s">
        <v>34</v>
      </c>
      <c r="U13" s="4">
        <v>183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70</v>
      </c>
      <c r="B14" s="4" t="s">
        <v>26</v>
      </c>
      <c r="C14" s="4" t="s">
        <v>66</v>
      </c>
      <c r="D14" s="4" t="s">
        <v>71</v>
      </c>
      <c r="E14" s="4" t="s">
        <v>72</v>
      </c>
      <c r="F14" s="6">
        <v>44682</v>
      </c>
      <c r="G14" s="6">
        <v>44683</v>
      </c>
      <c r="H14" s="4">
        <v>1</v>
      </c>
      <c r="I14" s="4">
        <v>1</v>
      </c>
      <c r="J14" s="4">
        <v>1</v>
      </c>
      <c r="K14" s="4" t="s">
        <v>30</v>
      </c>
      <c r="L14" s="4">
        <v>-183</v>
      </c>
      <c r="M14" s="4">
        <v>-183</v>
      </c>
      <c r="N14" s="4" t="s">
        <v>73</v>
      </c>
      <c r="O14" s="4" t="s">
        <v>32</v>
      </c>
      <c r="P14" s="4" t="s">
        <v>33</v>
      </c>
      <c r="Q14" s="4">
        <v>0</v>
      </c>
      <c r="R14" s="7">
        <v>44681</v>
      </c>
      <c r="S14" s="6">
        <v>44698</v>
      </c>
      <c r="T14" s="4" t="s">
        <v>34</v>
      </c>
      <c r="U14" s="4">
        <v>-183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74</v>
      </c>
      <c r="B15" s="4" t="s">
        <v>26</v>
      </c>
      <c r="C15" s="4" t="s">
        <v>27</v>
      </c>
      <c r="D15" s="4" t="s">
        <v>61</v>
      </c>
      <c r="E15" s="4" t="s">
        <v>62</v>
      </c>
      <c r="F15" s="6">
        <v>44682</v>
      </c>
      <c r="G15" s="6">
        <v>44683</v>
      </c>
      <c r="H15" s="4">
        <v>1</v>
      </c>
      <c r="I15" s="4">
        <v>1</v>
      </c>
      <c r="J15" s="4">
        <v>1</v>
      </c>
      <c r="K15" s="4" t="s">
        <v>30</v>
      </c>
      <c r="L15" s="4">
        <v>363</v>
      </c>
      <c r="M15" s="4">
        <v>363</v>
      </c>
      <c r="N15" s="4" t="s">
        <v>75</v>
      </c>
      <c r="O15" s="4" t="s">
        <v>32</v>
      </c>
      <c r="P15" s="4" t="s">
        <v>33</v>
      </c>
      <c r="Q15" s="4">
        <v>0</v>
      </c>
      <c r="R15" s="7">
        <v>44681</v>
      </c>
      <c r="S15" s="6">
        <v>44698</v>
      </c>
      <c r="T15" s="4" t="s">
        <v>34</v>
      </c>
      <c r="U15" s="4">
        <v>363</v>
      </c>
      <c r="V15" s="4">
        <v>0</v>
      </c>
      <c r="W15" s="4">
        <v>0</v>
      </c>
      <c r="X15" s="4" t="s">
        <v>76</v>
      </c>
      <c r="Y15" s="4" t="s">
        <v>77</v>
      </c>
    </row>
    <row r="16" s="4" customFormat="1" spans="1:25">
      <c r="A16" s="4" t="s">
        <v>78</v>
      </c>
      <c r="B16" s="4" t="s">
        <v>26</v>
      </c>
      <c r="C16" s="4" t="s">
        <v>27</v>
      </c>
      <c r="D16" s="4" t="s">
        <v>79</v>
      </c>
      <c r="E16" s="4" t="s">
        <v>80</v>
      </c>
      <c r="F16" s="6">
        <v>44682</v>
      </c>
      <c r="G16" s="6">
        <v>44683</v>
      </c>
      <c r="H16" s="4">
        <v>1</v>
      </c>
      <c r="I16" s="4">
        <v>1</v>
      </c>
      <c r="J16" s="4">
        <v>1</v>
      </c>
      <c r="K16" s="4" t="s">
        <v>30</v>
      </c>
      <c r="L16" s="4">
        <v>1092</v>
      </c>
      <c r="M16" s="4">
        <v>1092</v>
      </c>
      <c r="N16" s="4" t="s">
        <v>81</v>
      </c>
      <c r="O16" s="4" t="s">
        <v>32</v>
      </c>
      <c r="P16" s="4" t="s">
        <v>33</v>
      </c>
      <c r="Q16" s="4">
        <v>0</v>
      </c>
      <c r="R16" s="7">
        <v>44681</v>
      </c>
      <c r="S16" s="6">
        <v>44698</v>
      </c>
      <c r="T16" s="4" t="s">
        <v>34</v>
      </c>
      <c r="U16" s="4">
        <v>1092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78</v>
      </c>
      <c r="B17" s="4" t="s">
        <v>26</v>
      </c>
      <c r="C17" s="4" t="s">
        <v>66</v>
      </c>
      <c r="D17" s="4" t="s">
        <v>79</v>
      </c>
      <c r="E17" s="4" t="s">
        <v>80</v>
      </c>
      <c r="F17" s="6">
        <v>44682</v>
      </c>
      <c r="G17" s="6">
        <v>44683</v>
      </c>
      <c r="H17" s="4">
        <v>1</v>
      </c>
      <c r="I17" s="4">
        <v>1</v>
      </c>
      <c r="J17" s="4">
        <v>1</v>
      </c>
      <c r="K17" s="4" t="s">
        <v>30</v>
      </c>
      <c r="L17" s="4">
        <v>-1092</v>
      </c>
      <c r="M17" s="4">
        <v>-1092</v>
      </c>
      <c r="N17" s="4" t="s">
        <v>81</v>
      </c>
      <c r="O17" s="4" t="s">
        <v>32</v>
      </c>
      <c r="P17" s="4" t="s">
        <v>33</v>
      </c>
      <c r="Q17" s="4">
        <v>0</v>
      </c>
      <c r="R17" s="7">
        <v>44681</v>
      </c>
      <c r="S17" s="6">
        <v>44698</v>
      </c>
      <c r="T17" s="4" t="s">
        <v>34</v>
      </c>
      <c r="U17" s="4">
        <v>-1092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82</v>
      </c>
      <c r="B18" s="4" t="s">
        <v>26</v>
      </c>
      <c r="C18" s="4" t="s">
        <v>27</v>
      </c>
      <c r="D18" s="4" t="s">
        <v>83</v>
      </c>
      <c r="E18" s="4" t="s">
        <v>84</v>
      </c>
      <c r="F18" s="6">
        <v>44682</v>
      </c>
      <c r="G18" s="6">
        <v>44683</v>
      </c>
      <c r="H18" s="4">
        <v>1</v>
      </c>
      <c r="I18" s="4">
        <v>1</v>
      </c>
      <c r="J18" s="4">
        <v>1</v>
      </c>
      <c r="K18" s="4" t="s">
        <v>30</v>
      </c>
      <c r="L18" s="4">
        <v>318</v>
      </c>
      <c r="M18" s="4">
        <v>318</v>
      </c>
      <c r="N18" s="4" t="s">
        <v>85</v>
      </c>
      <c r="O18" s="4" t="s">
        <v>32</v>
      </c>
      <c r="P18" s="4" t="s">
        <v>33</v>
      </c>
      <c r="Q18" s="4">
        <v>0</v>
      </c>
      <c r="R18" s="7">
        <v>44681</v>
      </c>
      <c r="S18" s="6">
        <v>44698</v>
      </c>
      <c r="T18" s="4" t="s">
        <v>34</v>
      </c>
      <c r="U18" s="4">
        <v>318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82</v>
      </c>
      <c r="B19" s="4" t="s">
        <v>26</v>
      </c>
      <c r="C19" s="4" t="s">
        <v>66</v>
      </c>
      <c r="D19" s="4" t="s">
        <v>83</v>
      </c>
      <c r="E19" s="4" t="s">
        <v>84</v>
      </c>
      <c r="F19" s="6">
        <v>44682</v>
      </c>
      <c r="G19" s="6">
        <v>44683</v>
      </c>
      <c r="H19" s="4">
        <v>1</v>
      </c>
      <c r="I19" s="4">
        <v>1</v>
      </c>
      <c r="J19" s="4">
        <v>1</v>
      </c>
      <c r="K19" s="4" t="s">
        <v>30</v>
      </c>
      <c r="L19" s="4">
        <v>-318</v>
      </c>
      <c r="M19" s="4">
        <v>-318</v>
      </c>
      <c r="N19" s="4" t="s">
        <v>85</v>
      </c>
      <c r="O19" s="4" t="s">
        <v>32</v>
      </c>
      <c r="P19" s="4" t="s">
        <v>33</v>
      </c>
      <c r="Q19" s="4">
        <v>0</v>
      </c>
      <c r="R19" s="7">
        <v>44681</v>
      </c>
      <c r="S19" s="6">
        <v>44698</v>
      </c>
      <c r="T19" s="4" t="s">
        <v>34</v>
      </c>
      <c r="U19" s="4">
        <v>-318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86</v>
      </c>
      <c r="B20" s="4" t="s">
        <v>26</v>
      </c>
      <c r="C20" s="4" t="s">
        <v>27</v>
      </c>
      <c r="D20" s="4" t="s">
        <v>87</v>
      </c>
      <c r="E20" s="4" t="s">
        <v>88</v>
      </c>
      <c r="F20" s="6">
        <v>44682</v>
      </c>
      <c r="G20" s="6">
        <v>44683</v>
      </c>
      <c r="H20" s="4">
        <v>1</v>
      </c>
      <c r="I20" s="4">
        <v>1</v>
      </c>
      <c r="J20" s="4">
        <v>1</v>
      </c>
      <c r="K20" s="4" t="s">
        <v>30</v>
      </c>
      <c r="L20" s="4">
        <v>227</v>
      </c>
      <c r="M20" s="4">
        <v>227</v>
      </c>
      <c r="N20" s="4" t="s">
        <v>89</v>
      </c>
      <c r="O20" s="4" t="s">
        <v>32</v>
      </c>
      <c r="P20" s="4" t="s">
        <v>33</v>
      </c>
      <c r="Q20" s="4">
        <v>0</v>
      </c>
      <c r="R20" s="7">
        <v>44681</v>
      </c>
      <c r="S20" s="6">
        <v>44698</v>
      </c>
      <c r="T20" s="4" t="s">
        <v>34</v>
      </c>
      <c r="U20" s="4">
        <v>227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90</v>
      </c>
      <c r="B21" s="4" t="s">
        <v>26</v>
      </c>
      <c r="C21" s="4" t="s">
        <v>27</v>
      </c>
      <c r="D21" s="4" t="s">
        <v>91</v>
      </c>
      <c r="E21" s="4" t="s">
        <v>55</v>
      </c>
      <c r="F21" s="6">
        <v>44682</v>
      </c>
      <c r="G21" s="6">
        <v>44683</v>
      </c>
      <c r="H21" s="4">
        <v>1</v>
      </c>
      <c r="I21" s="4">
        <v>1</v>
      </c>
      <c r="J21" s="4">
        <v>1</v>
      </c>
      <c r="K21" s="4" t="s">
        <v>30</v>
      </c>
      <c r="L21" s="4">
        <v>119</v>
      </c>
      <c r="M21" s="4">
        <v>119</v>
      </c>
      <c r="N21" s="4" t="s">
        <v>92</v>
      </c>
      <c r="O21" s="4" t="s">
        <v>32</v>
      </c>
      <c r="P21" s="4" t="s">
        <v>33</v>
      </c>
      <c r="Q21" s="4">
        <v>0</v>
      </c>
      <c r="R21" s="7">
        <v>44682</v>
      </c>
      <c r="S21" s="6">
        <v>44698</v>
      </c>
      <c r="T21" s="4" t="s">
        <v>34</v>
      </c>
      <c r="U21" s="4">
        <v>119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93</v>
      </c>
      <c r="B22" s="4" t="s">
        <v>26</v>
      </c>
      <c r="C22" s="4" t="s">
        <v>27</v>
      </c>
      <c r="D22" s="4" t="s">
        <v>94</v>
      </c>
      <c r="E22" s="4" t="s">
        <v>95</v>
      </c>
      <c r="F22" s="6">
        <v>44682</v>
      </c>
      <c r="G22" s="6">
        <v>44683</v>
      </c>
      <c r="H22" s="4">
        <v>1</v>
      </c>
      <c r="I22" s="4">
        <v>1</v>
      </c>
      <c r="J22" s="4">
        <v>1</v>
      </c>
      <c r="K22" s="4" t="s">
        <v>30</v>
      </c>
      <c r="L22" s="4">
        <v>101</v>
      </c>
      <c r="M22" s="4">
        <v>101</v>
      </c>
      <c r="N22" s="4" t="s">
        <v>96</v>
      </c>
      <c r="O22" s="4" t="s">
        <v>32</v>
      </c>
      <c r="P22" s="4" t="s">
        <v>33</v>
      </c>
      <c r="Q22" s="4">
        <v>0</v>
      </c>
      <c r="R22" s="7">
        <v>44682</v>
      </c>
      <c r="S22" s="6">
        <v>44698</v>
      </c>
      <c r="T22" s="4" t="s">
        <v>34</v>
      </c>
      <c r="U22" s="4">
        <v>101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97</v>
      </c>
      <c r="B23" s="4" t="s">
        <v>26</v>
      </c>
      <c r="C23" s="4" t="s">
        <v>27</v>
      </c>
      <c r="D23" s="4" t="s">
        <v>98</v>
      </c>
      <c r="E23" s="4" t="s">
        <v>99</v>
      </c>
      <c r="F23" s="6">
        <v>44682</v>
      </c>
      <c r="G23" s="6">
        <v>44683</v>
      </c>
      <c r="H23" s="4">
        <v>1</v>
      </c>
      <c r="I23" s="4">
        <v>1</v>
      </c>
      <c r="J23" s="4">
        <v>1</v>
      </c>
      <c r="K23" s="4" t="s">
        <v>30</v>
      </c>
      <c r="L23" s="4">
        <v>728</v>
      </c>
      <c r="M23" s="4">
        <v>728</v>
      </c>
      <c r="N23" s="4" t="s">
        <v>100</v>
      </c>
      <c r="O23" s="4" t="s">
        <v>32</v>
      </c>
      <c r="P23" s="4" t="s">
        <v>33</v>
      </c>
      <c r="Q23" s="4">
        <v>0</v>
      </c>
      <c r="R23" s="7">
        <v>44682</v>
      </c>
      <c r="S23" s="6">
        <v>44698</v>
      </c>
      <c r="T23" s="4" t="s">
        <v>34</v>
      </c>
      <c r="U23" s="4">
        <v>728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101</v>
      </c>
      <c r="B24" s="4" t="s">
        <v>26</v>
      </c>
      <c r="C24" s="4" t="s">
        <v>27</v>
      </c>
      <c r="D24" s="4" t="s">
        <v>102</v>
      </c>
      <c r="E24" s="4" t="s">
        <v>103</v>
      </c>
      <c r="F24" s="6">
        <v>44682</v>
      </c>
      <c r="G24" s="6">
        <v>44683</v>
      </c>
      <c r="H24" s="4">
        <v>1</v>
      </c>
      <c r="I24" s="4">
        <v>1</v>
      </c>
      <c r="J24" s="4">
        <v>1</v>
      </c>
      <c r="K24" s="4" t="s">
        <v>30</v>
      </c>
      <c r="L24" s="4">
        <v>286</v>
      </c>
      <c r="M24" s="4">
        <v>286</v>
      </c>
      <c r="N24" s="4" t="s">
        <v>104</v>
      </c>
      <c r="O24" s="4" t="s">
        <v>32</v>
      </c>
      <c r="P24" s="4" t="s">
        <v>33</v>
      </c>
      <c r="Q24" s="4">
        <v>0</v>
      </c>
      <c r="R24" s="7">
        <v>44682</v>
      </c>
      <c r="S24" s="6">
        <v>44698</v>
      </c>
      <c r="T24" s="4" t="s">
        <v>34</v>
      </c>
      <c r="U24" s="4">
        <v>286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105</v>
      </c>
      <c r="B25" s="4" t="s">
        <v>26</v>
      </c>
      <c r="C25" s="4" t="s">
        <v>27</v>
      </c>
      <c r="D25" s="4" t="s">
        <v>106</v>
      </c>
      <c r="E25" s="4" t="s">
        <v>107</v>
      </c>
      <c r="F25" s="6">
        <v>44682</v>
      </c>
      <c r="G25" s="6">
        <v>44683</v>
      </c>
      <c r="H25" s="4">
        <v>1</v>
      </c>
      <c r="I25" s="4">
        <v>1</v>
      </c>
      <c r="J25" s="4">
        <v>1</v>
      </c>
      <c r="K25" s="4" t="s">
        <v>30</v>
      </c>
      <c r="L25" s="4">
        <v>74</v>
      </c>
      <c r="M25" s="4">
        <v>74</v>
      </c>
      <c r="N25" s="4" t="s">
        <v>108</v>
      </c>
      <c r="O25" s="4" t="s">
        <v>32</v>
      </c>
      <c r="P25" s="4" t="s">
        <v>33</v>
      </c>
      <c r="Q25" s="4">
        <v>0</v>
      </c>
      <c r="R25" s="7">
        <v>44682</v>
      </c>
      <c r="S25" s="6">
        <v>44698</v>
      </c>
      <c r="T25" s="4" t="s">
        <v>34</v>
      </c>
      <c r="U25" s="4">
        <v>74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101</v>
      </c>
      <c r="B26" s="4" t="s">
        <v>26</v>
      </c>
      <c r="C26" s="4" t="s">
        <v>66</v>
      </c>
      <c r="D26" s="4" t="s">
        <v>102</v>
      </c>
      <c r="E26" s="4" t="s">
        <v>103</v>
      </c>
      <c r="F26" s="6">
        <v>44682</v>
      </c>
      <c r="G26" s="6">
        <v>44683</v>
      </c>
      <c r="H26" s="4">
        <v>1</v>
      </c>
      <c r="I26" s="4">
        <v>1</v>
      </c>
      <c r="J26" s="4">
        <v>1</v>
      </c>
      <c r="K26" s="4" t="s">
        <v>30</v>
      </c>
      <c r="L26" s="4">
        <v>-286</v>
      </c>
      <c r="M26" s="4">
        <v>-286</v>
      </c>
      <c r="N26" s="4" t="s">
        <v>104</v>
      </c>
      <c r="O26" s="4" t="s">
        <v>32</v>
      </c>
      <c r="P26" s="4" t="s">
        <v>33</v>
      </c>
      <c r="Q26" s="4">
        <v>0</v>
      </c>
      <c r="R26" s="7">
        <v>44682</v>
      </c>
      <c r="S26" s="6">
        <v>44698</v>
      </c>
      <c r="T26" s="4" t="s">
        <v>34</v>
      </c>
      <c r="U26" s="4">
        <v>-286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109</v>
      </c>
      <c r="B27" s="4" t="s">
        <v>26</v>
      </c>
      <c r="C27" s="4" t="s">
        <v>27</v>
      </c>
      <c r="D27" s="4" t="s">
        <v>61</v>
      </c>
      <c r="E27" s="4" t="s">
        <v>62</v>
      </c>
      <c r="F27" s="6">
        <v>44682</v>
      </c>
      <c r="G27" s="6">
        <v>44683</v>
      </c>
      <c r="H27" s="4">
        <v>1</v>
      </c>
      <c r="I27" s="4">
        <v>1</v>
      </c>
      <c r="J27" s="4">
        <v>1</v>
      </c>
      <c r="K27" s="4" t="s">
        <v>30</v>
      </c>
      <c r="L27" s="4">
        <v>421</v>
      </c>
      <c r="M27" s="4">
        <v>421</v>
      </c>
      <c r="N27" s="4" t="s">
        <v>110</v>
      </c>
      <c r="O27" s="4" t="s">
        <v>32</v>
      </c>
      <c r="P27" s="4" t="s">
        <v>33</v>
      </c>
      <c r="Q27" s="4">
        <v>0</v>
      </c>
      <c r="R27" s="7">
        <v>44682</v>
      </c>
      <c r="S27" s="6">
        <v>44698</v>
      </c>
      <c r="T27" s="4" t="s">
        <v>34</v>
      </c>
      <c r="U27" s="4">
        <v>421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111</v>
      </c>
      <c r="B28" s="4" t="s">
        <v>26</v>
      </c>
      <c r="C28" s="4" t="s">
        <v>27</v>
      </c>
      <c r="D28" s="4" t="s">
        <v>61</v>
      </c>
      <c r="E28" s="4" t="s">
        <v>62</v>
      </c>
      <c r="F28" s="6">
        <v>44682</v>
      </c>
      <c r="G28" s="6">
        <v>44683</v>
      </c>
      <c r="H28" s="4">
        <v>1</v>
      </c>
      <c r="I28" s="4">
        <v>1</v>
      </c>
      <c r="J28" s="4">
        <v>1</v>
      </c>
      <c r="K28" s="4" t="s">
        <v>30</v>
      </c>
      <c r="L28" s="4">
        <v>421</v>
      </c>
      <c r="M28" s="4">
        <v>421</v>
      </c>
      <c r="N28" s="4" t="s">
        <v>112</v>
      </c>
      <c r="O28" s="4" t="s">
        <v>32</v>
      </c>
      <c r="P28" s="4" t="s">
        <v>33</v>
      </c>
      <c r="Q28" s="4">
        <v>0</v>
      </c>
      <c r="R28" s="7">
        <v>44682</v>
      </c>
      <c r="S28" s="6">
        <v>44698</v>
      </c>
      <c r="T28" s="4" t="s">
        <v>34</v>
      </c>
      <c r="U28" s="4">
        <v>421</v>
      </c>
      <c r="V28" s="4">
        <v>0</v>
      </c>
      <c r="W28" s="4">
        <v>0</v>
      </c>
      <c r="X28" s="4" t="s">
        <v>113</v>
      </c>
      <c r="Y28" s="4" t="s">
        <v>35</v>
      </c>
    </row>
    <row r="29" s="4" customFormat="1" spans="1:25">
      <c r="A29" s="4" t="s">
        <v>114</v>
      </c>
      <c r="B29" s="4" t="s">
        <v>26</v>
      </c>
      <c r="C29" s="4" t="s">
        <v>27</v>
      </c>
      <c r="D29" s="4" t="s">
        <v>94</v>
      </c>
      <c r="E29" s="4" t="s">
        <v>115</v>
      </c>
      <c r="F29" s="6">
        <v>44682</v>
      </c>
      <c r="G29" s="6">
        <v>44683</v>
      </c>
      <c r="H29" s="4">
        <v>1</v>
      </c>
      <c r="I29" s="4">
        <v>1</v>
      </c>
      <c r="J29" s="4">
        <v>1</v>
      </c>
      <c r="K29" s="4" t="s">
        <v>30</v>
      </c>
      <c r="L29" s="4">
        <v>110</v>
      </c>
      <c r="M29" s="4">
        <v>110</v>
      </c>
      <c r="N29" s="4" t="s">
        <v>116</v>
      </c>
      <c r="O29" s="4" t="s">
        <v>32</v>
      </c>
      <c r="P29" s="4" t="s">
        <v>33</v>
      </c>
      <c r="Q29" s="4">
        <v>0</v>
      </c>
      <c r="R29" s="7">
        <v>44682</v>
      </c>
      <c r="S29" s="6">
        <v>44698</v>
      </c>
      <c r="T29" s="4" t="s">
        <v>34</v>
      </c>
      <c r="U29" s="4">
        <v>110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117</v>
      </c>
      <c r="B30" s="4" t="s">
        <v>26</v>
      </c>
      <c r="C30" s="4" t="s">
        <v>27</v>
      </c>
      <c r="D30" s="4" t="s">
        <v>118</v>
      </c>
      <c r="E30" s="4" t="s">
        <v>119</v>
      </c>
      <c r="F30" s="6">
        <v>44682</v>
      </c>
      <c r="G30" s="6">
        <v>44683</v>
      </c>
      <c r="H30" s="4">
        <v>2</v>
      </c>
      <c r="I30" s="4">
        <v>1</v>
      </c>
      <c r="J30" s="4">
        <v>2</v>
      </c>
      <c r="K30" s="4" t="s">
        <v>30</v>
      </c>
      <c r="L30" s="4">
        <v>346</v>
      </c>
      <c r="M30" s="4">
        <v>346</v>
      </c>
      <c r="N30" s="4" t="s">
        <v>120</v>
      </c>
      <c r="O30" s="4" t="s">
        <v>32</v>
      </c>
      <c r="P30" s="4" t="s">
        <v>33</v>
      </c>
      <c r="Q30" s="4">
        <v>0</v>
      </c>
      <c r="R30" s="7">
        <v>44682</v>
      </c>
      <c r="S30" s="6">
        <v>44698</v>
      </c>
      <c r="T30" s="4" t="s">
        <v>34</v>
      </c>
      <c r="U30" s="4">
        <v>346</v>
      </c>
      <c r="V30" s="4">
        <v>0</v>
      </c>
      <c r="W30" s="4">
        <v>0</v>
      </c>
      <c r="X30" s="4" t="s">
        <v>35</v>
      </c>
      <c r="Y30" s="4" t="s">
        <v>121</v>
      </c>
    </row>
    <row r="31" s="4" customFormat="1" spans="1:25">
      <c r="A31" s="4" t="s">
        <v>109</v>
      </c>
      <c r="B31" s="4" t="s">
        <v>26</v>
      </c>
      <c r="C31" s="4" t="s">
        <v>66</v>
      </c>
      <c r="D31" s="4" t="s">
        <v>61</v>
      </c>
      <c r="E31" s="4" t="s">
        <v>62</v>
      </c>
      <c r="F31" s="6">
        <v>44682</v>
      </c>
      <c r="G31" s="6">
        <v>44683</v>
      </c>
      <c r="H31" s="4">
        <v>1</v>
      </c>
      <c r="I31" s="4">
        <v>1</v>
      </c>
      <c r="J31" s="4">
        <v>1</v>
      </c>
      <c r="K31" s="4" t="s">
        <v>30</v>
      </c>
      <c r="L31" s="4">
        <v>-421</v>
      </c>
      <c r="M31" s="4">
        <v>-421</v>
      </c>
      <c r="N31" s="4" t="s">
        <v>110</v>
      </c>
      <c r="O31" s="4" t="s">
        <v>32</v>
      </c>
      <c r="P31" s="4" t="s">
        <v>33</v>
      </c>
      <c r="Q31" s="4">
        <v>0</v>
      </c>
      <c r="R31" s="7">
        <v>44682</v>
      </c>
      <c r="S31" s="6">
        <v>44698</v>
      </c>
      <c r="T31" s="4" t="s">
        <v>34</v>
      </c>
      <c r="U31" s="4">
        <v>-421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122</v>
      </c>
      <c r="B32" s="4" t="s">
        <v>26</v>
      </c>
      <c r="C32" s="4" t="s">
        <v>27</v>
      </c>
      <c r="D32" s="4" t="s">
        <v>123</v>
      </c>
      <c r="E32" s="4" t="s">
        <v>124</v>
      </c>
      <c r="F32" s="6">
        <v>44682</v>
      </c>
      <c r="G32" s="6">
        <v>44683</v>
      </c>
      <c r="H32" s="4">
        <v>1</v>
      </c>
      <c r="I32" s="4">
        <v>1</v>
      </c>
      <c r="J32" s="4">
        <v>1</v>
      </c>
      <c r="K32" s="4" t="s">
        <v>30</v>
      </c>
      <c r="L32" s="4">
        <v>3486</v>
      </c>
      <c r="M32" s="4">
        <v>3486</v>
      </c>
      <c r="N32" s="4" t="s">
        <v>125</v>
      </c>
      <c r="O32" s="4" t="s">
        <v>32</v>
      </c>
      <c r="P32" s="4" t="s">
        <v>33</v>
      </c>
      <c r="Q32" s="4">
        <v>0</v>
      </c>
      <c r="R32" s="7">
        <v>44682</v>
      </c>
      <c r="S32" s="6">
        <v>44698</v>
      </c>
      <c r="T32" s="4" t="s">
        <v>34</v>
      </c>
      <c r="U32" s="4">
        <v>3486</v>
      </c>
      <c r="V32" s="4">
        <v>0</v>
      </c>
      <c r="W32" s="4">
        <v>0</v>
      </c>
      <c r="X32" s="4" t="s">
        <v>126</v>
      </c>
      <c r="Y32" s="4" t="s">
        <v>127</v>
      </c>
    </row>
    <row r="33" s="4" customFormat="1" spans="1:25">
      <c r="A33" s="4" t="s">
        <v>128</v>
      </c>
      <c r="B33" s="4" t="s">
        <v>26</v>
      </c>
      <c r="C33" s="4" t="s">
        <v>27</v>
      </c>
      <c r="D33" s="4" t="s">
        <v>129</v>
      </c>
      <c r="E33" s="4" t="s">
        <v>130</v>
      </c>
      <c r="F33" s="6">
        <v>44682</v>
      </c>
      <c r="G33" s="6">
        <v>44683</v>
      </c>
      <c r="H33" s="4">
        <v>1</v>
      </c>
      <c r="I33" s="4">
        <v>1</v>
      </c>
      <c r="J33" s="4">
        <v>1</v>
      </c>
      <c r="K33" s="4" t="s">
        <v>30</v>
      </c>
      <c r="L33" s="4">
        <v>94</v>
      </c>
      <c r="M33" s="4">
        <v>94</v>
      </c>
      <c r="N33" s="4" t="s">
        <v>131</v>
      </c>
      <c r="O33" s="4" t="s">
        <v>32</v>
      </c>
      <c r="P33" s="4" t="s">
        <v>33</v>
      </c>
      <c r="Q33" s="4">
        <v>0</v>
      </c>
      <c r="R33" s="7">
        <v>44682</v>
      </c>
      <c r="S33" s="6">
        <v>44698</v>
      </c>
      <c r="T33" s="4" t="s">
        <v>34</v>
      </c>
      <c r="U33" s="4">
        <v>94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111</v>
      </c>
      <c r="B34" s="4" t="s">
        <v>26</v>
      </c>
      <c r="C34" s="4" t="s">
        <v>66</v>
      </c>
      <c r="D34" s="4" t="s">
        <v>61</v>
      </c>
      <c r="E34" s="4" t="s">
        <v>62</v>
      </c>
      <c r="F34" s="6">
        <v>44682</v>
      </c>
      <c r="G34" s="6">
        <v>44683</v>
      </c>
      <c r="H34" s="4">
        <v>1</v>
      </c>
      <c r="I34" s="4">
        <v>1</v>
      </c>
      <c r="J34" s="4">
        <v>1</v>
      </c>
      <c r="K34" s="4" t="s">
        <v>30</v>
      </c>
      <c r="L34" s="4">
        <v>-421</v>
      </c>
      <c r="M34" s="4">
        <v>-421</v>
      </c>
      <c r="N34" s="4" t="s">
        <v>112</v>
      </c>
      <c r="O34" s="4" t="s">
        <v>32</v>
      </c>
      <c r="P34" s="4" t="s">
        <v>33</v>
      </c>
      <c r="Q34" s="4">
        <v>0</v>
      </c>
      <c r="R34" s="7">
        <v>44682</v>
      </c>
      <c r="S34" s="6">
        <v>44698</v>
      </c>
      <c r="T34" s="4" t="s">
        <v>34</v>
      </c>
      <c r="U34" s="4">
        <v>-421</v>
      </c>
      <c r="V34" s="4">
        <v>0</v>
      </c>
      <c r="W34" s="4">
        <v>0</v>
      </c>
      <c r="X34" s="4" t="s">
        <v>113</v>
      </c>
      <c r="Y34" s="4" t="s">
        <v>35</v>
      </c>
    </row>
    <row r="35" s="4" customFormat="1" spans="1:25">
      <c r="A35" s="4" t="s">
        <v>132</v>
      </c>
      <c r="B35" s="4" t="s">
        <v>26</v>
      </c>
      <c r="C35" s="4" t="s">
        <v>27</v>
      </c>
      <c r="D35" s="4" t="s">
        <v>133</v>
      </c>
      <c r="E35" s="4" t="s">
        <v>134</v>
      </c>
      <c r="F35" s="6">
        <v>44682</v>
      </c>
      <c r="G35" s="6">
        <v>44683</v>
      </c>
      <c r="H35" s="4">
        <v>1</v>
      </c>
      <c r="I35" s="4">
        <v>1</v>
      </c>
      <c r="J35" s="4">
        <v>1</v>
      </c>
      <c r="K35" s="4" t="s">
        <v>30</v>
      </c>
      <c r="L35" s="4">
        <v>330</v>
      </c>
      <c r="M35" s="4">
        <v>330</v>
      </c>
      <c r="N35" s="4" t="s">
        <v>135</v>
      </c>
      <c r="O35" s="4" t="s">
        <v>32</v>
      </c>
      <c r="P35" s="4" t="s">
        <v>33</v>
      </c>
      <c r="Q35" s="4">
        <v>0</v>
      </c>
      <c r="R35" s="7">
        <v>44682</v>
      </c>
      <c r="S35" s="6">
        <v>44698</v>
      </c>
      <c r="T35" s="4" t="s">
        <v>34</v>
      </c>
      <c r="U35" s="4">
        <v>330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114</v>
      </c>
      <c r="B36" s="4" t="s">
        <v>26</v>
      </c>
      <c r="C36" s="4" t="s">
        <v>66</v>
      </c>
      <c r="D36" s="4" t="s">
        <v>94</v>
      </c>
      <c r="E36" s="4" t="s">
        <v>115</v>
      </c>
      <c r="F36" s="6">
        <v>44682</v>
      </c>
      <c r="G36" s="6">
        <v>44683</v>
      </c>
      <c r="H36" s="4">
        <v>1</v>
      </c>
      <c r="I36" s="4">
        <v>1</v>
      </c>
      <c r="J36" s="4">
        <v>1</v>
      </c>
      <c r="K36" s="4" t="s">
        <v>30</v>
      </c>
      <c r="L36" s="4">
        <v>-110</v>
      </c>
      <c r="M36" s="4">
        <v>-110</v>
      </c>
      <c r="N36" s="4" t="s">
        <v>116</v>
      </c>
      <c r="O36" s="4" t="s">
        <v>32</v>
      </c>
      <c r="P36" s="4" t="s">
        <v>33</v>
      </c>
      <c r="Q36" s="4">
        <v>0</v>
      </c>
      <c r="R36" s="7">
        <v>44682</v>
      </c>
      <c r="S36" s="6">
        <v>44698</v>
      </c>
      <c r="T36" s="4" t="s">
        <v>34</v>
      </c>
      <c r="U36" s="4">
        <v>-110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136</v>
      </c>
      <c r="B37" s="4" t="s">
        <v>26</v>
      </c>
      <c r="C37" s="4" t="s">
        <v>27</v>
      </c>
      <c r="D37" s="4" t="s">
        <v>137</v>
      </c>
      <c r="E37" s="4" t="s">
        <v>138</v>
      </c>
      <c r="F37" s="6">
        <v>44682</v>
      </c>
      <c r="G37" s="6">
        <v>44683</v>
      </c>
      <c r="H37" s="4">
        <v>1</v>
      </c>
      <c r="I37" s="4">
        <v>1</v>
      </c>
      <c r="J37" s="4">
        <v>1</v>
      </c>
      <c r="K37" s="4" t="s">
        <v>30</v>
      </c>
      <c r="L37" s="4">
        <v>99</v>
      </c>
      <c r="M37" s="4">
        <v>99</v>
      </c>
      <c r="N37" s="4" t="s">
        <v>139</v>
      </c>
      <c r="O37" s="4" t="s">
        <v>32</v>
      </c>
      <c r="P37" s="4" t="s">
        <v>33</v>
      </c>
      <c r="Q37" s="4">
        <v>0</v>
      </c>
      <c r="R37" s="7">
        <v>44682</v>
      </c>
      <c r="S37" s="6">
        <v>44698</v>
      </c>
      <c r="T37" s="4" t="s">
        <v>34</v>
      </c>
      <c r="U37" s="4">
        <v>99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132</v>
      </c>
      <c r="B38" s="4" t="s">
        <v>26</v>
      </c>
      <c r="C38" s="4" t="s">
        <v>66</v>
      </c>
      <c r="D38" s="4" t="s">
        <v>133</v>
      </c>
      <c r="E38" s="4" t="s">
        <v>134</v>
      </c>
      <c r="F38" s="6">
        <v>44682</v>
      </c>
      <c r="G38" s="6">
        <v>44683</v>
      </c>
      <c r="H38" s="4">
        <v>1</v>
      </c>
      <c r="I38" s="4">
        <v>1</v>
      </c>
      <c r="J38" s="4">
        <v>1</v>
      </c>
      <c r="K38" s="4" t="s">
        <v>30</v>
      </c>
      <c r="L38" s="4">
        <v>-330</v>
      </c>
      <c r="M38" s="4">
        <v>-330</v>
      </c>
      <c r="N38" s="4" t="s">
        <v>135</v>
      </c>
      <c r="O38" s="4" t="s">
        <v>32</v>
      </c>
      <c r="P38" s="4" t="s">
        <v>33</v>
      </c>
      <c r="Q38" s="4">
        <v>0</v>
      </c>
      <c r="R38" s="7">
        <v>44682</v>
      </c>
      <c r="S38" s="6">
        <v>44698</v>
      </c>
      <c r="T38" s="4" t="s">
        <v>34</v>
      </c>
      <c r="U38" s="4">
        <v>-330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140</v>
      </c>
      <c r="B39" s="4" t="s">
        <v>26</v>
      </c>
      <c r="C39" s="4" t="s">
        <v>27</v>
      </c>
      <c r="D39" s="4" t="s">
        <v>141</v>
      </c>
      <c r="E39" s="4" t="s">
        <v>142</v>
      </c>
      <c r="F39" s="6">
        <v>44682</v>
      </c>
      <c r="G39" s="6">
        <v>44683</v>
      </c>
      <c r="H39" s="4">
        <v>1</v>
      </c>
      <c r="I39" s="4">
        <v>1</v>
      </c>
      <c r="J39" s="4">
        <v>1</v>
      </c>
      <c r="K39" s="4" t="s">
        <v>30</v>
      </c>
      <c r="L39" s="4">
        <v>123</v>
      </c>
      <c r="M39" s="4">
        <v>123</v>
      </c>
      <c r="N39" s="4" t="s">
        <v>143</v>
      </c>
      <c r="O39" s="4" t="s">
        <v>32</v>
      </c>
      <c r="P39" s="4" t="s">
        <v>33</v>
      </c>
      <c r="Q39" s="4">
        <v>0</v>
      </c>
      <c r="R39" s="7">
        <v>44682</v>
      </c>
      <c r="S39" s="6">
        <v>44698</v>
      </c>
      <c r="T39" s="4" t="s">
        <v>34</v>
      </c>
      <c r="U39" s="4">
        <v>123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144</v>
      </c>
      <c r="B40" s="4" t="s">
        <v>26</v>
      </c>
      <c r="C40" s="4" t="s">
        <v>27</v>
      </c>
      <c r="D40" s="4" t="s">
        <v>145</v>
      </c>
      <c r="E40" s="4" t="s">
        <v>146</v>
      </c>
      <c r="F40" s="6">
        <v>44682</v>
      </c>
      <c r="G40" s="6">
        <v>44683</v>
      </c>
      <c r="H40" s="4">
        <v>1</v>
      </c>
      <c r="I40" s="4">
        <v>1</v>
      </c>
      <c r="J40" s="4">
        <v>1</v>
      </c>
      <c r="K40" s="4" t="s">
        <v>30</v>
      </c>
      <c r="L40" s="4">
        <v>169</v>
      </c>
      <c r="M40" s="4">
        <v>169</v>
      </c>
      <c r="N40" s="4" t="s">
        <v>147</v>
      </c>
      <c r="O40" s="4" t="s">
        <v>32</v>
      </c>
      <c r="P40" s="4" t="s">
        <v>33</v>
      </c>
      <c r="Q40" s="4">
        <v>0</v>
      </c>
      <c r="R40" s="7">
        <v>44682</v>
      </c>
      <c r="S40" s="6">
        <v>44698</v>
      </c>
      <c r="T40" s="4" t="s">
        <v>34</v>
      </c>
      <c r="U40" s="4">
        <v>169</v>
      </c>
      <c r="V40" s="4">
        <v>0</v>
      </c>
      <c r="W40" s="4">
        <v>0</v>
      </c>
      <c r="X40" s="4" t="s">
        <v>35</v>
      </c>
      <c r="Y40" s="4" t="s">
        <v>148</v>
      </c>
    </row>
    <row r="41" s="4" customFormat="1" spans="1:25">
      <c r="A41" s="4" t="s">
        <v>149</v>
      </c>
      <c r="B41" s="4" t="s">
        <v>26</v>
      </c>
      <c r="C41" s="4" t="s">
        <v>27</v>
      </c>
      <c r="D41" s="4" t="s">
        <v>150</v>
      </c>
      <c r="E41" s="4" t="s">
        <v>151</v>
      </c>
      <c r="F41" s="6">
        <v>44682</v>
      </c>
      <c r="G41" s="6">
        <v>44683</v>
      </c>
      <c r="H41" s="4">
        <v>1</v>
      </c>
      <c r="I41" s="4">
        <v>1</v>
      </c>
      <c r="J41" s="4">
        <v>1</v>
      </c>
      <c r="K41" s="4" t="s">
        <v>30</v>
      </c>
      <c r="L41" s="4">
        <v>342</v>
      </c>
      <c r="M41" s="4">
        <v>342</v>
      </c>
      <c r="N41" s="4" t="s">
        <v>152</v>
      </c>
      <c r="O41" s="4" t="s">
        <v>32</v>
      </c>
      <c r="P41" s="4" t="s">
        <v>33</v>
      </c>
      <c r="Q41" s="4">
        <v>0</v>
      </c>
      <c r="R41" s="7">
        <v>44682</v>
      </c>
      <c r="S41" s="6">
        <v>44698</v>
      </c>
      <c r="T41" s="4" t="s">
        <v>34</v>
      </c>
      <c r="U41" s="4">
        <v>342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149</v>
      </c>
      <c r="B42" s="4" t="s">
        <v>26</v>
      </c>
      <c r="C42" s="4" t="s">
        <v>66</v>
      </c>
      <c r="D42" s="4" t="s">
        <v>150</v>
      </c>
      <c r="E42" s="4" t="s">
        <v>151</v>
      </c>
      <c r="F42" s="6">
        <v>44682</v>
      </c>
      <c r="G42" s="6">
        <v>44683</v>
      </c>
      <c r="H42" s="4">
        <v>1</v>
      </c>
      <c r="I42" s="4">
        <v>1</v>
      </c>
      <c r="J42" s="4">
        <v>1</v>
      </c>
      <c r="K42" s="4" t="s">
        <v>30</v>
      </c>
      <c r="L42" s="4">
        <v>-342</v>
      </c>
      <c r="M42" s="4">
        <v>-342</v>
      </c>
      <c r="N42" s="4" t="s">
        <v>152</v>
      </c>
      <c r="O42" s="4" t="s">
        <v>32</v>
      </c>
      <c r="P42" s="4" t="s">
        <v>33</v>
      </c>
      <c r="Q42" s="4">
        <v>0</v>
      </c>
      <c r="R42" s="7">
        <v>44682</v>
      </c>
      <c r="S42" s="6">
        <v>44698</v>
      </c>
      <c r="T42" s="4" t="s">
        <v>34</v>
      </c>
      <c r="U42" s="4">
        <v>-342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153</v>
      </c>
      <c r="B43" s="4" t="s">
        <v>26</v>
      </c>
      <c r="C43" s="4" t="s">
        <v>27</v>
      </c>
      <c r="D43" s="4" t="s">
        <v>154</v>
      </c>
      <c r="E43" s="4" t="s">
        <v>155</v>
      </c>
      <c r="F43" s="6">
        <v>44682</v>
      </c>
      <c r="G43" s="6">
        <v>44683</v>
      </c>
      <c r="H43" s="4">
        <v>1</v>
      </c>
      <c r="I43" s="4">
        <v>1</v>
      </c>
      <c r="J43" s="4">
        <v>1</v>
      </c>
      <c r="K43" s="4" t="s">
        <v>30</v>
      </c>
      <c r="L43" s="4">
        <v>431</v>
      </c>
      <c r="M43" s="4">
        <v>431</v>
      </c>
      <c r="N43" s="4" t="s">
        <v>156</v>
      </c>
      <c r="O43" s="4" t="s">
        <v>32</v>
      </c>
      <c r="P43" s="4" t="s">
        <v>33</v>
      </c>
      <c r="Q43" s="4">
        <v>0</v>
      </c>
      <c r="R43" s="7">
        <v>44682</v>
      </c>
      <c r="S43" s="6">
        <v>44698</v>
      </c>
      <c r="T43" s="4" t="s">
        <v>34</v>
      </c>
      <c r="U43" s="4">
        <v>431</v>
      </c>
      <c r="V43" s="4">
        <v>0</v>
      </c>
      <c r="W43" s="4">
        <v>0</v>
      </c>
      <c r="X43" s="4" t="s">
        <v>35</v>
      </c>
      <c r="Y43" s="4" t="s">
        <v>157</v>
      </c>
    </row>
    <row r="44" s="4" customFormat="1" spans="1:25">
      <c r="A44" s="4" t="s">
        <v>158</v>
      </c>
      <c r="B44" s="4" t="s">
        <v>26</v>
      </c>
      <c r="C44" s="4" t="s">
        <v>27</v>
      </c>
      <c r="D44" s="4" t="s">
        <v>159</v>
      </c>
      <c r="E44" s="4" t="s">
        <v>160</v>
      </c>
      <c r="F44" s="6">
        <v>44682</v>
      </c>
      <c r="G44" s="6">
        <v>44683</v>
      </c>
      <c r="H44" s="4">
        <v>1</v>
      </c>
      <c r="I44" s="4">
        <v>1</v>
      </c>
      <c r="J44" s="4">
        <v>1</v>
      </c>
      <c r="K44" s="4" t="s">
        <v>30</v>
      </c>
      <c r="L44" s="4">
        <v>185</v>
      </c>
      <c r="M44" s="4">
        <v>185</v>
      </c>
      <c r="N44" s="4" t="s">
        <v>161</v>
      </c>
      <c r="O44" s="4" t="s">
        <v>32</v>
      </c>
      <c r="P44" s="4" t="s">
        <v>33</v>
      </c>
      <c r="Q44" s="4">
        <v>0</v>
      </c>
      <c r="R44" s="7">
        <v>44682</v>
      </c>
      <c r="S44" s="6">
        <v>44698</v>
      </c>
      <c r="T44" s="4" t="s">
        <v>34</v>
      </c>
      <c r="U44" s="4">
        <v>185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44</v>
      </c>
      <c r="B45" s="4" t="s">
        <v>26</v>
      </c>
      <c r="C45" s="4" t="s">
        <v>162</v>
      </c>
      <c r="D45" s="4" t="s">
        <v>45</v>
      </c>
      <c r="E45" s="4" t="s">
        <v>46</v>
      </c>
      <c r="F45" s="6">
        <v>44682</v>
      </c>
      <c r="G45" s="6">
        <v>44683</v>
      </c>
      <c r="H45" s="4">
        <v>1</v>
      </c>
      <c r="I45" s="4">
        <v>1</v>
      </c>
      <c r="J45" s="4">
        <v>1</v>
      </c>
      <c r="K45" s="4" t="s">
        <v>30</v>
      </c>
      <c r="L45" s="4">
        <v>-95</v>
      </c>
      <c r="M45" s="4">
        <v>-95</v>
      </c>
      <c r="N45" s="4" t="s">
        <v>47</v>
      </c>
      <c r="O45" s="4" t="s">
        <v>32</v>
      </c>
      <c r="P45" s="4" t="s">
        <v>33</v>
      </c>
      <c r="Q45" s="4">
        <v>0</v>
      </c>
      <c r="R45" s="7">
        <v>44675</v>
      </c>
      <c r="S45" s="6">
        <v>44698</v>
      </c>
      <c r="T45" s="4" t="s">
        <v>34</v>
      </c>
      <c r="U45" s="4">
        <v>-95</v>
      </c>
      <c r="V45" s="4">
        <v>0</v>
      </c>
      <c r="W45" s="4">
        <v>0</v>
      </c>
      <c r="X45" s="4" t="s">
        <v>35</v>
      </c>
      <c r="Y45" s="4" t="s">
        <v>48</v>
      </c>
    </row>
    <row r="46" s="4" customFormat="1" spans="1:25">
      <c r="A46" s="4" t="s">
        <v>163</v>
      </c>
      <c r="B46" s="4" t="s">
        <v>26</v>
      </c>
      <c r="C46" s="4" t="s">
        <v>27</v>
      </c>
      <c r="D46" s="4" t="s">
        <v>164</v>
      </c>
      <c r="E46" s="4" t="s">
        <v>165</v>
      </c>
      <c r="F46" s="6">
        <v>44682</v>
      </c>
      <c r="G46" s="6">
        <v>44683</v>
      </c>
      <c r="H46" s="4">
        <v>1</v>
      </c>
      <c r="I46" s="4">
        <v>1</v>
      </c>
      <c r="J46" s="4">
        <v>1</v>
      </c>
      <c r="K46" s="4" t="s">
        <v>30</v>
      </c>
      <c r="L46" s="4">
        <v>196</v>
      </c>
      <c r="M46" s="4">
        <v>196</v>
      </c>
      <c r="N46" s="4" t="s">
        <v>166</v>
      </c>
      <c r="O46" s="4" t="s">
        <v>32</v>
      </c>
      <c r="P46" s="4" t="s">
        <v>33</v>
      </c>
      <c r="Q46" s="4">
        <v>0</v>
      </c>
      <c r="R46" s="7">
        <v>44682</v>
      </c>
      <c r="S46" s="6">
        <v>44698</v>
      </c>
      <c r="T46" s="4" t="s">
        <v>34</v>
      </c>
      <c r="U46" s="4">
        <v>196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167</v>
      </c>
      <c r="B47" s="4" t="s">
        <v>26</v>
      </c>
      <c r="C47" s="4" t="s">
        <v>27</v>
      </c>
      <c r="D47" s="4" t="s">
        <v>129</v>
      </c>
      <c r="E47" s="4" t="s">
        <v>130</v>
      </c>
      <c r="F47" s="6">
        <v>44682</v>
      </c>
      <c r="G47" s="6">
        <v>44683</v>
      </c>
      <c r="H47" s="4">
        <v>1</v>
      </c>
      <c r="I47" s="4">
        <v>1</v>
      </c>
      <c r="J47" s="4">
        <v>1</v>
      </c>
      <c r="K47" s="4" t="s">
        <v>30</v>
      </c>
      <c r="L47" s="4">
        <v>94</v>
      </c>
      <c r="M47" s="4">
        <v>94</v>
      </c>
      <c r="N47" s="4" t="s">
        <v>168</v>
      </c>
      <c r="O47" s="4" t="s">
        <v>32</v>
      </c>
      <c r="P47" s="4" t="s">
        <v>33</v>
      </c>
      <c r="Q47" s="4">
        <v>0</v>
      </c>
      <c r="R47" s="7">
        <v>44682</v>
      </c>
      <c r="S47" s="6">
        <v>44698</v>
      </c>
      <c r="T47" s="4" t="s">
        <v>34</v>
      </c>
      <c r="U47" s="4">
        <v>94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169</v>
      </c>
      <c r="B48" s="4" t="s">
        <v>26</v>
      </c>
      <c r="C48" s="4" t="s">
        <v>27</v>
      </c>
      <c r="D48" s="4" t="s">
        <v>170</v>
      </c>
      <c r="E48" s="4" t="s">
        <v>171</v>
      </c>
      <c r="F48" s="6">
        <v>44682</v>
      </c>
      <c r="G48" s="6">
        <v>44683</v>
      </c>
      <c r="H48" s="4">
        <v>1</v>
      </c>
      <c r="I48" s="4">
        <v>1</v>
      </c>
      <c r="J48" s="4">
        <v>1</v>
      </c>
      <c r="K48" s="4" t="s">
        <v>30</v>
      </c>
      <c r="L48" s="4">
        <v>417</v>
      </c>
      <c r="M48" s="4">
        <v>417</v>
      </c>
      <c r="N48" s="4" t="s">
        <v>172</v>
      </c>
      <c r="O48" s="4" t="s">
        <v>32</v>
      </c>
      <c r="P48" s="4" t="s">
        <v>33</v>
      </c>
      <c r="Q48" s="4">
        <v>0</v>
      </c>
      <c r="R48" s="7">
        <v>44682</v>
      </c>
      <c r="S48" s="6">
        <v>44698</v>
      </c>
      <c r="T48" s="4" t="s">
        <v>34</v>
      </c>
      <c r="U48" s="4">
        <v>417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173</v>
      </c>
      <c r="B49" s="4" t="s">
        <v>26</v>
      </c>
      <c r="C49" s="4" t="s">
        <v>27</v>
      </c>
      <c r="D49" s="4" t="s">
        <v>174</v>
      </c>
      <c r="E49" s="4" t="s">
        <v>175</v>
      </c>
      <c r="F49" s="6">
        <v>44682</v>
      </c>
      <c r="G49" s="6">
        <v>44683</v>
      </c>
      <c r="H49" s="4">
        <v>1</v>
      </c>
      <c r="I49" s="4">
        <v>1</v>
      </c>
      <c r="J49" s="4">
        <v>1</v>
      </c>
      <c r="K49" s="4" t="s">
        <v>30</v>
      </c>
      <c r="L49" s="4">
        <v>449</v>
      </c>
      <c r="M49" s="4">
        <v>449</v>
      </c>
      <c r="N49" s="4" t="s">
        <v>176</v>
      </c>
      <c r="O49" s="4" t="s">
        <v>32</v>
      </c>
      <c r="P49" s="4" t="s">
        <v>33</v>
      </c>
      <c r="Q49" s="4">
        <v>0</v>
      </c>
      <c r="R49" s="7">
        <v>44682</v>
      </c>
      <c r="S49" s="6">
        <v>44698</v>
      </c>
      <c r="T49" s="4" t="s">
        <v>34</v>
      </c>
      <c r="U49" s="4">
        <v>449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177</v>
      </c>
      <c r="B50" s="4" t="s">
        <v>26</v>
      </c>
      <c r="C50" s="4" t="s">
        <v>27</v>
      </c>
      <c r="D50" s="4" t="s">
        <v>178</v>
      </c>
      <c r="E50" s="4" t="s">
        <v>179</v>
      </c>
      <c r="F50" s="6">
        <v>44682</v>
      </c>
      <c r="G50" s="6">
        <v>44683</v>
      </c>
      <c r="H50" s="4">
        <v>1</v>
      </c>
      <c r="I50" s="4">
        <v>1</v>
      </c>
      <c r="J50" s="4">
        <v>1</v>
      </c>
      <c r="K50" s="4" t="s">
        <v>30</v>
      </c>
      <c r="L50" s="4">
        <v>215</v>
      </c>
      <c r="M50" s="4">
        <v>215</v>
      </c>
      <c r="N50" s="4" t="s">
        <v>180</v>
      </c>
      <c r="O50" s="4" t="s">
        <v>32</v>
      </c>
      <c r="P50" s="4" t="s">
        <v>33</v>
      </c>
      <c r="Q50" s="4">
        <v>0</v>
      </c>
      <c r="R50" s="7">
        <v>44682</v>
      </c>
      <c r="S50" s="6">
        <v>44698</v>
      </c>
      <c r="T50" s="4" t="s">
        <v>34</v>
      </c>
      <c r="U50" s="4">
        <v>215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181</v>
      </c>
      <c r="B51" s="4" t="s">
        <v>26</v>
      </c>
      <c r="C51" s="4" t="s">
        <v>27</v>
      </c>
      <c r="D51" s="4" t="s">
        <v>182</v>
      </c>
      <c r="E51" s="4" t="s">
        <v>183</v>
      </c>
      <c r="F51" s="6">
        <v>44682</v>
      </c>
      <c r="G51" s="6">
        <v>44683</v>
      </c>
      <c r="H51" s="4">
        <v>1</v>
      </c>
      <c r="I51" s="4">
        <v>1</v>
      </c>
      <c r="J51" s="4">
        <v>1</v>
      </c>
      <c r="K51" s="4" t="s">
        <v>30</v>
      </c>
      <c r="L51" s="4">
        <v>189</v>
      </c>
      <c r="M51" s="4">
        <v>189</v>
      </c>
      <c r="N51" s="4" t="s">
        <v>184</v>
      </c>
      <c r="O51" s="4" t="s">
        <v>32</v>
      </c>
      <c r="P51" s="4" t="s">
        <v>33</v>
      </c>
      <c r="Q51" s="4">
        <v>0</v>
      </c>
      <c r="R51" s="7">
        <v>44682</v>
      </c>
      <c r="S51" s="6">
        <v>44698</v>
      </c>
      <c r="T51" s="4" t="s">
        <v>34</v>
      </c>
      <c r="U51" s="4">
        <v>189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185</v>
      </c>
      <c r="B52" s="4" t="s">
        <v>26</v>
      </c>
      <c r="C52" s="4" t="s">
        <v>27</v>
      </c>
      <c r="D52" s="4" t="s">
        <v>186</v>
      </c>
      <c r="E52" s="4" t="s">
        <v>187</v>
      </c>
      <c r="F52" s="6">
        <v>44682</v>
      </c>
      <c r="G52" s="6">
        <v>44683</v>
      </c>
      <c r="H52" s="4">
        <v>1</v>
      </c>
      <c r="I52" s="4">
        <v>1</v>
      </c>
      <c r="J52" s="4">
        <v>1</v>
      </c>
      <c r="K52" s="4" t="s">
        <v>30</v>
      </c>
      <c r="L52" s="4">
        <v>225</v>
      </c>
      <c r="M52" s="4">
        <v>225</v>
      </c>
      <c r="N52" s="4" t="s">
        <v>188</v>
      </c>
      <c r="O52" s="4" t="s">
        <v>32</v>
      </c>
      <c r="P52" s="4" t="s">
        <v>33</v>
      </c>
      <c r="Q52" s="4">
        <v>0</v>
      </c>
      <c r="R52" s="7">
        <v>44682</v>
      </c>
      <c r="S52" s="6">
        <v>44698</v>
      </c>
      <c r="T52" s="4" t="s">
        <v>34</v>
      </c>
      <c r="U52" s="4">
        <v>225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189</v>
      </c>
      <c r="B53" s="4" t="s">
        <v>26</v>
      </c>
      <c r="C53" s="4" t="s">
        <v>27</v>
      </c>
      <c r="D53" s="4" t="s">
        <v>186</v>
      </c>
      <c r="E53" s="4" t="s">
        <v>119</v>
      </c>
      <c r="F53" s="6">
        <v>44682</v>
      </c>
      <c r="G53" s="6">
        <v>44683</v>
      </c>
      <c r="H53" s="4">
        <v>1</v>
      </c>
      <c r="I53" s="4">
        <v>1</v>
      </c>
      <c r="J53" s="4">
        <v>1</v>
      </c>
      <c r="K53" s="4" t="s">
        <v>30</v>
      </c>
      <c r="L53" s="4">
        <v>189</v>
      </c>
      <c r="M53" s="4">
        <v>189</v>
      </c>
      <c r="N53" s="4" t="s">
        <v>188</v>
      </c>
      <c r="O53" s="4" t="s">
        <v>32</v>
      </c>
      <c r="P53" s="4" t="s">
        <v>33</v>
      </c>
      <c r="Q53" s="4">
        <v>0</v>
      </c>
      <c r="R53" s="7">
        <v>44682</v>
      </c>
      <c r="S53" s="6">
        <v>44698</v>
      </c>
      <c r="T53" s="4" t="s">
        <v>34</v>
      </c>
      <c r="U53" s="4">
        <v>189</v>
      </c>
      <c r="V53" s="4">
        <v>0</v>
      </c>
      <c r="W53" s="4">
        <v>0</v>
      </c>
      <c r="X53" s="4" t="s">
        <v>190</v>
      </c>
      <c r="Y53" s="4" t="s">
        <v>35</v>
      </c>
    </row>
    <row r="54" s="4" customFormat="1" spans="1:25">
      <c r="A54" s="4" t="s">
        <v>177</v>
      </c>
      <c r="B54" s="4" t="s">
        <v>26</v>
      </c>
      <c r="C54" s="4" t="s">
        <v>66</v>
      </c>
      <c r="D54" s="4" t="s">
        <v>178</v>
      </c>
      <c r="E54" s="4" t="s">
        <v>179</v>
      </c>
      <c r="F54" s="6">
        <v>44682</v>
      </c>
      <c r="G54" s="6">
        <v>44683</v>
      </c>
      <c r="H54" s="4">
        <v>1</v>
      </c>
      <c r="I54" s="4">
        <v>1</v>
      </c>
      <c r="J54" s="4">
        <v>1</v>
      </c>
      <c r="K54" s="4" t="s">
        <v>30</v>
      </c>
      <c r="L54" s="4">
        <v>-215</v>
      </c>
      <c r="M54" s="4">
        <v>-215</v>
      </c>
      <c r="N54" s="4" t="s">
        <v>180</v>
      </c>
      <c r="O54" s="4" t="s">
        <v>32</v>
      </c>
      <c r="P54" s="4" t="s">
        <v>33</v>
      </c>
      <c r="Q54" s="4">
        <v>0</v>
      </c>
      <c r="R54" s="7">
        <v>44682</v>
      </c>
      <c r="S54" s="6">
        <v>44698</v>
      </c>
      <c r="T54" s="4" t="s">
        <v>34</v>
      </c>
      <c r="U54" s="4">
        <v>-215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191</v>
      </c>
      <c r="B55" s="4" t="s">
        <v>26</v>
      </c>
      <c r="C55" s="4" t="s">
        <v>27</v>
      </c>
      <c r="D55" s="4" t="s">
        <v>186</v>
      </c>
      <c r="E55" s="4" t="s">
        <v>119</v>
      </c>
      <c r="F55" s="6">
        <v>44682</v>
      </c>
      <c r="G55" s="6">
        <v>44683</v>
      </c>
      <c r="H55" s="4">
        <v>2</v>
      </c>
      <c r="I55" s="4">
        <v>1</v>
      </c>
      <c r="J55" s="4">
        <v>2</v>
      </c>
      <c r="K55" s="4" t="s">
        <v>30</v>
      </c>
      <c r="L55" s="4">
        <v>378</v>
      </c>
      <c r="M55" s="4">
        <v>378</v>
      </c>
      <c r="N55" s="4" t="s">
        <v>192</v>
      </c>
      <c r="O55" s="4" t="s">
        <v>32</v>
      </c>
      <c r="P55" s="4" t="s">
        <v>33</v>
      </c>
      <c r="Q55" s="4">
        <v>0</v>
      </c>
      <c r="R55" s="7">
        <v>44682</v>
      </c>
      <c r="S55" s="6">
        <v>44698</v>
      </c>
      <c r="T55" s="4" t="s">
        <v>34</v>
      </c>
      <c r="U55" s="4">
        <v>378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193</v>
      </c>
      <c r="B56" s="4" t="s">
        <v>26</v>
      </c>
      <c r="C56" s="4" t="s">
        <v>162</v>
      </c>
      <c r="D56" s="4" t="s">
        <v>194</v>
      </c>
      <c r="E56" s="4" t="s">
        <v>195</v>
      </c>
      <c r="F56" s="6">
        <v>44659</v>
      </c>
      <c r="G56" s="6">
        <v>44660</v>
      </c>
      <c r="H56" s="4">
        <v>1</v>
      </c>
      <c r="I56" s="4">
        <v>1</v>
      </c>
      <c r="J56" s="4">
        <v>1</v>
      </c>
      <c r="K56" s="4" t="s">
        <v>30</v>
      </c>
      <c r="L56" s="4">
        <v>-231</v>
      </c>
      <c r="M56" s="4">
        <v>-231</v>
      </c>
      <c r="N56" s="4" t="s">
        <v>196</v>
      </c>
      <c r="O56" s="4" t="s">
        <v>32</v>
      </c>
      <c r="P56" s="4" t="s">
        <v>33</v>
      </c>
      <c r="Q56" s="4">
        <v>0</v>
      </c>
      <c r="R56" s="7">
        <v>44659</v>
      </c>
      <c r="S56" s="6">
        <v>44698</v>
      </c>
      <c r="T56" s="4" t="s">
        <v>34</v>
      </c>
      <c r="U56" s="4">
        <v>-231</v>
      </c>
      <c r="V56" s="4">
        <v>0</v>
      </c>
      <c r="W56" s="4">
        <v>0</v>
      </c>
      <c r="X56" s="4" t="s">
        <v>35</v>
      </c>
      <c r="Y56" s="4" t="s">
        <v>197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1"/>
  <sheetViews>
    <sheetView tabSelected="1" topLeftCell="A7" workbookViewId="0">
      <selection activeCell="A50" sqref="A50:A51"/>
    </sheetView>
  </sheetViews>
  <sheetFormatPr defaultColWidth="9" defaultRowHeight="13.5"/>
  <cols>
    <col min="1" max="1" width="12.625" style="4"/>
    <col min="2" max="2" width="13.125" style="4" customWidth="1"/>
    <col min="3" max="3" width="10.875" style="4" customWidth="1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198</v>
      </c>
    </row>
    <row r="2" s="4" customFormat="1" spans="1:9">
      <c r="A2" s="5">
        <v>17778843491</v>
      </c>
      <c r="B2" s="6">
        <v>44682</v>
      </c>
      <c r="C2" s="6">
        <v>44683</v>
      </c>
      <c r="D2" s="4">
        <v>918</v>
      </c>
      <c r="E2" s="4" t="str">
        <f>VLOOKUP(A2,HOP!A:L,12,0)</f>
        <v>918.00</v>
      </c>
      <c r="F2" s="4" t="str">
        <f>VLOOKUP(A2,HOP!A:C,3,0)</f>
        <v>2503064</v>
      </c>
      <c r="G2" s="4">
        <f>D2-E2</f>
        <v>0</v>
      </c>
      <c r="H2" s="4" t="str">
        <f>$H$1&amp;F2</f>
        <v>，2503064</v>
      </c>
      <c r="I2" s="4" t="str">
        <f>VLOOKUP(A2,HOP!A:U,21,0)</f>
        <v>直连</v>
      </c>
    </row>
    <row r="3" s="4" customFormat="1" spans="1:9">
      <c r="A3" s="5">
        <v>17781276667</v>
      </c>
      <c r="B3" s="6">
        <v>44682</v>
      </c>
      <c r="C3" s="6">
        <v>44683</v>
      </c>
      <c r="D3" s="4">
        <v>449</v>
      </c>
      <c r="E3" s="4" t="str">
        <f>VLOOKUP(A3,HOP!A:L,12,0)</f>
        <v>449.00</v>
      </c>
      <c r="F3" s="4" t="str">
        <f>VLOOKUP(A3,HOP!A:C,3,0)</f>
        <v>2504158</v>
      </c>
      <c r="G3" s="4">
        <f t="shared" ref="G3:G44" si="0">D3-E3</f>
        <v>0</v>
      </c>
      <c r="H3" s="4" t="str">
        <f t="shared" ref="H3:H44" si="1">$H$1&amp;F3</f>
        <v>，2504158</v>
      </c>
      <c r="I3" s="4" t="str">
        <f>VLOOKUP(A3,HOP!A:U,21,0)</f>
        <v>直连</v>
      </c>
    </row>
    <row r="4" s="4" customFormat="1" spans="1:9">
      <c r="A4" s="5">
        <v>17815875264</v>
      </c>
      <c r="B4" s="6">
        <v>44681</v>
      </c>
      <c r="C4" s="6">
        <v>44683</v>
      </c>
      <c r="D4" s="4">
        <v>935</v>
      </c>
      <c r="E4" s="4" t="str">
        <f>VLOOKUP(A4,HOP!A:L,12,0)</f>
        <v>935.00</v>
      </c>
      <c r="F4" s="4" t="str">
        <f>VLOOKUP(A4,HOP!A:C,3,0)</f>
        <v>2516922</v>
      </c>
      <c r="G4" s="4">
        <f t="shared" si="0"/>
        <v>0</v>
      </c>
      <c r="H4" s="4" t="str">
        <f t="shared" si="1"/>
        <v>，2516922</v>
      </c>
      <c r="I4" s="4" t="str">
        <f>VLOOKUP(A4,HOP!A:U,21,0)</f>
        <v>直连</v>
      </c>
    </row>
    <row r="5" s="4" customFormat="1" spans="1:9">
      <c r="A5" s="5">
        <v>17830526156</v>
      </c>
      <c r="B5" s="6">
        <v>44682</v>
      </c>
      <c r="C5" s="6">
        <v>44683</v>
      </c>
      <c r="D5" s="4">
        <v>490</v>
      </c>
      <c r="E5" s="4" t="str">
        <f>VLOOKUP(A5,HOP!A:L,12,0)</f>
        <v>490.00</v>
      </c>
      <c r="F5" s="4" t="str">
        <f>VLOOKUP(A5,HOP!A:C,3,0)</f>
        <v>2520377</v>
      </c>
      <c r="G5" s="4">
        <f t="shared" si="0"/>
        <v>0</v>
      </c>
      <c r="H5" s="4" t="str">
        <f t="shared" si="1"/>
        <v>，2520377</v>
      </c>
      <c r="I5" s="4" t="str">
        <f>VLOOKUP(A5,HOP!A:U,21,0)</f>
        <v>直连</v>
      </c>
    </row>
    <row r="6" s="4" customFormat="1" spans="1:10">
      <c r="A6" s="5">
        <v>17842159353</v>
      </c>
      <c r="B6" s="6">
        <v>44682</v>
      </c>
      <c r="C6" s="6">
        <v>44683</v>
      </c>
      <c r="D6" s="4">
        <v>402</v>
      </c>
      <c r="E6" s="4" t="str">
        <f>VLOOKUP(A6,HOP!A:L,12,0)</f>
        <v>497.00</v>
      </c>
      <c r="F6" s="4" t="str">
        <f>VLOOKUP(A6,HOP!A:C,3,0)</f>
        <v>2522963</v>
      </c>
      <c r="G6" s="4">
        <f t="shared" si="0"/>
        <v>-95</v>
      </c>
      <c r="H6" s="4" t="str">
        <f t="shared" si="1"/>
        <v>，2522963</v>
      </c>
      <c r="I6" s="4" t="str">
        <f>VLOOKUP(A6,HOP!A:U,21,0)</f>
        <v>直连</v>
      </c>
      <c r="J6" s="4" t="s">
        <v>199</v>
      </c>
    </row>
    <row r="7" s="4" customFormat="1" spans="1:9">
      <c r="A7" s="5">
        <v>17845802659</v>
      </c>
      <c r="B7" s="6">
        <v>44681</v>
      </c>
      <c r="C7" s="6">
        <v>44683</v>
      </c>
      <c r="D7" s="4">
        <v>322</v>
      </c>
      <c r="E7" s="4" t="str">
        <f>VLOOKUP(A7,HOP!A:L,12,0)</f>
        <v>322.00</v>
      </c>
      <c r="F7" s="4" t="str">
        <f>VLOOKUP(A7,HOP!A:C,3,0)</f>
        <v>2524639</v>
      </c>
      <c r="G7" s="4">
        <f t="shared" si="0"/>
        <v>0</v>
      </c>
      <c r="H7" s="4" t="str">
        <f t="shared" si="1"/>
        <v>，2524639</v>
      </c>
      <c r="I7" s="4" t="str">
        <f>VLOOKUP(A7,HOP!A:U,21,0)</f>
        <v>直连</v>
      </c>
    </row>
    <row r="8" s="4" customFormat="1" spans="1:9">
      <c r="A8" s="5">
        <v>17850557135</v>
      </c>
      <c r="B8" s="6">
        <v>44678</v>
      </c>
      <c r="C8" s="6">
        <v>44683</v>
      </c>
      <c r="D8" s="4">
        <v>379</v>
      </c>
      <c r="E8" s="4" t="str">
        <f>VLOOKUP(A8,HOP!A:L,12,0)</f>
        <v>379.00</v>
      </c>
      <c r="F8" s="4" t="str">
        <f>VLOOKUP(A8,HOP!A:C,3,0)</f>
        <v>2525840</v>
      </c>
      <c r="G8" s="4">
        <f t="shared" si="0"/>
        <v>0</v>
      </c>
      <c r="H8" s="4" t="str">
        <f t="shared" si="1"/>
        <v>，2525840</v>
      </c>
      <c r="I8" s="4" t="str">
        <f>VLOOKUP(A8,HOP!A:U,21,0)</f>
        <v>直连</v>
      </c>
    </row>
    <row r="9" s="4" customFormat="1" hidden="1" spans="1:9">
      <c r="A9" s="5">
        <v>17856640696</v>
      </c>
      <c r="B9" s="6">
        <v>44682</v>
      </c>
      <c r="C9" s="6">
        <v>44683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17858229505</v>
      </c>
      <c r="B10" s="6">
        <v>44682</v>
      </c>
      <c r="C10" s="6">
        <v>44683</v>
      </c>
      <c r="D10" s="4">
        <v>356</v>
      </c>
      <c r="E10" s="4" t="str">
        <f>VLOOKUP(A10,HOP!A:L,12,0)</f>
        <v>356.00</v>
      </c>
      <c r="F10" s="4" t="str">
        <f>VLOOKUP(A10,HOP!A:C,3,0)</f>
        <v>2528131</v>
      </c>
      <c r="G10" s="4">
        <f t="shared" si="0"/>
        <v>0</v>
      </c>
      <c r="H10" s="4" t="str">
        <f t="shared" si="1"/>
        <v>，2528131</v>
      </c>
      <c r="I10" s="4" t="str">
        <f>VLOOKUP(A10,HOP!A:U,21,0)</f>
        <v>直连</v>
      </c>
    </row>
    <row r="11" s="4" customFormat="1" spans="1:9">
      <c r="A11" s="5">
        <v>17864653569</v>
      </c>
      <c r="B11" s="6">
        <v>44682</v>
      </c>
      <c r="C11" s="6">
        <v>44683</v>
      </c>
      <c r="D11" s="4">
        <v>324</v>
      </c>
      <c r="E11" s="4" t="str">
        <f>VLOOKUP(A11,HOP!A:L,12,0)</f>
        <v>324.00</v>
      </c>
      <c r="F11" s="4" t="str">
        <f>VLOOKUP(A11,HOP!A:C,3,0)</f>
        <v>2529450</v>
      </c>
      <c r="G11" s="4">
        <f t="shared" si="0"/>
        <v>0</v>
      </c>
      <c r="H11" s="4" t="str">
        <f t="shared" si="1"/>
        <v>，2529450</v>
      </c>
      <c r="I11" s="4" t="str">
        <f>VLOOKUP(A11,HOP!A:U,21,0)</f>
        <v>直连</v>
      </c>
    </row>
    <row r="12" s="4" customFormat="1" hidden="1" spans="1:9">
      <c r="A12" s="5">
        <v>17868693243</v>
      </c>
      <c r="B12" s="6">
        <v>44682</v>
      </c>
      <c r="C12" s="6">
        <v>44683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17869700860</v>
      </c>
      <c r="B13" s="6">
        <v>44682</v>
      </c>
      <c r="C13" s="6">
        <v>44683</v>
      </c>
      <c r="D13" s="4">
        <v>363</v>
      </c>
      <c r="E13" s="4" t="str">
        <f>VLOOKUP(A13,HOP!A:L,12,0)</f>
        <v>363.00</v>
      </c>
      <c r="F13" s="4" t="str">
        <f>VLOOKUP(A13,HOP!A:C,3,0)</f>
        <v>2530618</v>
      </c>
      <c r="G13" s="4">
        <f t="shared" si="0"/>
        <v>0</v>
      </c>
      <c r="H13" s="4" t="str">
        <f t="shared" si="1"/>
        <v>，2530618</v>
      </c>
      <c r="I13" s="4" t="str">
        <f>VLOOKUP(A13,HOP!A:U,21,0)</f>
        <v>直连</v>
      </c>
    </row>
    <row r="14" s="4" customFormat="1" hidden="1" spans="1:9">
      <c r="A14" s="5">
        <v>17870889968</v>
      </c>
      <c r="B14" s="6">
        <v>44682</v>
      </c>
      <c r="C14" s="6">
        <v>44683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17871990997</v>
      </c>
      <c r="B15" s="6">
        <v>44682</v>
      </c>
      <c r="C15" s="6">
        <v>44683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17872200807</v>
      </c>
      <c r="B16" s="6">
        <v>44682</v>
      </c>
      <c r="C16" s="6">
        <v>44683</v>
      </c>
      <c r="D16" s="4">
        <v>227</v>
      </c>
      <c r="E16" s="4" t="str">
        <f>VLOOKUP(A16,HOP!A:L,12,0)</f>
        <v>227.00</v>
      </c>
      <c r="F16" s="4" t="str">
        <f>VLOOKUP(A16,HOP!A:C,3,0)</f>
        <v>2531601</v>
      </c>
      <c r="G16" s="4">
        <f t="shared" si="0"/>
        <v>0</v>
      </c>
      <c r="H16" s="4" t="str">
        <f t="shared" si="1"/>
        <v>，2531601</v>
      </c>
      <c r="I16" s="4" t="str">
        <f>VLOOKUP(A16,HOP!A:U,21,0)</f>
        <v>直连</v>
      </c>
    </row>
    <row r="17" s="4" customFormat="1" spans="1:9">
      <c r="A17" s="5">
        <v>17872296152</v>
      </c>
      <c r="B17" s="6">
        <v>44682</v>
      </c>
      <c r="C17" s="6">
        <v>44683</v>
      </c>
      <c r="D17" s="4">
        <v>119</v>
      </c>
      <c r="E17" s="4" t="str">
        <f>VLOOKUP(A17,HOP!A:L,12,0)</f>
        <v>119.00</v>
      </c>
      <c r="F17" s="4" t="str">
        <f>VLOOKUP(A17,HOP!A:C,3,0)</f>
        <v>2531630</v>
      </c>
      <c r="G17" s="4">
        <f t="shared" si="0"/>
        <v>0</v>
      </c>
      <c r="H17" s="4" t="str">
        <f t="shared" si="1"/>
        <v>，2531630</v>
      </c>
      <c r="I17" s="4" t="str">
        <f>VLOOKUP(A17,HOP!A:U,21,0)</f>
        <v>直连</v>
      </c>
    </row>
    <row r="18" s="4" customFormat="1" spans="1:9">
      <c r="A18" s="5">
        <v>17872312487</v>
      </c>
      <c r="B18" s="6">
        <v>44682</v>
      </c>
      <c r="C18" s="6">
        <v>44683</v>
      </c>
      <c r="D18" s="4">
        <v>101</v>
      </c>
      <c r="E18" s="4" t="str">
        <f>VLOOKUP(A18,HOP!A:L,12,0)</f>
        <v>101.00</v>
      </c>
      <c r="F18" s="4" t="str">
        <f>VLOOKUP(A18,HOP!A:C,3,0)</f>
        <v>2531643</v>
      </c>
      <c r="G18" s="4">
        <f t="shared" si="0"/>
        <v>0</v>
      </c>
      <c r="H18" s="4" t="str">
        <f t="shared" si="1"/>
        <v>，2531643</v>
      </c>
      <c r="I18" s="4" t="str">
        <f>VLOOKUP(A18,HOP!A:U,21,0)</f>
        <v>直连</v>
      </c>
    </row>
    <row r="19" s="4" customFormat="1" spans="1:9">
      <c r="A19" s="5">
        <v>17872339683</v>
      </c>
      <c r="B19" s="6">
        <v>44682</v>
      </c>
      <c r="C19" s="6">
        <v>44683</v>
      </c>
      <c r="D19" s="4">
        <v>728</v>
      </c>
      <c r="E19" s="4" t="str">
        <f>VLOOKUP(A19,HOP!A:L,12,0)</f>
        <v>728.00</v>
      </c>
      <c r="F19" s="4" t="str">
        <f>VLOOKUP(A19,HOP!A:C,3,0)</f>
        <v>2531656</v>
      </c>
      <c r="G19" s="4">
        <f t="shared" si="0"/>
        <v>0</v>
      </c>
      <c r="H19" s="4" t="str">
        <f t="shared" si="1"/>
        <v>，2531656</v>
      </c>
      <c r="I19" s="4" t="str">
        <f>VLOOKUP(A19,HOP!A:U,21,0)</f>
        <v>直连</v>
      </c>
    </row>
    <row r="20" s="4" customFormat="1" hidden="1" spans="1:9">
      <c r="A20" s="5">
        <v>17872388283</v>
      </c>
      <c r="B20" s="6">
        <v>44682</v>
      </c>
      <c r="C20" s="6">
        <v>44683</v>
      </c>
      <c r="D20" s="4">
        <v>0</v>
      </c>
      <c r="E20" s="4" t="str">
        <f>VLOOKUP(A20,HOP!A:L,12,0)</f>
        <v>0.00</v>
      </c>
      <c r="F20" s="4" t="str">
        <f>VLOOKUP(A20,HOP!A:C,3,0)</f>
        <v>2531696</v>
      </c>
      <c r="G20" s="4">
        <f t="shared" si="0"/>
        <v>0</v>
      </c>
      <c r="H20" s="4" t="str">
        <f t="shared" si="1"/>
        <v>，2531696</v>
      </c>
      <c r="I20" s="4" t="str">
        <f>VLOOKUP(A20,HOP!A:U,21,0)</f>
        <v>直连</v>
      </c>
    </row>
    <row r="21" s="4" customFormat="1" spans="1:9">
      <c r="A21" s="5">
        <v>17874847953</v>
      </c>
      <c r="B21" s="6">
        <v>44682</v>
      </c>
      <c r="C21" s="6">
        <v>44683</v>
      </c>
      <c r="D21" s="4">
        <v>74</v>
      </c>
      <c r="E21" s="4" t="str">
        <f>VLOOKUP(A21,HOP!A:L,12,0)</f>
        <v>74.00</v>
      </c>
      <c r="F21" s="4" t="str">
        <f>VLOOKUP(A21,HOP!A:C,3,0)</f>
        <v>2531817</v>
      </c>
      <c r="G21" s="4">
        <f t="shared" si="0"/>
        <v>0</v>
      </c>
      <c r="H21" s="4" t="str">
        <f t="shared" si="1"/>
        <v>，2531817</v>
      </c>
      <c r="I21" s="4" t="str">
        <f>VLOOKUP(A21,HOP!A:U,21,0)</f>
        <v>直连</v>
      </c>
    </row>
    <row r="22" s="4" customFormat="1" hidden="1" spans="1:9">
      <c r="A22" s="5">
        <v>17876049530</v>
      </c>
      <c r="B22" s="6">
        <v>44682</v>
      </c>
      <c r="C22" s="6">
        <v>44683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17876110788</v>
      </c>
      <c r="B23" s="6">
        <v>44682</v>
      </c>
      <c r="C23" s="6">
        <v>44683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hidden="1" spans="1:9">
      <c r="A24" s="5">
        <v>17876139638</v>
      </c>
      <c r="B24" s="6">
        <v>44682</v>
      </c>
      <c r="C24" s="6">
        <v>44683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17876160352</v>
      </c>
      <c r="B25" s="6">
        <v>44682</v>
      </c>
      <c r="C25" s="6">
        <v>44683</v>
      </c>
      <c r="D25" s="4">
        <v>346</v>
      </c>
      <c r="E25" s="4" t="str">
        <f>VLOOKUP(A25,HOP!A:L,12,0)</f>
        <v>346.00</v>
      </c>
      <c r="F25" s="4" t="str">
        <f>VLOOKUP(A25,HOP!A:C,3,0)</f>
        <v>2532334</v>
      </c>
      <c r="G25" s="4">
        <f t="shared" si="0"/>
        <v>0</v>
      </c>
      <c r="H25" s="4" t="str">
        <f t="shared" si="1"/>
        <v>，2532334</v>
      </c>
      <c r="I25" s="4" t="str">
        <f>VLOOKUP(A25,HOP!A:U,21,0)</f>
        <v>直连</v>
      </c>
    </row>
    <row r="26" s="4" customFormat="1" spans="1:9">
      <c r="A26" s="5">
        <v>17876251346</v>
      </c>
      <c r="B26" s="6">
        <v>44682</v>
      </c>
      <c r="C26" s="6">
        <v>44683</v>
      </c>
      <c r="D26" s="4">
        <v>3486</v>
      </c>
      <c r="E26" s="4" t="str">
        <f>VLOOKUP(A26,HOP!A:L,12,0)</f>
        <v>3486.00</v>
      </c>
      <c r="F26" s="4" t="str">
        <f>VLOOKUP(A26,HOP!A:C,3,0)</f>
        <v>2532375</v>
      </c>
      <c r="G26" s="4">
        <f t="shared" si="0"/>
        <v>0</v>
      </c>
      <c r="H26" s="4" t="str">
        <f t="shared" si="1"/>
        <v>，2532375</v>
      </c>
      <c r="I26" s="4" t="str">
        <f>VLOOKUP(A26,HOP!A:U,21,0)</f>
        <v>直连</v>
      </c>
    </row>
    <row r="27" s="4" customFormat="1" spans="1:9">
      <c r="A27" s="5">
        <v>17876357766</v>
      </c>
      <c r="B27" s="6">
        <v>44682</v>
      </c>
      <c r="C27" s="6">
        <v>44683</v>
      </c>
      <c r="D27" s="4">
        <v>94</v>
      </c>
      <c r="E27" s="4" t="str">
        <f>VLOOKUP(A27,HOP!A:L,12,0)</f>
        <v>94.00</v>
      </c>
      <c r="F27" s="4" t="str">
        <f>VLOOKUP(A27,HOP!A:C,3,0)</f>
        <v>2532405</v>
      </c>
      <c r="G27" s="4">
        <f t="shared" si="0"/>
        <v>0</v>
      </c>
      <c r="H27" s="4" t="str">
        <f t="shared" si="1"/>
        <v>，2532405</v>
      </c>
      <c r="I27" s="4" t="str">
        <f>VLOOKUP(A27,HOP!A:U,21,0)</f>
        <v>直连</v>
      </c>
    </row>
    <row r="28" s="4" customFormat="1" hidden="1" spans="1:9">
      <c r="A28" s="5">
        <v>17876322868</v>
      </c>
      <c r="B28" s="6">
        <v>44682</v>
      </c>
      <c r="C28" s="6">
        <v>44683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spans="1:9">
      <c r="A29" s="5">
        <v>17876591465</v>
      </c>
      <c r="B29" s="6">
        <v>44682</v>
      </c>
      <c r="C29" s="6">
        <v>44683</v>
      </c>
      <c r="D29" s="4">
        <v>99</v>
      </c>
      <c r="E29" s="4" t="str">
        <f>VLOOKUP(A29,HOP!A:L,12,0)</f>
        <v>99.00</v>
      </c>
      <c r="F29" s="4" t="str">
        <f>VLOOKUP(A29,HOP!A:C,3,0)</f>
        <v>2532478</v>
      </c>
      <c r="G29" s="4">
        <f t="shared" si="0"/>
        <v>0</v>
      </c>
      <c r="H29" s="4" t="str">
        <f t="shared" si="1"/>
        <v>，2532478</v>
      </c>
      <c r="I29" s="4" t="str">
        <f>VLOOKUP(A29,HOP!A:U,21,0)</f>
        <v>直连</v>
      </c>
    </row>
    <row r="30" s="4" customFormat="1" spans="1:9">
      <c r="A30" s="5">
        <v>17876798995</v>
      </c>
      <c r="B30" s="6">
        <v>44682</v>
      </c>
      <c r="C30" s="6">
        <v>44683</v>
      </c>
      <c r="D30" s="4">
        <v>123</v>
      </c>
      <c r="E30" s="4" t="str">
        <f>VLOOKUP(A30,HOP!A:L,12,0)</f>
        <v>123.00</v>
      </c>
      <c r="F30" s="4" t="str">
        <f>VLOOKUP(A30,HOP!A:C,3,0)</f>
        <v>2532543</v>
      </c>
      <c r="G30" s="4">
        <f t="shared" si="0"/>
        <v>0</v>
      </c>
      <c r="H30" s="4" t="str">
        <f t="shared" si="1"/>
        <v>，2532543</v>
      </c>
      <c r="I30" s="4" t="str">
        <f>VLOOKUP(A30,HOP!A:U,21,0)</f>
        <v>直连</v>
      </c>
    </row>
    <row r="31" s="4" customFormat="1" spans="1:9">
      <c r="A31" s="5">
        <v>17876963071</v>
      </c>
      <c r="B31" s="6">
        <v>44682</v>
      </c>
      <c r="C31" s="6">
        <v>44683</v>
      </c>
      <c r="D31" s="4">
        <v>169</v>
      </c>
      <c r="E31" s="4" t="str">
        <f>VLOOKUP(A31,HOP!A:L,12,0)</f>
        <v>169.00</v>
      </c>
      <c r="F31" s="4" t="str">
        <f>VLOOKUP(A31,HOP!A:C,3,0)</f>
        <v>2532592</v>
      </c>
      <c r="G31" s="4">
        <f t="shared" si="0"/>
        <v>0</v>
      </c>
      <c r="H31" s="4" t="str">
        <f t="shared" si="1"/>
        <v>，2532592</v>
      </c>
      <c r="I31" s="4" t="str">
        <f>VLOOKUP(A31,HOP!A:U,21,0)</f>
        <v>直连</v>
      </c>
    </row>
    <row r="32" s="4" customFormat="1" hidden="1" spans="1:9">
      <c r="A32" s="5">
        <v>17877050280</v>
      </c>
      <c r="B32" s="6">
        <v>44682</v>
      </c>
      <c r="C32" s="6">
        <v>44683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spans="1:9">
      <c r="A33" s="5">
        <v>17877284810</v>
      </c>
      <c r="B33" s="6">
        <v>44682</v>
      </c>
      <c r="C33" s="6">
        <v>44683</v>
      </c>
      <c r="D33" s="4">
        <v>431</v>
      </c>
      <c r="E33" s="4" t="str">
        <f>VLOOKUP(A33,HOP!A:L,12,0)</f>
        <v>431.00</v>
      </c>
      <c r="F33" s="4" t="str">
        <f>VLOOKUP(A33,HOP!A:C,3,0)</f>
        <v>2532692</v>
      </c>
      <c r="G33" s="4">
        <f t="shared" si="0"/>
        <v>0</v>
      </c>
      <c r="H33" s="4" t="str">
        <f t="shared" si="1"/>
        <v>，2532692</v>
      </c>
      <c r="I33" s="4" t="str">
        <f>VLOOKUP(A33,HOP!A:U,21,0)</f>
        <v>直连</v>
      </c>
    </row>
    <row r="34" s="4" customFormat="1" spans="1:9">
      <c r="A34" s="5">
        <v>17877290753</v>
      </c>
      <c r="B34" s="6">
        <v>44682</v>
      </c>
      <c r="C34" s="6">
        <v>44683</v>
      </c>
      <c r="D34" s="4">
        <v>185</v>
      </c>
      <c r="E34" s="4" t="str">
        <f>VLOOKUP(A34,HOP!A:L,12,0)</f>
        <v>185.00</v>
      </c>
      <c r="F34" s="4" t="str">
        <f>VLOOKUP(A34,HOP!A:C,3,0)</f>
        <v>2532695</v>
      </c>
      <c r="G34" s="4">
        <f t="shared" si="0"/>
        <v>0</v>
      </c>
      <c r="H34" s="4" t="str">
        <f t="shared" si="1"/>
        <v>，2532695</v>
      </c>
      <c r="I34" s="4" t="str">
        <f>VLOOKUP(A34,HOP!A:U,21,0)</f>
        <v>直连</v>
      </c>
    </row>
    <row r="35" s="4" customFormat="1" spans="1:9">
      <c r="A35" s="5">
        <v>17877341996</v>
      </c>
      <c r="B35" s="6">
        <v>44682</v>
      </c>
      <c r="C35" s="6">
        <v>44683</v>
      </c>
      <c r="D35" s="4">
        <v>196</v>
      </c>
      <c r="E35" s="4" t="str">
        <f>VLOOKUP(A35,HOP!A:L,12,0)</f>
        <v>196.00</v>
      </c>
      <c r="F35" s="4" t="str">
        <f>VLOOKUP(A35,HOP!A:C,3,0)</f>
        <v>2532709</v>
      </c>
      <c r="G35" s="4">
        <f t="shared" si="0"/>
        <v>0</v>
      </c>
      <c r="H35" s="4" t="str">
        <f t="shared" si="1"/>
        <v>，2532709</v>
      </c>
      <c r="I35" s="4" t="str">
        <f>VLOOKUP(A35,HOP!A:U,21,0)</f>
        <v>直连</v>
      </c>
    </row>
    <row r="36" s="4" customFormat="1" spans="1:9">
      <c r="A36" s="5">
        <v>17877362219</v>
      </c>
      <c r="B36" s="6">
        <v>44682</v>
      </c>
      <c r="C36" s="6">
        <v>44683</v>
      </c>
      <c r="D36" s="4">
        <v>94</v>
      </c>
      <c r="E36" s="4" t="str">
        <f>VLOOKUP(A36,HOP!A:L,12,0)</f>
        <v>94.00</v>
      </c>
      <c r="F36" s="4" t="str">
        <f>VLOOKUP(A36,HOP!A:C,3,0)</f>
        <v>2532721</v>
      </c>
      <c r="G36" s="4">
        <f t="shared" si="0"/>
        <v>0</v>
      </c>
      <c r="H36" s="4" t="str">
        <f t="shared" si="1"/>
        <v>，2532721</v>
      </c>
      <c r="I36" s="4" t="str">
        <f>VLOOKUP(A36,HOP!A:U,21,0)</f>
        <v>直连</v>
      </c>
    </row>
    <row r="37" s="4" customFormat="1" spans="1:9">
      <c r="A37" s="5">
        <v>17877537584</v>
      </c>
      <c r="B37" s="6">
        <v>44682</v>
      </c>
      <c r="C37" s="6">
        <v>44683</v>
      </c>
      <c r="D37" s="4">
        <v>417</v>
      </c>
      <c r="E37" s="4" t="str">
        <f>VLOOKUP(A37,HOP!A:L,12,0)</f>
        <v>417.00</v>
      </c>
      <c r="F37" s="4" t="str">
        <f>VLOOKUP(A37,HOP!A:C,3,0)</f>
        <v>2532796</v>
      </c>
      <c r="G37" s="4">
        <f t="shared" si="0"/>
        <v>0</v>
      </c>
      <c r="H37" s="4" t="str">
        <f t="shared" si="1"/>
        <v>，2532796</v>
      </c>
      <c r="I37" s="4" t="str">
        <f>VLOOKUP(A37,HOP!A:U,21,0)</f>
        <v>直连</v>
      </c>
    </row>
    <row r="38" s="4" customFormat="1" spans="1:9">
      <c r="A38" s="5">
        <v>17877544267</v>
      </c>
      <c r="B38" s="6">
        <v>44682</v>
      </c>
      <c r="C38" s="6">
        <v>44683</v>
      </c>
      <c r="D38" s="4">
        <v>449</v>
      </c>
      <c r="E38" s="4" t="str">
        <f>VLOOKUP(A38,HOP!A:L,12,0)</f>
        <v>449.00</v>
      </c>
      <c r="F38" s="4" t="str">
        <f>VLOOKUP(A38,HOP!A:C,3,0)</f>
        <v>2532800</v>
      </c>
      <c r="G38" s="4">
        <f t="shared" si="0"/>
        <v>0</v>
      </c>
      <c r="H38" s="4" t="str">
        <f t="shared" si="1"/>
        <v>，2532800</v>
      </c>
      <c r="I38" s="4" t="str">
        <f>VLOOKUP(A38,HOP!A:U,21,0)</f>
        <v>直连</v>
      </c>
    </row>
    <row r="39" s="4" customFormat="1" hidden="1" spans="1:9">
      <c r="A39" s="5">
        <v>17877599221</v>
      </c>
      <c r="B39" s="6">
        <v>44682</v>
      </c>
      <c r="C39" s="6">
        <v>44683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VLOOKUP(A39,HOP!A:U,21,0)</f>
        <v>#N/A</v>
      </c>
    </row>
    <row r="40" s="4" customFormat="1" spans="1:9">
      <c r="A40" s="5">
        <v>17877737479</v>
      </c>
      <c r="B40" s="6">
        <v>44682</v>
      </c>
      <c r="C40" s="6">
        <v>44683</v>
      </c>
      <c r="D40" s="4">
        <v>189</v>
      </c>
      <c r="E40" s="4" t="str">
        <f>VLOOKUP(A40,HOP!A:L,12,0)</f>
        <v>189.00</v>
      </c>
      <c r="F40" s="4" t="str">
        <f>VLOOKUP(A40,HOP!A:C,3,0)</f>
        <v>2532860</v>
      </c>
      <c r="G40" s="4">
        <f t="shared" si="0"/>
        <v>0</v>
      </c>
      <c r="H40" s="4" t="str">
        <f t="shared" si="1"/>
        <v>，2532860</v>
      </c>
      <c r="I40" s="4" t="str">
        <f>VLOOKUP(A40,HOP!A:U,21,0)</f>
        <v>直连</v>
      </c>
    </row>
    <row r="41" s="4" customFormat="1" spans="1:9">
      <c r="A41" s="5">
        <v>17877928677</v>
      </c>
      <c r="B41" s="6">
        <v>44682</v>
      </c>
      <c r="C41" s="6">
        <v>44683</v>
      </c>
      <c r="D41" s="4">
        <v>225</v>
      </c>
      <c r="E41" s="4" t="str">
        <f>VLOOKUP(A41,HOP!A:L,12,0)</f>
        <v>225.00</v>
      </c>
      <c r="F41" s="4" t="str">
        <f>VLOOKUP(A41,HOP!A:C,3,0)</f>
        <v>2532928</v>
      </c>
      <c r="G41" s="4">
        <f t="shared" si="0"/>
        <v>0</v>
      </c>
      <c r="H41" s="4" t="str">
        <f t="shared" si="1"/>
        <v>，2532928</v>
      </c>
      <c r="I41" s="4" t="str">
        <f>VLOOKUP(A41,HOP!A:U,21,0)</f>
        <v>直连</v>
      </c>
    </row>
    <row r="42" s="4" customFormat="1" spans="1:9">
      <c r="A42" s="5">
        <v>17877924081</v>
      </c>
      <c r="B42" s="6">
        <v>44682</v>
      </c>
      <c r="C42" s="6">
        <v>44683</v>
      </c>
      <c r="D42" s="4">
        <v>189</v>
      </c>
      <c r="E42" s="4" t="str">
        <f>VLOOKUP(A42,HOP!A:L,12,0)</f>
        <v>189.00</v>
      </c>
      <c r="F42" s="4" t="str">
        <f>VLOOKUP(A42,HOP!A:C,3,0)</f>
        <v>2532927</v>
      </c>
      <c r="G42" s="4">
        <f t="shared" si="0"/>
        <v>0</v>
      </c>
      <c r="H42" s="4" t="str">
        <f t="shared" si="1"/>
        <v>，2532927</v>
      </c>
      <c r="I42" s="4" t="str">
        <f>VLOOKUP(A42,HOP!A:U,21,0)</f>
        <v>直连</v>
      </c>
    </row>
    <row r="43" s="4" customFormat="1" spans="1:9">
      <c r="A43" s="5">
        <v>17877982559</v>
      </c>
      <c r="B43" s="6">
        <v>44682</v>
      </c>
      <c r="C43" s="6">
        <v>44683</v>
      </c>
      <c r="D43" s="4">
        <v>378</v>
      </c>
      <c r="E43" s="4" t="str">
        <f>VLOOKUP(A43,HOP!A:L,12,0)</f>
        <v>378.00</v>
      </c>
      <c r="F43" s="4" t="str">
        <f>VLOOKUP(A43,HOP!A:C,3,0)</f>
        <v>2532945</v>
      </c>
      <c r="G43" s="4">
        <f t="shared" si="0"/>
        <v>0</v>
      </c>
      <c r="H43" s="4" t="str">
        <f t="shared" si="1"/>
        <v>，2532945</v>
      </c>
      <c r="I43" s="4" t="str">
        <f>VLOOKUP(A43,HOP!A:U,21,0)</f>
        <v>直连</v>
      </c>
    </row>
    <row r="44" s="4" customFormat="1" spans="1:10">
      <c r="A44" s="5">
        <v>17778846646</v>
      </c>
      <c r="B44" s="6">
        <v>44659</v>
      </c>
      <c r="C44" s="6">
        <v>44660</v>
      </c>
      <c r="D44" s="4">
        <v>-231</v>
      </c>
      <c r="E44" s="4" t="e">
        <f>VLOOKUP(A44,HOP!A:L,12,0)</f>
        <v>#N/A</v>
      </c>
      <c r="F44" s="4">
        <v>2503061</v>
      </c>
      <c r="G44" s="4" t="e">
        <f t="shared" si="0"/>
        <v>#N/A</v>
      </c>
      <c r="H44" s="4" t="str">
        <f t="shared" si="1"/>
        <v>，2503061</v>
      </c>
      <c r="I44" s="4" t="e">
        <f>VLOOKUP(A44,HOP!A:U,21,0)</f>
        <v>#N/A</v>
      </c>
      <c r="J44" s="4" t="s">
        <v>200</v>
      </c>
    </row>
    <row r="46" spans="4:4">
      <c r="D46" s="4">
        <f>SUM(D2:D45)</f>
        <v>13026</v>
      </c>
    </row>
    <row r="47" spans="4:4">
      <c r="D47" s="4" t="s">
        <v>201</v>
      </c>
    </row>
    <row r="50" spans="1:1">
      <c r="A50" s="4" t="s">
        <v>202</v>
      </c>
    </row>
    <row r="51" spans="1:1">
      <c r="A51" s="4" t="s">
        <v>203</v>
      </c>
    </row>
  </sheetData>
  <autoFilter ref="A1:X44">
    <filterColumn colId="3">
      <filters>
        <filter val="490"/>
        <filter val="94"/>
        <filter val="196"/>
        <filter val="356"/>
        <filter val="417"/>
        <filter val="918"/>
        <filter val="99"/>
        <filter val="119"/>
        <filter val="322"/>
        <filter val="123"/>
        <filter val="363"/>
        <filter val="324"/>
        <filter val="225"/>
        <filter val="227"/>
        <filter val="728"/>
        <filter val="169"/>
        <filter val="431"/>
        <filter val="-231"/>
        <filter val="74"/>
        <filter val="935"/>
        <filter val="378"/>
        <filter val="379"/>
        <filter val="101"/>
        <filter val="402"/>
        <filter val="185"/>
        <filter val="346"/>
        <filter val="3486"/>
        <filter val="189"/>
        <filter val="4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workbookViewId="0">
      <selection activeCell="D38" sqref="D38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204</v>
      </c>
      <c r="B1" s="2" t="s">
        <v>205</v>
      </c>
      <c r="C1" s="2" t="s">
        <v>206</v>
      </c>
      <c r="D1" s="2" t="s">
        <v>207</v>
      </c>
      <c r="E1" s="2" t="s">
        <v>13</v>
      </c>
      <c r="F1" s="2" t="s">
        <v>5</v>
      </c>
      <c r="G1" s="2" t="s">
        <v>6</v>
      </c>
      <c r="H1" s="2" t="s">
        <v>208</v>
      </c>
      <c r="I1" s="2" t="s">
        <v>209</v>
      </c>
      <c r="J1" s="2" t="s">
        <v>210</v>
      </c>
      <c r="K1" s="2" t="s">
        <v>211</v>
      </c>
      <c r="L1" s="2" t="s">
        <v>212</v>
      </c>
      <c r="M1" s="2" t="s">
        <v>213</v>
      </c>
      <c r="N1" s="2" t="s">
        <v>214</v>
      </c>
      <c r="O1" s="2" t="s">
        <v>215</v>
      </c>
      <c r="P1" s="2" t="s">
        <v>216</v>
      </c>
      <c r="Q1" s="2" t="s">
        <v>217</v>
      </c>
      <c r="R1" s="2" t="s">
        <v>218</v>
      </c>
      <c r="S1" s="2" t="s">
        <v>219</v>
      </c>
      <c r="T1" s="2" t="s">
        <v>220</v>
      </c>
      <c r="U1" s="2" t="s">
        <v>221</v>
      </c>
    </row>
    <row r="2" s="1" customFormat="1" spans="1:21">
      <c r="A2" s="3">
        <v>17778843491</v>
      </c>
      <c r="B2" s="1" t="s">
        <v>222</v>
      </c>
      <c r="C2" s="1" t="s">
        <v>223</v>
      </c>
      <c r="D2" s="1" t="s">
        <v>224</v>
      </c>
      <c r="E2" s="1" t="s">
        <v>225</v>
      </c>
      <c r="F2" s="1" t="s">
        <v>226</v>
      </c>
      <c r="G2" s="1" t="s">
        <v>227</v>
      </c>
      <c r="H2" s="1" t="s">
        <v>228</v>
      </c>
      <c r="I2" s="1" t="s">
        <v>229</v>
      </c>
      <c r="J2" s="1" t="s">
        <v>230</v>
      </c>
      <c r="K2" s="1" t="s">
        <v>229</v>
      </c>
      <c r="L2" s="1" t="s">
        <v>229</v>
      </c>
      <c r="M2" s="1" t="s">
        <v>231</v>
      </c>
      <c r="N2" s="1" t="s">
        <v>231</v>
      </c>
      <c r="O2" s="1" t="s">
        <v>232</v>
      </c>
      <c r="P2" s="1" t="s">
        <v>233</v>
      </c>
      <c r="Q2" s="1" t="s">
        <v>234</v>
      </c>
      <c r="R2" s="1" t="s">
        <v>235</v>
      </c>
      <c r="S2" s="1" t="s">
        <v>236</v>
      </c>
      <c r="T2" s="1" t="s">
        <v>237</v>
      </c>
      <c r="U2" s="1" t="s">
        <v>238</v>
      </c>
    </row>
    <row r="3" s="1" customFormat="1" spans="1:21">
      <c r="A3" s="3">
        <v>17781276667</v>
      </c>
      <c r="B3" s="1" t="s">
        <v>239</v>
      </c>
      <c r="C3" s="1" t="s">
        <v>240</v>
      </c>
      <c r="D3" s="1" t="s">
        <v>241</v>
      </c>
      <c r="E3" s="1" t="s">
        <v>242</v>
      </c>
      <c r="F3" s="1" t="s">
        <v>226</v>
      </c>
      <c r="G3" s="1" t="s">
        <v>227</v>
      </c>
      <c r="H3" s="1" t="s">
        <v>228</v>
      </c>
      <c r="I3" s="1" t="s">
        <v>243</v>
      </c>
      <c r="J3" s="1" t="s">
        <v>230</v>
      </c>
      <c r="K3" s="1" t="s">
        <v>243</v>
      </c>
      <c r="L3" s="1" t="s">
        <v>243</v>
      </c>
      <c r="M3" s="1" t="s">
        <v>231</v>
      </c>
      <c r="N3" s="1" t="s">
        <v>231</v>
      </c>
      <c r="O3" s="1" t="s">
        <v>232</v>
      </c>
      <c r="P3" s="1" t="s">
        <v>233</v>
      </c>
      <c r="Q3" s="1" t="s">
        <v>234</v>
      </c>
      <c r="R3" s="1" t="s">
        <v>244</v>
      </c>
      <c r="S3" s="1" t="s">
        <v>236</v>
      </c>
      <c r="T3" s="1" t="s">
        <v>237</v>
      </c>
      <c r="U3" s="1" t="s">
        <v>238</v>
      </c>
    </row>
    <row r="4" s="1" customFormat="1" spans="1:21">
      <c r="A4" s="3">
        <v>17815875264</v>
      </c>
      <c r="B4" s="1" t="s">
        <v>245</v>
      </c>
      <c r="C4" s="1" t="s">
        <v>246</v>
      </c>
      <c r="D4" s="1" t="s">
        <v>241</v>
      </c>
      <c r="E4" s="1" t="s">
        <v>247</v>
      </c>
      <c r="F4" s="1" t="s">
        <v>248</v>
      </c>
      <c r="G4" s="1" t="s">
        <v>227</v>
      </c>
      <c r="H4" s="1" t="s">
        <v>228</v>
      </c>
      <c r="I4" s="1" t="s">
        <v>249</v>
      </c>
      <c r="J4" s="1" t="s">
        <v>230</v>
      </c>
      <c r="K4" s="1" t="s">
        <v>249</v>
      </c>
      <c r="L4" s="1" t="s">
        <v>249</v>
      </c>
      <c r="M4" s="1" t="s">
        <v>231</v>
      </c>
      <c r="N4" s="1" t="s">
        <v>231</v>
      </c>
      <c r="O4" s="1" t="s">
        <v>232</v>
      </c>
      <c r="P4" s="1" t="s">
        <v>233</v>
      </c>
      <c r="Q4" s="1" t="s">
        <v>234</v>
      </c>
      <c r="R4" s="1" t="s">
        <v>250</v>
      </c>
      <c r="S4" s="1" t="s">
        <v>236</v>
      </c>
      <c r="T4" s="1" t="s">
        <v>237</v>
      </c>
      <c r="U4" s="1" t="s">
        <v>238</v>
      </c>
    </row>
    <row r="5" s="1" customFormat="1" spans="1:21">
      <c r="A5" s="3">
        <v>17830526156</v>
      </c>
      <c r="B5" s="1" t="s">
        <v>251</v>
      </c>
      <c r="C5" s="1" t="s">
        <v>252</v>
      </c>
      <c r="D5" s="1" t="s">
        <v>253</v>
      </c>
      <c r="E5" s="1" t="s">
        <v>254</v>
      </c>
      <c r="F5" s="1" t="s">
        <v>226</v>
      </c>
      <c r="G5" s="1" t="s">
        <v>227</v>
      </c>
      <c r="H5" s="1" t="s">
        <v>228</v>
      </c>
      <c r="I5" s="1" t="s">
        <v>255</v>
      </c>
      <c r="J5" s="1" t="s">
        <v>230</v>
      </c>
      <c r="K5" s="1" t="s">
        <v>255</v>
      </c>
      <c r="L5" s="1" t="s">
        <v>255</v>
      </c>
      <c r="M5" s="1" t="s">
        <v>231</v>
      </c>
      <c r="N5" s="1" t="s">
        <v>231</v>
      </c>
      <c r="O5" s="1" t="s">
        <v>232</v>
      </c>
      <c r="P5" s="1" t="s">
        <v>233</v>
      </c>
      <c r="Q5" s="1" t="s">
        <v>234</v>
      </c>
      <c r="R5" s="1" t="s">
        <v>256</v>
      </c>
      <c r="S5" s="1" t="s">
        <v>236</v>
      </c>
      <c r="T5" s="1" t="s">
        <v>237</v>
      </c>
      <c r="U5" s="1" t="s">
        <v>238</v>
      </c>
    </row>
    <row r="6" s="1" customFormat="1" spans="1:21">
      <c r="A6" s="3">
        <v>17842159353</v>
      </c>
      <c r="B6" s="1" t="s">
        <v>257</v>
      </c>
      <c r="C6" s="1" t="s">
        <v>258</v>
      </c>
      <c r="D6" s="1" t="s">
        <v>259</v>
      </c>
      <c r="E6" s="1" t="s">
        <v>260</v>
      </c>
      <c r="F6" s="1" t="s">
        <v>226</v>
      </c>
      <c r="G6" s="1" t="s">
        <v>227</v>
      </c>
      <c r="H6" s="1" t="s">
        <v>228</v>
      </c>
      <c r="I6" s="1" t="s">
        <v>261</v>
      </c>
      <c r="J6" s="1" t="s">
        <v>230</v>
      </c>
      <c r="K6" s="1" t="s">
        <v>261</v>
      </c>
      <c r="L6" s="1" t="s">
        <v>261</v>
      </c>
      <c r="M6" s="1" t="s">
        <v>231</v>
      </c>
      <c r="N6" s="1" t="s">
        <v>231</v>
      </c>
      <c r="O6" s="1" t="s">
        <v>232</v>
      </c>
      <c r="P6" s="1" t="s">
        <v>233</v>
      </c>
      <c r="Q6" s="1" t="s">
        <v>234</v>
      </c>
      <c r="R6" s="1" t="s">
        <v>262</v>
      </c>
      <c r="S6" s="1" t="s">
        <v>236</v>
      </c>
      <c r="T6" s="1" t="s">
        <v>237</v>
      </c>
      <c r="U6" s="1" t="s">
        <v>238</v>
      </c>
    </row>
    <row r="7" s="1" customFormat="1" spans="1:21">
      <c r="A7" s="3">
        <v>17845802659</v>
      </c>
      <c r="B7" s="1" t="s">
        <v>263</v>
      </c>
      <c r="C7" s="1" t="s">
        <v>264</v>
      </c>
      <c r="D7" s="1" t="s">
        <v>265</v>
      </c>
      <c r="E7" s="1" t="s">
        <v>52</v>
      </c>
      <c r="F7" s="1" t="s">
        <v>248</v>
      </c>
      <c r="G7" s="1" t="s">
        <v>227</v>
      </c>
      <c r="H7" s="1" t="s">
        <v>228</v>
      </c>
      <c r="I7" s="1" t="s">
        <v>266</v>
      </c>
      <c r="J7" s="1" t="s">
        <v>230</v>
      </c>
      <c r="K7" s="1" t="s">
        <v>266</v>
      </c>
      <c r="L7" s="1" t="s">
        <v>266</v>
      </c>
      <c r="M7" s="1" t="s">
        <v>231</v>
      </c>
      <c r="N7" s="1" t="s">
        <v>231</v>
      </c>
      <c r="O7" s="1" t="s">
        <v>232</v>
      </c>
      <c r="P7" s="1" t="s">
        <v>233</v>
      </c>
      <c r="Q7" s="1" t="s">
        <v>234</v>
      </c>
      <c r="R7" s="1" t="s">
        <v>267</v>
      </c>
      <c r="S7" s="1" t="s">
        <v>236</v>
      </c>
      <c r="T7" s="1" t="s">
        <v>237</v>
      </c>
      <c r="U7" s="1" t="s">
        <v>238</v>
      </c>
    </row>
    <row r="8" s="1" customFormat="1" spans="1:21">
      <c r="A8" s="3">
        <v>17850557135</v>
      </c>
      <c r="B8" s="1" t="s">
        <v>268</v>
      </c>
      <c r="C8" s="1" t="s">
        <v>269</v>
      </c>
      <c r="D8" s="1" t="s">
        <v>270</v>
      </c>
      <c r="E8" s="1" t="s">
        <v>56</v>
      </c>
      <c r="F8" s="1" t="s">
        <v>271</v>
      </c>
      <c r="G8" s="1" t="s">
        <v>227</v>
      </c>
      <c r="H8" s="1" t="s">
        <v>228</v>
      </c>
      <c r="I8" s="1" t="s">
        <v>272</v>
      </c>
      <c r="J8" s="1" t="s">
        <v>230</v>
      </c>
      <c r="K8" s="1" t="s">
        <v>272</v>
      </c>
      <c r="L8" s="1" t="s">
        <v>272</v>
      </c>
      <c r="M8" s="1" t="s">
        <v>231</v>
      </c>
      <c r="N8" s="1" t="s">
        <v>231</v>
      </c>
      <c r="O8" s="1" t="s">
        <v>232</v>
      </c>
      <c r="P8" s="1" t="s">
        <v>233</v>
      </c>
      <c r="Q8" s="1" t="s">
        <v>234</v>
      </c>
      <c r="R8" s="1" t="s">
        <v>273</v>
      </c>
      <c r="S8" s="1" t="s">
        <v>236</v>
      </c>
      <c r="T8" s="1" t="s">
        <v>237</v>
      </c>
      <c r="U8" s="1" t="s">
        <v>238</v>
      </c>
    </row>
    <row r="9" s="1" customFormat="1" spans="1:21">
      <c r="A9" s="3">
        <v>17858229505</v>
      </c>
      <c r="B9" s="1" t="s">
        <v>274</v>
      </c>
      <c r="C9" s="1" t="s">
        <v>275</v>
      </c>
      <c r="D9" s="1" t="s">
        <v>276</v>
      </c>
      <c r="E9" s="1" t="s">
        <v>277</v>
      </c>
      <c r="F9" s="1" t="s">
        <v>226</v>
      </c>
      <c r="G9" s="1" t="s">
        <v>227</v>
      </c>
      <c r="H9" s="1" t="s">
        <v>228</v>
      </c>
      <c r="I9" s="1" t="s">
        <v>278</v>
      </c>
      <c r="J9" s="1" t="s">
        <v>230</v>
      </c>
      <c r="K9" s="1" t="s">
        <v>278</v>
      </c>
      <c r="L9" s="1" t="s">
        <v>278</v>
      </c>
      <c r="M9" s="1" t="s">
        <v>231</v>
      </c>
      <c r="N9" s="1" t="s">
        <v>231</v>
      </c>
      <c r="O9" s="1" t="s">
        <v>232</v>
      </c>
      <c r="P9" s="1" t="s">
        <v>233</v>
      </c>
      <c r="Q9" s="1" t="s">
        <v>234</v>
      </c>
      <c r="R9" s="1" t="s">
        <v>279</v>
      </c>
      <c r="S9" s="1" t="s">
        <v>236</v>
      </c>
      <c r="T9" s="1" t="s">
        <v>237</v>
      </c>
      <c r="U9" s="1" t="s">
        <v>238</v>
      </c>
    </row>
    <row r="10" s="1" customFormat="1" spans="1:21">
      <c r="A10" s="3">
        <v>17864653569</v>
      </c>
      <c r="B10" s="1" t="s">
        <v>280</v>
      </c>
      <c r="C10" s="1" t="s">
        <v>281</v>
      </c>
      <c r="D10" s="1" t="s">
        <v>276</v>
      </c>
      <c r="E10" s="1" t="s">
        <v>282</v>
      </c>
      <c r="F10" s="1" t="s">
        <v>226</v>
      </c>
      <c r="G10" s="1" t="s">
        <v>227</v>
      </c>
      <c r="H10" s="1" t="s">
        <v>228</v>
      </c>
      <c r="I10" s="1" t="s">
        <v>283</v>
      </c>
      <c r="J10" s="1" t="s">
        <v>230</v>
      </c>
      <c r="K10" s="1" t="s">
        <v>283</v>
      </c>
      <c r="L10" s="1" t="s">
        <v>283</v>
      </c>
      <c r="M10" s="1" t="s">
        <v>231</v>
      </c>
      <c r="N10" s="1" t="s">
        <v>231</v>
      </c>
      <c r="O10" s="1" t="s">
        <v>232</v>
      </c>
      <c r="P10" s="1" t="s">
        <v>233</v>
      </c>
      <c r="Q10" s="1" t="s">
        <v>234</v>
      </c>
      <c r="R10" s="1" t="s">
        <v>284</v>
      </c>
      <c r="S10" s="1" t="s">
        <v>236</v>
      </c>
      <c r="T10" s="1" t="s">
        <v>237</v>
      </c>
      <c r="U10" s="1" t="s">
        <v>238</v>
      </c>
    </row>
    <row r="11" s="1" customFormat="1" spans="1:21">
      <c r="A11" s="3">
        <v>17869700860</v>
      </c>
      <c r="B11" s="1" t="s">
        <v>248</v>
      </c>
      <c r="C11" s="1" t="s">
        <v>285</v>
      </c>
      <c r="D11" s="1" t="s">
        <v>276</v>
      </c>
      <c r="E11" s="1" t="s">
        <v>286</v>
      </c>
      <c r="F11" s="1" t="s">
        <v>226</v>
      </c>
      <c r="G11" s="1" t="s">
        <v>227</v>
      </c>
      <c r="H11" s="1" t="s">
        <v>228</v>
      </c>
      <c r="I11" s="1" t="s">
        <v>287</v>
      </c>
      <c r="J11" s="1" t="s">
        <v>230</v>
      </c>
      <c r="K11" s="1" t="s">
        <v>287</v>
      </c>
      <c r="L11" s="1" t="s">
        <v>287</v>
      </c>
      <c r="M11" s="1" t="s">
        <v>231</v>
      </c>
      <c r="N11" s="1" t="s">
        <v>231</v>
      </c>
      <c r="O11" s="1" t="s">
        <v>232</v>
      </c>
      <c r="P11" s="1" t="s">
        <v>233</v>
      </c>
      <c r="Q11" s="1" t="s">
        <v>234</v>
      </c>
      <c r="R11" s="1" t="s">
        <v>288</v>
      </c>
      <c r="S11" s="1" t="s">
        <v>236</v>
      </c>
      <c r="T11" s="1" t="s">
        <v>237</v>
      </c>
      <c r="U11" s="1" t="s">
        <v>238</v>
      </c>
    </row>
    <row r="12" s="1" customFormat="1" spans="1:21">
      <c r="A12" s="3">
        <v>17872200807</v>
      </c>
      <c r="B12" s="1" t="s">
        <v>248</v>
      </c>
      <c r="C12" s="1" t="s">
        <v>289</v>
      </c>
      <c r="D12" s="1" t="s">
        <v>290</v>
      </c>
      <c r="E12" s="1" t="s">
        <v>291</v>
      </c>
      <c r="F12" s="1" t="s">
        <v>226</v>
      </c>
      <c r="G12" s="1" t="s">
        <v>227</v>
      </c>
      <c r="H12" s="1" t="s">
        <v>228</v>
      </c>
      <c r="I12" s="1" t="s">
        <v>292</v>
      </c>
      <c r="J12" s="1" t="s">
        <v>230</v>
      </c>
      <c r="K12" s="1" t="s">
        <v>292</v>
      </c>
      <c r="L12" s="1" t="s">
        <v>292</v>
      </c>
      <c r="M12" s="1" t="s">
        <v>231</v>
      </c>
      <c r="N12" s="1" t="s">
        <v>231</v>
      </c>
      <c r="O12" s="1" t="s">
        <v>232</v>
      </c>
      <c r="P12" s="1" t="s">
        <v>233</v>
      </c>
      <c r="Q12" s="1" t="s">
        <v>234</v>
      </c>
      <c r="R12" s="1" t="s">
        <v>293</v>
      </c>
      <c r="S12" s="1" t="s">
        <v>236</v>
      </c>
      <c r="T12" s="1" t="s">
        <v>237</v>
      </c>
      <c r="U12" s="1" t="s">
        <v>238</v>
      </c>
    </row>
    <row r="13" s="1" customFormat="1" spans="1:21">
      <c r="A13" s="3">
        <v>17872296152</v>
      </c>
      <c r="B13" s="1" t="s">
        <v>226</v>
      </c>
      <c r="C13" s="1" t="s">
        <v>294</v>
      </c>
      <c r="D13" s="1" t="s">
        <v>295</v>
      </c>
      <c r="E13" s="1" t="s">
        <v>92</v>
      </c>
      <c r="F13" s="1" t="s">
        <v>226</v>
      </c>
      <c r="G13" s="1" t="s">
        <v>227</v>
      </c>
      <c r="H13" s="1" t="s">
        <v>228</v>
      </c>
      <c r="I13" s="1" t="s">
        <v>296</v>
      </c>
      <c r="J13" s="1" t="s">
        <v>230</v>
      </c>
      <c r="K13" s="1" t="s">
        <v>296</v>
      </c>
      <c r="L13" s="1" t="s">
        <v>296</v>
      </c>
      <c r="M13" s="1" t="s">
        <v>231</v>
      </c>
      <c r="N13" s="1" t="s">
        <v>231</v>
      </c>
      <c r="O13" s="1" t="s">
        <v>232</v>
      </c>
      <c r="P13" s="1" t="s">
        <v>233</v>
      </c>
      <c r="Q13" s="1" t="s">
        <v>234</v>
      </c>
      <c r="R13" s="1" t="s">
        <v>297</v>
      </c>
      <c r="S13" s="1" t="s">
        <v>236</v>
      </c>
      <c r="T13" s="1" t="s">
        <v>237</v>
      </c>
      <c r="U13" s="1" t="s">
        <v>238</v>
      </c>
    </row>
    <row r="14" s="1" customFormat="1" spans="1:21">
      <c r="A14" s="3">
        <v>17872312487</v>
      </c>
      <c r="B14" s="1" t="s">
        <v>226</v>
      </c>
      <c r="C14" s="1" t="s">
        <v>298</v>
      </c>
      <c r="D14" s="1" t="s">
        <v>299</v>
      </c>
      <c r="E14" s="1" t="s">
        <v>96</v>
      </c>
      <c r="F14" s="1" t="s">
        <v>226</v>
      </c>
      <c r="G14" s="1" t="s">
        <v>227</v>
      </c>
      <c r="H14" s="1" t="s">
        <v>228</v>
      </c>
      <c r="I14" s="1" t="s">
        <v>300</v>
      </c>
      <c r="J14" s="1" t="s">
        <v>230</v>
      </c>
      <c r="K14" s="1" t="s">
        <v>300</v>
      </c>
      <c r="L14" s="1" t="s">
        <v>300</v>
      </c>
      <c r="M14" s="1" t="s">
        <v>231</v>
      </c>
      <c r="N14" s="1" t="s">
        <v>231</v>
      </c>
      <c r="O14" s="1" t="s">
        <v>232</v>
      </c>
      <c r="P14" s="1" t="s">
        <v>233</v>
      </c>
      <c r="Q14" s="1" t="s">
        <v>234</v>
      </c>
      <c r="R14" s="1" t="s">
        <v>301</v>
      </c>
      <c r="S14" s="1" t="s">
        <v>236</v>
      </c>
      <c r="T14" s="1" t="s">
        <v>237</v>
      </c>
      <c r="U14" s="1" t="s">
        <v>238</v>
      </c>
    </row>
    <row r="15" s="1" customFormat="1" spans="1:21">
      <c r="A15" s="3">
        <v>17872339683</v>
      </c>
      <c r="B15" s="1" t="s">
        <v>226</v>
      </c>
      <c r="C15" s="1" t="s">
        <v>302</v>
      </c>
      <c r="D15" s="1" t="s">
        <v>303</v>
      </c>
      <c r="E15" s="1" t="s">
        <v>304</v>
      </c>
      <c r="F15" s="1" t="s">
        <v>226</v>
      </c>
      <c r="G15" s="1" t="s">
        <v>227</v>
      </c>
      <c r="H15" s="1" t="s">
        <v>228</v>
      </c>
      <c r="I15" s="1" t="s">
        <v>305</v>
      </c>
      <c r="J15" s="1" t="s">
        <v>230</v>
      </c>
      <c r="K15" s="1" t="s">
        <v>305</v>
      </c>
      <c r="L15" s="1" t="s">
        <v>305</v>
      </c>
      <c r="M15" s="1" t="s">
        <v>231</v>
      </c>
      <c r="N15" s="1" t="s">
        <v>231</v>
      </c>
      <c r="O15" s="1" t="s">
        <v>232</v>
      </c>
      <c r="P15" s="1" t="s">
        <v>233</v>
      </c>
      <c r="Q15" s="1" t="s">
        <v>234</v>
      </c>
      <c r="R15" s="1" t="s">
        <v>306</v>
      </c>
      <c r="S15" s="1" t="s">
        <v>236</v>
      </c>
      <c r="T15" s="1" t="s">
        <v>237</v>
      </c>
      <c r="U15" s="1" t="s">
        <v>238</v>
      </c>
    </row>
    <row r="16" s="1" customFormat="1" spans="1:21">
      <c r="A16" s="3">
        <v>17872388283</v>
      </c>
      <c r="B16" s="1" t="s">
        <v>226</v>
      </c>
      <c r="C16" s="1" t="s">
        <v>307</v>
      </c>
      <c r="D16" s="1" t="s">
        <v>308</v>
      </c>
      <c r="E16" s="1" t="s">
        <v>104</v>
      </c>
      <c r="F16" s="1" t="s">
        <v>226</v>
      </c>
      <c r="G16" s="1" t="s">
        <v>227</v>
      </c>
      <c r="H16" s="1" t="s">
        <v>228</v>
      </c>
      <c r="I16" s="1" t="s">
        <v>232</v>
      </c>
      <c r="J16" s="1" t="s">
        <v>230</v>
      </c>
      <c r="K16" s="1" t="s">
        <v>232</v>
      </c>
      <c r="L16" s="1" t="s">
        <v>232</v>
      </c>
      <c r="M16" s="1" t="s">
        <v>231</v>
      </c>
      <c r="N16" s="1" t="s">
        <v>231</v>
      </c>
      <c r="O16" s="1" t="s">
        <v>232</v>
      </c>
      <c r="P16" s="1" t="s">
        <v>233</v>
      </c>
      <c r="Q16" s="1" t="s">
        <v>234</v>
      </c>
      <c r="R16" s="1" t="s">
        <v>309</v>
      </c>
      <c r="S16" s="1" t="s">
        <v>236</v>
      </c>
      <c r="T16" s="1" t="s">
        <v>237</v>
      </c>
      <c r="U16" s="1" t="s">
        <v>238</v>
      </c>
    </row>
    <row r="17" s="1" customFormat="1" spans="1:21">
      <c r="A17" s="3">
        <v>17874847953</v>
      </c>
      <c r="B17" s="1" t="s">
        <v>226</v>
      </c>
      <c r="C17" s="1" t="s">
        <v>310</v>
      </c>
      <c r="D17" s="1" t="s">
        <v>311</v>
      </c>
      <c r="E17" s="1" t="s">
        <v>108</v>
      </c>
      <c r="F17" s="1" t="s">
        <v>226</v>
      </c>
      <c r="G17" s="1" t="s">
        <v>227</v>
      </c>
      <c r="H17" s="1" t="s">
        <v>228</v>
      </c>
      <c r="I17" s="1" t="s">
        <v>312</v>
      </c>
      <c r="J17" s="1" t="s">
        <v>230</v>
      </c>
      <c r="K17" s="1" t="s">
        <v>312</v>
      </c>
      <c r="L17" s="1" t="s">
        <v>312</v>
      </c>
      <c r="M17" s="1" t="s">
        <v>231</v>
      </c>
      <c r="N17" s="1" t="s">
        <v>231</v>
      </c>
      <c r="O17" s="1" t="s">
        <v>232</v>
      </c>
      <c r="P17" s="1" t="s">
        <v>233</v>
      </c>
      <c r="Q17" s="1" t="s">
        <v>234</v>
      </c>
      <c r="R17" s="1" t="s">
        <v>313</v>
      </c>
      <c r="S17" s="1" t="s">
        <v>236</v>
      </c>
      <c r="T17" s="1" t="s">
        <v>237</v>
      </c>
      <c r="U17" s="1" t="s">
        <v>238</v>
      </c>
    </row>
    <row r="18" s="1" customFormat="1" spans="1:21">
      <c r="A18" s="3">
        <v>17876160352</v>
      </c>
      <c r="B18" s="1" t="s">
        <v>226</v>
      </c>
      <c r="C18" s="1" t="s">
        <v>314</v>
      </c>
      <c r="D18" s="1" t="s">
        <v>315</v>
      </c>
      <c r="E18" s="1" t="s">
        <v>120</v>
      </c>
      <c r="F18" s="1" t="s">
        <v>226</v>
      </c>
      <c r="G18" s="1" t="s">
        <v>227</v>
      </c>
      <c r="H18" s="1" t="s">
        <v>228</v>
      </c>
      <c r="I18" s="1" t="s">
        <v>316</v>
      </c>
      <c r="J18" s="1" t="s">
        <v>230</v>
      </c>
      <c r="K18" s="1" t="s">
        <v>316</v>
      </c>
      <c r="L18" s="1" t="s">
        <v>316</v>
      </c>
      <c r="M18" s="1" t="s">
        <v>231</v>
      </c>
      <c r="N18" s="1" t="s">
        <v>231</v>
      </c>
      <c r="O18" s="1" t="s">
        <v>232</v>
      </c>
      <c r="P18" s="1" t="s">
        <v>233</v>
      </c>
      <c r="Q18" s="1" t="s">
        <v>234</v>
      </c>
      <c r="R18" s="1" t="s">
        <v>317</v>
      </c>
      <c r="S18" s="1" t="s">
        <v>236</v>
      </c>
      <c r="T18" s="1" t="s">
        <v>237</v>
      </c>
      <c r="U18" s="1" t="s">
        <v>238</v>
      </c>
    </row>
    <row r="19" s="1" customFormat="1" spans="1:21">
      <c r="A19" s="3">
        <v>17876251346</v>
      </c>
      <c r="B19" s="1" t="s">
        <v>226</v>
      </c>
      <c r="C19" s="1" t="s">
        <v>318</v>
      </c>
      <c r="D19" s="1" t="s">
        <v>319</v>
      </c>
      <c r="E19" s="1" t="s">
        <v>320</v>
      </c>
      <c r="F19" s="1" t="s">
        <v>226</v>
      </c>
      <c r="G19" s="1" t="s">
        <v>227</v>
      </c>
      <c r="H19" s="1" t="s">
        <v>228</v>
      </c>
      <c r="I19" s="1" t="s">
        <v>321</v>
      </c>
      <c r="J19" s="1" t="s">
        <v>230</v>
      </c>
      <c r="K19" s="1" t="s">
        <v>321</v>
      </c>
      <c r="L19" s="1" t="s">
        <v>321</v>
      </c>
      <c r="M19" s="1" t="s">
        <v>231</v>
      </c>
      <c r="N19" s="1" t="s">
        <v>231</v>
      </c>
      <c r="O19" s="1" t="s">
        <v>232</v>
      </c>
      <c r="P19" s="1" t="s">
        <v>233</v>
      </c>
      <c r="Q19" s="1" t="s">
        <v>234</v>
      </c>
      <c r="R19" s="1" t="s">
        <v>322</v>
      </c>
      <c r="S19" s="1" t="s">
        <v>236</v>
      </c>
      <c r="T19" s="1" t="s">
        <v>237</v>
      </c>
      <c r="U19" s="1" t="s">
        <v>238</v>
      </c>
    </row>
    <row r="20" s="1" customFormat="1" spans="1:21">
      <c r="A20" s="3">
        <v>17876357766</v>
      </c>
      <c r="B20" s="1" t="s">
        <v>226</v>
      </c>
      <c r="C20" s="1" t="s">
        <v>323</v>
      </c>
      <c r="D20" s="1" t="s">
        <v>324</v>
      </c>
      <c r="E20" s="1" t="s">
        <v>131</v>
      </c>
      <c r="F20" s="1" t="s">
        <v>226</v>
      </c>
      <c r="G20" s="1" t="s">
        <v>227</v>
      </c>
      <c r="H20" s="1" t="s">
        <v>228</v>
      </c>
      <c r="I20" s="1" t="s">
        <v>325</v>
      </c>
      <c r="J20" s="1" t="s">
        <v>230</v>
      </c>
      <c r="K20" s="1" t="s">
        <v>325</v>
      </c>
      <c r="L20" s="1" t="s">
        <v>325</v>
      </c>
      <c r="M20" s="1" t="s">
        <v>231</v>
      </c>
      <c r="N20" s="1" t="s">
        <v>231</v>
      </c>
      <c r="O20" s="1" t="s">
        <v>232</v>
      </c>
      <c r="P20" s="1" t="s">
        <v>233</v>
      </c>
      <c r="Q20" s="1" t="s">
        <v>234</v>
      </c>
      <c r="R20" s="1" t="s">
        <v>326</v>
      </c>
      <c r="S20" s="1" t="s">
        <v>236</v>
      </c>
      <c r="T20" s="1" t="s">
        <v>237</v>
      </c>
      <c r="U20" s="1" t="s">
        <v>238</v>
      </c>
    </row>
    <row r="21" s="1" customFormat="1" spans="1:21">
      <c r="A21" s="3">
        <v>17876591465</v>
      </c>
      <c r="B21" s="1" t="s">
        <v>226</v>
      </c>
      <c r="C21" s="1" t="s">
        <v>327</v>
      </c>
      <c r="D21" s="1" t="s">
        <v>328</v>
      </c>
      <c r="E21" s="1" t="s">
        <v>139</v>
      </c>
      <c r="F21" s="1" t="s">
        <v>226</v>
      </c>
      <c r="G21" s="1" t="s">
        <v>227</v>
      </c>
      <c r="H21" s="1" t="s">
        <v>228</v>
      </c>
      <c r="I21" s="1" t="s">
        <v>329</v>
      </c>
      <c r="J21" s="1" t="s">
        <v>230</v>
      </c>
      <c r="K21" s="1" t="s">
        <v>329</v>
      </c>
      <c r="L21" s="1" t="s">
        <v>329</v>
      </c>
      <c r="M21" s="1" t="s">
        <v>231</v>
      </c>
      <c r="N21" s="1" t="s">
        <v>231</v>
      </c>
      <c r="O21" s="1" t="s">
        <v>232</v>
      </c>
      <c r="P21" s="1" t="s">
        <v>233</v>
      </c>
      <c r="Q21" s="1" t="s">
        <v>234</v>
      </c>
      <c r="R21" s="1" t="s">
        <v>330</v>
      </c>
      <c r="S21" s="1" t="s">
        <v>236</v>
      </c>
      <c r="T21" s="1" t="s">
        <v>237</v>
      </c>
      <c r="U21" s="1" t="s">
        <v>238</v>
      </c>
    </row>
    <row r="22" s="1" customFormat="1" spans="1:21">
      <c r="A22" s="3">
        <v>17876798995</v>
      </c>
      <c r="B22" s="1" t="s">
        <v>226</v>
      </c>
      <c r="C22" s="1" t="s">
        <v>331</v>
      </c>
      <c r="D22" s="1" t="s">
        <v>332</v>
      </c>
      <c r="E22" s="1" t="s">
        <v>143</v>
      </c>
      <c r="F22" s="1" t="s">
        <v>226</v>
      </c>
      <c r="G22" s="1" t="s">
        <v>227</v>
      </c>
      <c r="H22" s="1" t="s">
        <v>228</v>
      </c>
      <c r="I22" s="1" t="s">
        <v>333</v>
      </c>
      <c r="J22" s="1" t="s">
        <v>230</v>
      </c>
      <c r="K22" s="1" t="s">
        <v>333</v>
      </c>
      <c r="L22" s="1" t="s">
        <v>333</v>
      </c>
      <c r="M22" s="1" t="s">
        <v>231</v>
      </c>
      <c r="N22" s="1" t="s">
        <v>231</v>
      </c>
      <c r="O22" s="1" t="s">
        <v>232</v>
      </c>
      <c r="P22" s="1" t="s">
        <v>233</v>
      </c>
      <c r="Q22" s="1" t="s">
        <v>234</v>
      </c>
      <c r="R22" s="1" t="s">
        <v>334</v>
      </c>
      <c r="S22" s="1" t="s">
        <v>236</v>
      </c>
      <c r="T22" s="1" t="s">
        <v>237</v>
      </c>
      <c r="U22" s="1" t="s">
        <v>238</v>
      </c>
    </row>
    <row r="23" s="1" customFormat="1" spans="1:21">
      <c r="A23" s="3">
        <v>17876963071</v>
      </c>
      <c r="B23" s="1" t="s">
        <v>226</v>
      </c>
      <c r="C23" s="1" t="s">
        <v>335</v>
      </c>
      <c r="D23" s="1" t="s">
        <v>336</v>
      </c>
      <c r="E23" s="1" t="s">
        <v>147</v>
      </c>
      <c r="F23" s="1" t="s">
        <v>226</v>
      </c>
      <c r="G23" s="1" t="s">
        <v>227</v>
      </c>
      <c r="H23" s="1" t="s">
        <v>228</v>
      </c>
      <c r="I23" s="1" t="s">
        <v>337</v>
      </c>
      <c r="J23" s="1" t="s">
        <v>230</v>
      </c>
      <c r="K23" s="1" t="s">
        <v>337</v>
      </c>
      <c r="L23" s="1" t="s">
        <v>337</v>
      </c>
      <c r="M23" s="1" t="s">
        <v>231</v>
      </c>
      <c r="N23" s="1" t="s">
        <v>231</v>
      </c>
      <c r="O23" s="1" t="s">
        <v>232</v>
      </c>
      <c r="P23" s="1" t="s">
        <v>233</v>
      </c>
      <c r="Q23" s="1" t="s">
        <v>234</v>
      </c>
      <c r="R23" s="1" t="s">
        <v>338</v>
      </c>
      <c r="S23" s="1" t="s">
        <v>236</v>
      </c>
      <c r="T23" s="1" t="s">
        <v>237</v>
      </c>
      <c r="U23" s="1" t="s">
        <v>238</v>
      </c>
    </row>
    <row r="24" s="1" customFormat="1" spans="1:21">
      <c r="A24" s="3">
        <v>17877284810</v>
      </c>
      <c r="B24" s="1" t="s">
        <v>226</v>
      </c>
      <c r="C24" s="1" t="s">
        <v>339</v>
      </c>
      <c r="D24" s="1" t="s">
        <v>340</v>
      </c>
      <c r="E24" s="1" t="s">
        <v>341</v>
      </c>
      <c r="F24" s="1" t="s">
        <v>226</v>
      </c>
      <c r="G24" s="1" t="s">
        <v>227</v>
      </c>
      <c r="H24" s="1" t="s">
        <v>228</v>
      </c>
      <c r="I24" s="1" t="s">
        <v>342</v>
      </c>
      <c r="J24" s="1" t="s">
        <v>230</v>
      </c>
      <c r="K24" s="1" t="s">
        <v>342</v>
      </c>
      <c r="L24" s="1" t="s">
        <v>342</v>
      </c>
      <c r="M24" s="1" t="s">
        <v>231</v>
      </c>
      <c r="N24" s="1" t="s">
        <v>231</v>
      </c>
      <c r="O24" s="1" t="s">
        <v>232</v>
      </c>
      <c r="P24" s="1" t="s">
        <v>233</v>
      </c>
      <c r="Q24" s="1" t="s">
        <v>234</v>
      </c>
      <c r="R24" s="1" t="s">
        <v>343</v>
      </c>
      <c r="S24" s="1" t="s">
        <v>236</v>
      </c>
      <c r="T24" s="1" t="s">
        <v>237</v>
      </c>
      <c r="U24" s="1" t="s">
        <v>238</v>
      </c>
    </row>
    <row r="25" s="1" customFormat="1" spans="1:21">
      <c r="A25" s="3">
        <v>17877290753</v>
      </c>
      <c r="B25" s="1" t="s">
        <v>226</v>
      </c>
      <c r="C25" s="1" t="s">
        <v>344</v>
      </c>
      <c r="D25" s="1" t="s">
        <v>345</v>
      </c>
      <c r="E25" s="1" t="s">
        <v>161</v>
      </c>
      <c r="F25" s="1" t="s">
        <v>226</v>
      </c>
      <c r="G25" s="1" t="s">
        <v>227</v>
      </c>
      <c r="H25" s="1" t="s">
        <v>228</v>
      </c>
      <c r="I25" s="1" t="s">
        <v>346</v>
      </c>
      <c r="J25" s="1" t="s">
        <v>230</v>
      </c>
      <c r="K25" s="1" t="s">
        <v>346</v>
      </c>
      <c r="L25" s="1" t="s">
        <v>346</v>
      </c>
      <c r="M25" s="1" t="s">
        <v>231</v>
      </c>
      <c r="N25" s="1" t="s">
        <v>231</v>
      </c>
      <c r="O25" s="1" t="s">
        <v>232</v>
      </c>
      <c r="P25" s="1" t="s">
        <v>233</v>
      </c>
      <c r="Q25" s="1" t="s">
        <v>234</v>
      </c>
      <c r="R25" s="1" t="s">
        <v>347</v>
      </c>
      <c r="S25" s="1" t="s">
        <v>236</v>
      </c>
      <c r="T25" s="1" t="s">
        <v>237</v>
      </c>
      <c r="U25" s="1" t="s">
        <v>238</v>
      </c>
    </row>
    <row r="26" s="1" customFormat="1" spans="1:21">
      <c r="A26" s="3">
        <v>17877341996</v>
      </c>
      <c r="B26" s="1" t="s">
        <v>226</v>
      </c>
      <c r="C26" s="1" t="s">
        <v>348</v>
      </c>
      <c r="D26" s="1" t="s">
        <v>349</v>
      </c>
      <c r="E26" s="1" t="s">
        <v>166</v>
      </c>
      <c r="F26" s="1" t="s">
        <v>226</v>
      </c>
      <c r="G26" s="1" t="s">
        <v>227</v>
      </c>
      <c r="H26" s="1" t="s">
        <v>228</v>
      </c>
      <c r="I26" s="1" t="s">
        <v>350</v>
      </c>
      <c r="J26" s="1" t="s">
        <v>230</v>
      </c>
      <c r="K26" s="1" t="s">
        <v>350</v>
      </c>
      <c r="L26" s="1" t="s">
        <v>350</v>
      </c>
      <c r="M26" s="1" t="s">
        <v>231</v>
      </c>
      <c r="N26" s="1" t="s">
        <v>231</v>
      </c>
      <c r="O26" s="1" t="s">
        <v>232</v>
      </c>
      <c r="P26" s="1" t="s">
        <v>233</v>
      </c>
      <c r="Q26" s="1" t="s">
        <v>234</v>
      </c>
      <c r="R26" s="1" t="s">
        <v>351</v>
      </c>
      <c r="S26" s="1" t="s">
        <v>236</v>
      </c>
      <c r="T26" s="1" t="s">
        <v>237</v>
      </c>
      <c r="U26" s="1" t="s">
        <v>238</v>
      </c>
    </row>
    <row r="27" s="1" customFormat="1" spans="1:21">
      <c r="A27" s="3">
        <v>17877362219</v>
      </c>
      <c r="B27" s="1" t="s">
        <v>226</v>
      </c>
      <c r="C27" s="1" t="s">
        <v>352</v>
      </c>
      <c r="D27" s="1" t="s">
        <v>324</v>
      </c>
      <c r="E27" s="1" t="s">
        <v>168</v>
      </c>
      <c r="F27" s="1" t="s">
        <v>226</v>
      </c>
      <c r="G27" s="1" t="s">
        <v>227</v>
      </c>
      <c r="H27" s="1" t="s">
        <v>228</v>
      </c>
      <c r="I27" s="1" t="s">
        <v>325</v>
      </c>
      <c r="J27" s="1" t="s">
        <v>230</v>
      </c>
      <c r="K27" s="1" t="s">
        <v>325</v>
      </c>
      <c r="L27" s="1" t="s">
        <v>325</v>
      </c>
      <c r="M27" s="1" t="s">
        <v>231</v>
      </c>
      <c r="N27" s="1" t="s">
        <v>231</v>
      </c>
      <c r="O27" s="1" t="s">
        <v>232</v>
      </c>
      <c r="P27" s="1" t="s">
        <v>233</v>
      </c>
      <c r="Q27" s="1" t="s">
        <v>234</v>
      </c>
      <c r="R27" s="1" t="s">
        <v>353</v>
      </c>
      <c r="S27" s="1" t="s">
        <v>236</v>
      </c>
      <c r="T27" s="1" t="s">
        <v>237</v>
      </c>
      <c r="U27" s="1" t="s">
        <v>238</v>
      </c>
    </row>
    <row r="28" s="1" customFormat="1" spans="1:21">
      <c r="A28" s="3">
        <v>17877537584</v>
      </c>
      <c r="B28" s="1" t="s">
        <v>226</v>
      </c>
      <c r="C28" s="1" t="s">
        <v>354</v>
      </c>
      <c r="D28" s="1" t="s">
        <v>355</v>
      </c>
      <c r="E28" s="1" t="s">
        <v>356</v>
      </c>
      <c r="F28" s="1" t="s">
        <v>226</v>
      </c>
      <c r="G28" s="1" t="s">
        <v>227</v>
      </c>
      <c r="H28" s="1" t="s">
        <v>228</v>
      </c>
      <c r="I28" s="1" t="s">
        <v>357</v>
      </c>
      <c r="J28" s="1" t="s">
        <v>230</v>
      </c>
      <c r="K28" s="1" t="s">
        <v>357</v>
      </c>
      <c r="L28" s="1" t="s">
        <v>357</v>
      </c>
      <c r="M28" s="1" t="s">
        <v>231</v>
      </c>
      <c r="N28" s="1" t="s">
        <v>231</v>
      </c>
      <c r="O28" s="1" t="s">
        <v>232</v>
      </c>
      <c r="P28" s="1" t="s">
        <v>233</v>
      </c>
      <c r="Q28" s="1" t="s">
        <v>234</v>
      </c>
      <c r="R28" s="1" t="s">
        <v>358</v>
      </c>
      <c r="S28" s="1" t="s">
        <v>236</v>
      </c>
      <c r="T28" s="1" t="s">
        <v>237</v>
      </c>
      <c r="U28" s="1" t="s">
        <v>238</v>
      </c>
    </row>
    <row r="29" s="1" customFormat="1" spans="1:21">
      <c r="A29" s="3">
        <v>17877544267</v>
      </c>
      <c r="B29" s="1" t="s">
        <v>226</v>
      </c>
      <c r="C29" s="1" t="s">
        <v>359</v>
      </c>
      <c r="D29" s="1" t="s">
        <v>360</v>
      </c>
      <c r="E29" s="1" t="s">
        <v>361</v>
      </c>
      <c r="F29" s="1" t="s">
        <v>226</v>
      </c>
      <c r="G29" s="1" t="s">
        <v>227</v>
      </c>
      <c r="H29" s="1" t="s">
        <v>228</v>
      </c>
      <c r="I29" s="1" t="s">
        <v>243</v>
      </c>
      <c r="J29" s="1" t="s">
        <v>230</v>
      </c>
      <c r="K29" s="1" t="s">
        <v>243</v>
      </c>
      <c r="L29" s="1" t="s">
        <v>243</v>
      </c>
      <c r="M29" s="1" t="s">
        <v>231</v>
      </c>
      <c r="N29" s="1" t="s">
        <v>231</v>
      </c>
      <c r="O29" s="1" t="s">
        <v>232</v>
      </c>
      <c r="P29" s="1" t="s">
        <v>233</v>
      </c>
      <c r="Q29" s="1" t="s">
        <v>234</v>
      </c>
      <c r="R29" s="1" t="s">
        <v>362</v>
      </c>
      <c r="S29" s="1" t="s">
        <v>236</v>
      </c>
      <c r="T29" s="1" t="s">
        <v>237</v>
      </c>
      <c r="U29" s="1" t="s">
        <v>238</v>
      </c>
    </row>
    <row r="30" s="1" customFormat="1" spans="1:21">
      <c r="A30" s="3">
        <v>17877737479</v>
      </c>
      <c r="B30" s="1" t="s">
        <v>226</v>
      </c>
      <c r="C30" s="1" t="s">
        <v>363</v>
      </c>
      <c r="D30" s="1" t="s">
        <v>364</v>
      </c>
      <c r="E30" s="1" t="s">
        <v>184</v>
      </c>
      <c r="F30" s="1" t="s">
        <v>226</v>
      </c>
      <c r="G30" s="1" t="s">
        <v>227</v>
      </c>
      <c r="H30" s="1" t="s">
        <v>228</v>
      </c>
      <c r="I30" s="1" t="s">
        <v>365</v>
      </c>
      <c r="J30" s="1" t="s">
        <v>230</v>
      </c>
      <c r="K30" s="1" t="s">
        <v>365</v>
      </c>
      <c r="L30" s="1" t="s">
        <v>365</v>
      </c>
      <c r="M30" s="1" t="s">
        <v>231</v>
      </c>
      <c r="N30" s="1" t="s">
        <v>231</v>
      </c>
      <c r="O30" s="1" t="s">
        <v>232</v>
      </c>
      <c r="P30" s="1" t="s">
        <v>233</v>
      </c>
      <c r="Q30" s="1" t="s">
        <v>234</v>
      </c>
      <c r="R30" s="1" t="s">
        <v>366</v>
      </c>
      <c r="S30" s="1" t="s">
        <v>236</v>
      </c>
      <c r="T30" s="1" t="s">
        <v>237</v>
      </c>
      <c r="U30" s="1" t="s">
        <v>238</v>
      </c>
    </row>
    <row r="31" s="1" customFormat="1" spans="1:21">
      <c r="A31" s="3">
        <v>17877924081</v>
      </c>
      <c r="B31" s="1" t="s">
        <v>226</v>
      </c>
      <c r="C31" s="1" t="s">
        <v>367</v>
      </c>
      <c r="D31" s="1" t="s">
        <v>368</v>
      </c>
      <c r="E31" s="1" t="s">
        <v>188</v>
      </c>
      <c r="F31" s="1" t="s">
        <v>226</v>
      </c>
      <c r="G31" s="1" t="s">
        <v>227</v>
      </c>
      <c r="H31" s="1" t="s">
        <v>228</v>
      </c>
      <c r="I31" s="1" t="s">
        <v>365</v>
      </c>
      <c r="J31" s="1" t="s">
        <v>230</v>
      </c>
      <c r="K31" s="1" t="s">
        <v>365</v>
      </c>
      <c r="L31" s="1" t="s">
        <v>365</v>
      </c>
      <c r="M31" s="1" t="s">
        <v>231</v>
      </c>
      <c r="N31" s="1" t="s">
        <v>231</v>
      </c>
      <c r="O31" s="1" t="s">
        <v>232</v>
      </c>
      <c r="P31" s="1" t="s">
        <v>233</v>
      </c>
      <c r="Q31" s="1" t="s">
        <v>234</v>
      </c>
      <c r="R31" s="1" t="s">
        <v>369</v>
      </c>
      <c r="S31" s="1" t="s">
        <v>236</v>
      </c>
      <c r="T31" s="1" t="s">
        <v>237</v>
      </c>
      <c r="U31" s="1" t="s">
        <v>238</v>
      </c>
    </row>
    <row r="32" s="1" customFormat="1" spans="1:21">
      <c r="A32" s="3">
        <v>17877928677</v>
      </c>
      <c r="B32" s="1" t="s">
        <v>226</v>
      </c>
      <c r="C32" s="1" t="s">
        <v>370</v>
      </c>
      <c r="D32" s="1" t="s">
        <v>368</v>
      </c>
      <c r="E32" s="1" t="s">
        <v>188</v>
      </c>
      <c r="F32" s="1" t="s">
        <v>226</v>
      </c>
      <c r="G32" s="1" t="s">
        <v>227</v>
      </c>
      <c r="H32" s="1" t="s">
        <v>228</v>
      </c>
      <c r="I32" s="1" t="s">
        <v>371</v>
      </c>
      <c r="J32" s="1" t="s">
        <v>230</v>
      </c>
      <c r="K32" s="1" t="s">
        <v>371</v>
      </c>
      <c r="L32" s="1" t="s">
        <v>371</v>
      </c>
      <c r="M32" s="1" t="s">
        <v>231</v>
      </c>
      <c r="N32" s="1" t="s">
        <v>231</v>
      </c>
      <c r="O32" s="1" t="s">
        <v>232</v>
      </c>
      <c r="P32" s="1" t="s">
        <v>233</v>
      </c>
      <c r="Q32" s="1" t="s">
        <v>234</v>
      </c>
      <c r="R32" s="1" t="s">
        <v>372</v>
      </c>
      <c r="S32" s="1" t="s">
        <v>236</v>
      </c>
      <c r="T32" s="1" t="s">
        <v>237</v>
      </c>
      <c r="U32" s="1" t="s">
        <v>238</v>
      </c>
    </row>
    <row r="33" s="1" customFormat="1" spans="1:21">
      <c r="A33" s="3">
        <v>17877982559</v>
      </c>
      <c r="B33" s="1" t="s">
        <v>226</v>
      </c>
      <c r="C33" s="1" t="s">
        <v>373</v>
      </c>
      <c r="D33" s="1" t="s">
        <v>368</v>
      </c>
      <c r="E33" s="1" t="s">
        <v>192</v>
      </c>
      <c r="F33" s="1" t="s">
        <v>226</v>
      </c>
      <c r="G33" s="1" t="s">
        <v>227</v>
      </c>
      <c r="H33" s="1" t="s">
        <v>228</v>
      </c>
      <c r="I33" s="1" t="s">
        <v>374</v>
      </c>
      <c r="J33" s="1" t="s">
        <v>230</v>
      </c>
      <c r="K33" s="1" t="s">
        <v>374</v>
      </c>
      <c r="L33" s="1" t="s">
        <v>374</v>
      </c>
      <c r="M33" s="1" t="s">
        <v>231</v>
      </c>
      <c r="N33" s="1" t="s">
        <v>231</v>
      </c>
      <c r="O33" s="1" t="s">
        <v>232</v>
      </c>
      <c r="P33" s="1" t="s">
        <v>233</v>
      </c>
      <c r="Q33" s="1" t="s">
        <v>234</v>
      </c>
      <c r="R33" s="1" t="s">
        <v>375</v>
      </c>
      <c r="S33" s="1" t="s">
        <v>236</v>
      </c>
      <c r="T33" s="1" t="s">
        <v>237</v>
      </c>
      <c r="U33" s="1" t="s">
        <v>238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2022-05-17T01:38:35Z</dcterms:created>
  <dcterms:modified xsi:type="dcterms:W3CDTF">2022-05-17T02:53:51Z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F5F4F021455E48EC954328D49C28082C</vt:lpwstr>
  </property>
  <property fmtid="{D5CDD505-2E9C-101B-9397-08002B2CF9AE}" pid="3" name="KSOProductBuildVer">
    <vt:lpwstr>2052-11.1.0.11636</vt:lpwstr>
  </property>
</Properties>
</file>