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对账!$A$1:$X$33</definedName>
  </definedNames>
  <calcPr calcId="144525"/>
</workbook>
</file>

<file path=xl/sharedStrings.xml><?xml version="1.0" encoding="utf-8"?>
<sst xmlns="http://schemas.openxmlformats.org/spreadsheetml/2006/main" count="1051" uniqueCount="402">
  <si>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</si>
  <si>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</si>
  <si>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</si>
  <si>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</si>
  <si>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</si>
  <si>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</si>
  <si>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</si>
  <si>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</si>
  <si>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</si>
  <si>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</si>
  <si>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</si>
  <si>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</si>
  <si>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</si>
  <si>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</si>
  <si>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</si>
  <si>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</si>
  <si>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</si>
  <si>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</si>
  <si>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</si>
  <si>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</si>
  <si>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</si>
  <si>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</si>
  <si>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</si>
  <si>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</si>
  <si>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</si>
  <si>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17364209219	</t>
  </si>
  <si>
    <t>Ctrip</t>
  </si>
  <si>
    <t>正常</t>
  </si>
  <si>
    <t>[弗吉尼亚海滩]沙堡海滨贝斯特韦斯特优质酒店(Best Western Plus Sandcastle Beachfront Hotel)(70392618)</t>
  </si>
  <si>
    <t>标准客房, 2 张大床, 阳台, 海滨&lt;2人入住&gt;&lt;不退款&gt;&lt;早餐&gt;</t>
  </si>
  <si>
    <t>HKD</t>
  </si>
  <si>
    <t>Nguyen/Ly Minh</t>
  </si>
  <si>
    <t>CA13030220517HKD</t>
  </si>
  <si>
    <t>未提现</t>
  </si>
  <si>
    <t>携程开票</t>
  </si>
  <si>
    <t xml:space="preserve">	</t>
  </si>
  <si>
    <t xml:space="preserve">17804004338	</t>
  </si>
  <si>
    <t>[纽约]纽约中央凯悦大酒店(Hyatt Grand Central New York)(55862047)</t>
  </si>
  <si>
    <t>客房（1张特大床，无障碍，带淋浴）&lt;2人入住&gt;&lt;不退款&gt;</t>
  </si>
  <si>
    <t>WANG/MIAOYUE</t>
  </si>
  <si>
    <t xml:space="preserve">2511531	</t>
  </si>
  <si>
    <t xml:space="preserve">27527847	</t>
  </si>
  <si>
    <t xml:space="preserve">17806822376	</t>
  </si>
  <si>
    <t>[南普莱恩菲尔德]南普莱恩菲尔德-皮斯卡塔韦假日酒店(Holiday Inn South Plainfield-Piscataway, an Ihg Hotel)(55733227)</t>
  </si>
  <si>
    <t>2张双人床房&lt;不退款&gt;&lt;2人入住&gt;</t>
  </si>
  <si>
    <t>Narvaneni/Satyam</t>
  </si>
  <si>
    <t xml:space="preserve">43868262	</t>
  </si>
  <si>
    <t xml:space="preserve">17814019109	</t>
  </si>
  <si>
    <t>[拉利内阿-德拉康塞普西翁]直布罗陀坎波欧特斯酒店(Ohtels Campo de Gibraltar)(55281030)</t>
  </si>
  <si>
    <t>客房&lt;2人入住&gt;&lt;不退款&gt;</t>
  </si>
  <si>
    <t>Camusat/Remi,Da Silva/Nicolas</t>
  </si>
  <si>
    <t xml:space="preserve">2515668	</t>
  </si>
  <si>
    <t xml:space="preserve">6984	</t>
  </si>
  <si>
    <t xml:space="preserve">17819207677	</t>
  </si>
  <si>
    <t>PHILKHANA/NAGA M,Narvaneni /Nikhil</t>
  </si>
  <si>
    <t xml:space="preserve">2517135	</t>
  </si>
  <si>
    <t xml:space="preserve">21803787	</t>
  </si>
  <si>
    <t xml:space="preserve">17845424482	</t>
  </si>
  <si>
    <t>[都柏林]布兰查斯镇卡尔顿酒店(Carlton Hotel Blanchardstown)(55841802)</t>
  </si>
  <si>
    <t>特级双人房&lt;2人入住&gt;&lt;不退款&gt;</t>
  </si>
  <si>
    <t>Ross/Adam Glen ,Hayes/Victoria Leigh</t>
  </si>
  <si>
    <t xml:space="preserve">acknowledge	</t>
  </si>
  <si>
    <t xml:space="preserve">17846394631	</t>
  </si>
  <si>
    <t>[迪拜]迪拜阿尔巴沙希尔顿逸林酒店(DoubleTree by Hilton Hotel and Residences Dubai – Al Barsha)(70391174)</t>
  </si>
  <si>
    <t>客房&lt;早餐&gt;&lt;不退款&gt;&lt;2人入住&gt;</t>
  </si>
  <si>
    <t>Kadlaplamutt Ravindra Kumar/Prajwal,Kunnalu Vedamurthy/Ganga</t>
  </si>
  <si>
    <t xml:space="preserve">2524894	</t>
  </si>
  <si>
    <t xml:space="preserve">17869281588	</t>
  </si>
  <si>
    <t>[Muja Muju]库苏曼尼卡拉大街酒店(Favehotel Kusumanegara)(55321060)</t>
  </si>
  <si>
    <t>趣味房&lt;2人入住&gt;&lt;不退款&gt;</t>
  </si>
  <si>
    <t>Prasetya/Hengki Dwi</t>
  </si>
  <si>
    <t xml:space="preserve">17869484539	</t>
  </si>
  <si>
    <t>Khairiah/Khairiah</t>
  </si>
  <si>
    <t xml:space="preserve">17872287983	</t>
  </si>
  <si>
    <t>[卡萨诺韦]米兰马尔彭萨智选假日酒店(Holiday Inn Express Milan-Malpensa Airport, an Ihg Hotel)(55414334)</t>
  </si>
  <si>
    <t>休闲特大床房&lt;1&gt;&lt;2人入住&gt;&lt;不退款&gt;&lt;早餐&gt;</t>
  </si>
  <si>
    <t>Disero/Beatrice</t>
  </si>
  <si>
    <t xml:space="preserve">48219184	</t>
  </si>
  <si>
    <t xml:space="preserve">17896466314	</t>
  </si>
  <si>
    <t>[洛杉矶]洛杉矶国际机场索内斯塔酒店(Sonesta Los Angeles Airport LAX)(55299106)</t>
  </si>
  <si>
    <t>标准间&lt;2人入住&gt;&lt;不退款&gt;</t>
  </si>
  <si>
    <t>jo/nari</t>
  </si>
  <si>
    <t xml:space="preserve">2539404	</t>
  </si>
  <si>
    <t xml:space="preserve">17897620219	</t>
  </si>
  <si>
    <t>[马赛]渣油格兰德布拉多酒店(Residhotel le Grand Prado)(55694777)</t>
  </si>
  <si>
    <t>高级一室房&lt;2人入住&gt;&lt;不退款&gt;</t>
  </si>
  <si>
    <t>FIORILE/AURELIA</t>
  </si>
  <si>
    <t xml:space="preserve">17908078246	</t>
  </si>
  <si>
    <t>[柏林]柏林施柏阁酒店(Steigenberger Hotel am Kanzleramt)(55822293)</t>
  </si>
  <si>
    <t>尊享豪华房&lt;不退款&gt;&lt;2人入住&gt;</t>
  </si>
  <si>
    <t>Kegel/Christian</t>
  </si>
  <si>
    <t xml:space="preserve">4637SD091768	</t>
  </si>
  <si>
    <t xml:space="preserve">17915169898	</t>
  </si>
  <si>
    <t>[那格浦尔]那格浦尔丽笙酒店(Radisson Blu Hotel Nagpur)(56140583)</t>
  </si>
  <si>
    <t>高级房&lt;2人入住&gt;&lt;不退款&gt;&lt;早餐&gt;</t>
  </si>
  <si>
    <t>Baxi/Salil</t>
  </si>
  <si>
    <t xml:space="preserve">0025407679	</t>
  </si>
  <si>
    <t xml:space="preserve">17915539776	</t>
  </si>
  <si>
    <t>[萨克拉门托]萨克拉门托速8酒店(Super 8 by Wyndham Sacramento)(70790374)</t>
  </si>
  <si>
    <t>客房（1张特大床）&lt;不退款&gt;&lt;2人入住&gt;</t>
  </si>
  <si>
    <t>Pettlon/John</t>
  </si>
  <si>
    <t xml:space="preserve">17925777086	</t>
  </si>
  <si>
    <t>[马累]帕拉里恩赫湖马尔酒店(Paralian Hulhumale')(89917585)</t>
  </si>
  <si>
    <t>居民巢室&lt;2人入住&gt;&lt;不退款&gt;&lt;早餐&gt;</t>
  </si>
  <si>
    <t>ANAND/KARAN</t>
  </si>
  <si>
    <t xml:space="preserve">8452	</t>
  </si>
  <si>
    <t xml:space="preserve">17925979776	</t>
  </si>
  <si>
    <t>[布拉格]捷克阿尔克朗酒店(Alcron Hotel Prague)(55733419)</t>
  </si>
  <si>
    <t>经典双人房&lt;不退款&gt;&lt;2人入住&gt;</t>
  </si>
  <si>
    <t>CHEUNG/KAN</t>
  </si>
  <si>
    <t xml:space="preserve">109420756	</t>
  </si>
  <si>
    <t xml:space="preserve">17926160585	</t>
  </si>
  <si>
    <t>[柏林]柏林酒店(Hotel Berlin)(56140439)</t>
  </si>
  <si>
    <t>标准房&lt;2人入住&gt;&lt;不退款&gt;</t>
  </si>
  <si>
    <t>Mewes/Nadine</t>
  </si>
  <si>
    <t xml:space="preserve">2548512	</t>
  </si>
  <si>
    <t xml:space="preserve">674879419	</t>
  </si>
  <si>
    <t xml:space="preserve">17926427303	</t>
  </si>
  <si>
    <t>[威斯敏斯特城]伦敦帕丁顿波特A酒店(Point A Hotel London Paddington)(55312204)</t>
  </si>
  <si>
    <t>无障碍大床房&lt;不退款&gt;&lt;2人入住&gt;</t>
  </si>
  <si>
    <t>Friel/Ronan</t>
  </si>
  <si>
    <t xml:space="preserve">RL11941816	</t>
  </si>
  <si>
    <t xml:space="preserve">17926479431	</t>
  </si>
  <si>
    <t>[佛罗伦萨]贝尼维尼酒店(Hotel Benivieni)(89917074)</t>
  </si>
  <si>
    <t>经济房&lt;2人入住&gt;&lt;不退款&gt;</t>
  </si>
  <si>
    <t>Kaur/Asket</t>
  </si>
  <si>
    <t xml:space="preserve">OK_ERICSOFT	</t>
  </si>
  <si>
    <t xml:space="preserve">17926594722	</t>
  </si>
  <si>
    <t>[考拉]考拉拉弗洛拉度假酒店 (SHA Plus+)(La Flora Khao Lak (SHA Plus+))(55944579)</t>
  </si>
  <si>
    <t>豪华泳池房&lt;2人入住&gt;&lt;不退款&gt;&lt;早餐&gt;</t>
  </si>
  <si>
    <t>chumpootong/pornchanok</t>
  </si>
  <si>
    <t xml:space="preserve">17926796574	</t>
  </si>
  <si>
    <t>[邦劳]阿隆纳兰雅帕特勒度假村(Alonaland Resort Apartelle)(55478446)</t>
  </si>
  <si>
    <t>花园区豪华特大床平房带厨房&lt;2人入住&gt;&lt;不退款&gt;</t>
  </si>
  <si>
    <t>AMADOR/JAVIER</t>
  </si>
  <si>
    <t xml:space="preserve">14863822	</t>
  </si>
  <si>
    <t xml:space="preserve">17926894843	</t>
  </si>
  <si>
    <t>[哥打京那巴鲁]迎碧安娜珍珠酒店(Impiana Mutiara Hotel @ Kampung Air)(90400028)</t>
  </si>
  <si>
    <t>标准房, 1 张大床&lt;2人入住&gt;&lt;不退款&gt;</t>
  </si>
  <si>
    <t>Iza/Atma Afiza</t>
  </si>
  <si>
    <t xml:space="preserve">17927295878	</t>
  </si>
  <si>
    <t>标准双人或双床房&lt;2人入住&gt;&lt;不退款&gt;</t>
  </si>
  <si>
    <t>NGUYEN/TRONG TRUNG</t>
  </si>
  <si>
    <t xml:space="preserve">17927569795	</t>
  </si>
  <si>
    <t>[曼谷]UHG阿索克素坤逸酒店(Asoke Residence Sukhumvit by UHG)(55547224)</t>
  </si>
  <si>
    <t>豪华一室房&lt;2人入住&gt;&lt;不退款&gt;</t>
  </si>
  <si>
    <t>BUACHAN/RODCHANA</t>
  </si>
  <si>
    <t xml:space="preserve">2549323	</t>
  </si>
  <si>
    <t>取消</t>
  </si>
  <si>
    <t xml:space="preserve">17927636890	</t>
  </si>
  <si>
    <t>[Laweyan]美嘉兰德梭罗酒店(Megaland Hotel Solo)(69451968)</t>
  </si>
  <si>
    <t>豪华房&lt;2人入住&gt;&lt;不退款&gt;</t>
  </si>
  <si>
    <t>Jihad/Ammar</t>
  </si>
  <si>
    <t xml:space="preserve">17927720887	</t>
  </si>
  <si>
    <t>[东京]东京第一酒店(Dai-Ichi Hotel Tokyo)(55680459)</t>
  </si>
  <si>
    <t>中型双人房&lt;2人入住&gt;&lt;不退款&gt;</t>
  </si>
  <si>
    <t>xu/zheng</t>
  </si>
  <si>
    <t xml:space="preserve">20220513467970413	</t>
  </si>
  <si>
    <t xml:space="preserve">17930062000	</t>
  </si>
  <si>
    <t>[新加坡]新加坡史各士皇族酒店(Royal Plaza on Scotts)(56174646)</t>
  </si>
  <si>
    <t>豪华房（特大床）&lt;2人入住&gt;&lt;不退款&gt;&lt;早餐&gt;</t>
  </si>
  <si>
    <t>Abdullah/Syazirah</t>
  </si>
  <si>
    <t xml:space="preserve">CI3WMA9J	</t>
  </si>
  <si>
    <t xml:space="preserve">17930332046	</t>
  </si>
  <si>
    <t>[阿布扎比]阿布扎比艾美酒店(Le Meridien Abu Dhabi)(60467287)</t>
  </si>
  <si>
    <t>城景豪华双人房&lt;2人入住&gt;&lt;不退款&gt;</t>
  </si>
  <si>
    <t>Aganovic/Elvedina</t>
  </si>
  <si>
    <t xml:space="preserve">17931118125	</t>
  </si>
  <si>
    <t>[阿布扎比]喜来登阿布扎比度假酒店(Sheraton Abu Dhabi Hotel &amp; Resort)(56467122)</t>
  </si>
  <si>
    <t>经典客房, 城市景观&lt;2人入住&gt;&lt;不退款&gt;</t>
  </si>
  <si>
    <t>ZHANG/CONG</t>
  </si>
  <si>
    <t xml:space="preserve">2549974	</t>
  </si>
  <si>
    <t xml:space="preserve">17931325011	</t>
  </si>
  <si>
    <t>[阿文图纳]坦伯利 JW 万豪度假村及水疗中心(JW Marriott Turnberry Resort &amp; Spa)(68029072)</t>
  </si>
  <si>
    <t>度假村景特大床房带阳台&lt;2人入住&gt;&lt;不退款&gt;</t>
  </si>
  <si>
    <t>Gedaly/Lonia</t>
  </si>
  <si>
    <t xml:space="preserve">81389364	</t>
  </si>
  <si>
    <t xml:space="preserve">15549976185	</t>
  </si>
  <si>
    <t>退单</t>
  </si>
  <si>
    <t>[长滩岛]长滩岛红椰子沙滩酒店(Red Coconut Beach Hotel Boracay)(55270345)</t>
  </si>
  <si>
    <t>主豪华房&lt;不退款&gt;&lt;2人入住&gt;</t>
  </si>
  <si>
    <t>villanueva/rebecca,villanueva/rebecca,villanueva/rebecca,villanueva/rebecca</t>
  </si>
  <si>
    <t>，</t>
  </si>
  <si>
    <t>本期扣款1848元</t>
  </si>
  <si>
    <t xml:space="preserve"> 38116 HKD</t>
  </si>
  <si>
    <t>A220517105159481</t>
  </si>
  <si>
    <t>总计：38116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</si>
  <si>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</si>
  <si>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</si>
  <si>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</si>
  <si>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</si>
  <si>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</si>
  <si>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</si>
  <si>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</si>
  <si>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</si>
  <si>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</si>
  <si>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</si>
  <si>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</si>
  <si>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</si>
  <si>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</si>
  <si>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</si>
  <si>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</si>
  <si>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</si>
  <si>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</si>
  <si>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</si>
  <si>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2022-02-15</t>
  </si>
  <si>
    <t>2419564</t>
  </si>
  <si>
    <t>沙堡海滨贝斯特韦斯特优质酒店</t>
  </si>
  <si>
    <t>Nguyen Ly Minh</t>
  </si>
  <si>
    <t>2022-05-13</t>
  </si>
  <si>
    <t>2022-05-14</t>
  </si>
  <si>
    <t>退房日周结</t>
  </si>
  <si>
    <t>1209.90</t>
  </si>
  <si>
    <t>1482.00</t>
  </si>
  <si>
    <t>0</t>
  </si>
  <si>
    <t>0.00</t>
  </si>
  <si>
    <t>携程汇智国际直连</t>
  </si>
  <si>
    <t>925</t>
  </si>
  <si>
    <t>2022-02-15 16:43:05</t>
  </si>
  <si>
    <t>否</t>
  </si>
  <si>
    <t>汇智国际旅游发展有限公司</t>
  </si>
  <si>
    <t>直连</t>
  </si>
  <si>
    <t>2022-04-15</t>
  </si>
  <si>
    <t>2511531</t>
  </si>
  <si>
    <t>纽约君悦酒店</t>
  </si>
  <si>
    <t>WANG MIAOYUE</t>
  </si>
  <si>
    <t>2022-05-08</t>
  </si>
  <si>
    <t>9814.30</t>
  </si>
  <si>
    <t>12048.00</t>
  </si>
  <si>
    <t>2022-04-15 05:56:16</t>
  </si>
  <si>
    <t>2022-04-16</t>
  </si>
  <si>
    <t>2513121</t>
  </si>
  <si>
    <t>南普莱恩菲尔德-皮斯卡塔韦假日酒店</t>
  </si>
  <si>
    <t>Narvaneni Satyam</t>
  </si>
  <si>
    <t>625.81</t>
  </si>
  <si>
    <t>769.00</t>
  </si>
  <si>
    <t>2022-04-16 11:32:15</t>
  </si>
  <si>
    <t>2022-04-18</t>
  </si>
  <si>
    <t>2515668</t>
  </si>
  <si>
    <t>直布罗陀坎波欧特斯酒店</t>
  </si>
  <si>
    <t>Camusat Remi,Da Silva Nicolas</t>
  </si>
  <si>
    <t>2022-05-09</t>
  </si>
  <si>
    <t>1765.73</t>
  </si>
  <si>
    <t>2170.00</t>
  </si>
  <si>
    <t>2022-04-18 04:15:07</t>
  </si>
  <si>
    <t>2022-04-19</t>
  </si>
  <si>
    <t>2517135</t>
  </si>
  <si>
    <t>PHILKHANA NAGA M,Narvaneni Nikhil</t>
  </si>
  <si>
    <t>625.50</t>
  </si>
  <si>
    <t>2022-04-19 02:46:39</t>
  </si>
  <si>
    <t>2022-04-25</t>
  </si>
  <si>
    <t>2524451</t>
  </si>
  <si>
    <t>布兰查斯镇卡尔顿酒店</t>
  </si>
  <si>
    <t>Ross Adam Glen,Hayes Victoria Leigh</t>
  </si>
  <si>
    <t>1491.62</t>
  </si>
  <si>
    <t>1798.00</t>
  </si>
  <si>
    <t>2022-04-25 17:45:43</t>
  </si>
  <si>
    <t>2524894</t>
  </si>
  <si>
    <t>迪拜阿尔巴沙希尔顿逸林酒店</t>
  </si>
  <si>
    <t>Kadlaplamutt Ravindra Kumar Prajwal,Kunnalu Vedamurthy Ganga</t>
  </si>
  <si>
    <t>2022-05-12</t>
  </si>
  <si>
    <t>582.38</t>
  </si>
  <si>
    <t>702.00</t>
  </si>
  <si>
    <t>2022-04-25 23:46:06</t>
  </si>
  <si>
    <t>2022-04-30</t>
  </si>
  <si>
    <t>2530370</t>
  </si>
  <si>
    <t>库苏曼尼卡拉大街酒店</t>
  </si>
  <si>
    <t>Prasetya Hengki Dwi</t>
  </si>
  <si>
    <t>117.26</t>
  </si>
  <si>
    <t>139.00</t>
  </si>
  <si>
    <t>2022-04-30 09:02:32</t>
  </si>
  <si>
    <t>2530495</t>
  </si>
  <si>
    <t>Khairiah Khairiah</t>
  </si>
  <si>
    <t>2022-04-30 10:30:00</t>
  </si>
  <si>
    <t>2022-05-01</t>
  </si>
  <si>
    <t>2531625</t>
  </si>
  <si>
    <t xml:space="preserve">米兰马尔彭萨智选假日酒店 </t>
  </si>
  <si>
    <t>Disero Beatrice</t>
  </si>
  <si>
    <t>441.20</t>
  </si>
  <si>
    <t>523.00</t>
  </si>
  <si>
    <t>2022-05-01 01:08:27</t>
  </si>
  <si>
    <t>2022-05-06</t>
  </si>
  <si>
    <t>2539404</t>
  </si>
  <si>
    <t>洛杉矶国际机场索内斯塔酒店</t>
  </si>
  <si>
    <t>jo nari</t>
  </si>
  <si>
    <t>1110.88</t>
  </si>
  <si>
    <t>1308.00</t>
  </si>
  <si>
    <t>2022-05-06 09:51:43</t>
  </si>
  <si>
    <t>2540059</t>
  </si>
  <si>
    <t>渣油格兰德布拉多酒店</t>
  </si>
  <si>
    <t>FIORILE AURELIA</t>
  </si>
  <si>
    <t>408.51</t>
  </si>
  <si>
    <t>481.00</t>
  </si>
  <si>
    <t>2022-05-06 17:24:20</t>
  </si>
  <si>
    <t>2543303</t>
  </si>
  <si>
    <t>施泰根贝格尔酒店</t>
  </si>
  <si>
    <t>Kegel Christian</t>
  </si>
  <si>
    <t>1296.62</t>
  </si>
  <si>
    <t>1524.00</t>
  </si>
  <si>
    <t>2022-05-09 01:24:37</t>
  </si>
  <si>
    <t>2022-05-10</t>
  </si>
  <si>
    <t>2545922</t>
  </si>
  <si>
    <t>丽笙蓝标酒店,那格浦尔</t>
  </si>
  <si>
    <t>Baxi Salil</t>
  </si>
  <si>
    <t>631.37</t>
  </si>
  <si>
    <t>735.00</t>
  </si>
  <si>
    <t>2022-05-10 19:59:25</t>
  </si>
  <si>
    <t>2546266</t>
  </si>
  <si>
    <t>萨克拉门托速8酒店</t>
  </si>
  <si>
    <t>Pettlon John</t>
  </si>
  <si>
    <t>443.24</t>
  </si>
  <si>
    <t>516.00</t>
  </si>
  <si>
    <t>2022-05-10 23:19:48</t>
  </si>
  <si>
    <t>2548349</t>
  </si>
  <si>
    <t>帕拉里恩赫湖马尔酒店</t>
  </si>
  <si>
    <t>ANAND KARAN</t>
  </si>
  <si>
    <t>724.15</t>
  </si>
  <si>
    <t>844.00</t>
  </si>
  <si>
    <t>2022-05-12 21:18:07</t>
  </si>
  <si>
    <t>2548426</t>
  </si>
  <si>
    <t>捷克阿尔克朗酒店</t>
  </si>
  <si>
    <t>CHEUNG KAN</t>
  </si>
  <si>
    <t>1050.19</t>
  </si>
  <si>
    <t>1224.00</t>
  </si>
  <si>
    <t>2022-05-12 22:29:12</t>
  </si>
  <si>
    <t>2548512</t>
  </si>
  <si>
    <t>柏林酒店</t>
  </si>
  <si>
    <t>Mewes Nadine</t>
  </si>
  <si>
    <t>982.41</t>
  </si>
  <si>
    <t>1145.00</t>
  </si>
  <si>
    <t>2022-05-12 23:34:31</t>
  </si>
  <si>
    <t>2548640</t>
  </si>
  <si>
    <t>伦敦帕丁顿波特A酒店</t>
  </si>
  <si>
    <t>Friel Ronan</t>
  </si>
  <si>
    <t>1147.72</t>
  </si>
  <si>
    <t>1325.00</t>
  </si>
  <si>
    <t>2022-05-13 03:42:03</t>
  </si>
  <si>
    <t>2548707</t>
  </si>
  <si>
    <t>贝尼维耶尼酒店</t>
  </si>
  <si>
    <t>Kaur Asket</t>
  </si>
  <si>
    <t>665.24</t>
  </si>
  <si>
    <t>768.00</t>
  </si>
  <si>
    <t>2022-05-13 06:38:49</t>
  </si>
  <si>
    <t>2548785</t>
  </si>
  <si>
    <t>考拉拉弗洛拉度假酒店</t>
  </si>
  <si>
    <t>chumpootong pornchanok</t>
  </si>
  <si>
    <t>482.47</t>
  </si>
  <si>
    <t>557.00</t>
  </si>
  <si>
    <t>2022-05-13 09:08:52</t>
  </si>
  <si>
    <t>2548910</t>
  </si>
  <si>
    <t>阿隆纳兰雅帕特勒度假村</t>
  </si>
  <si>
    <t>AMADOR JAVIER</t>
  </si>
  <si>
    <t>220.88</t>
  </si>
  <si>
    <t>255.00</t>
  </si>
  <si>
    <t>2022-05-13 10:34:44</t>
  </si>
  <si>
    <t>2548957</t>
  </si>
  <si>
    <t>迎碧安娜珍珠酒店</t>
  </si>
  <si>
    <t>Iza Atma Afiza</t>
  </si>
  <si>
    <t>110.87</t>
  </si>
  <si>
    <t>128.00</t>
  </si>
  <si>
    <t>2022-05-13 11:10:56</t>
  </si>
  <si>
    <t>2549144</t>
  </si>
  <si>
    <t>NGUYEN TRONG TRUNG</t>
  </si>
  <si>
    <t>805.57</t>
  </si>
  <si>
    <t>930.00</t>
  </si>
  <si>
    <t>2022-05-13 13:15:55</t>
  </si>
  <si>
    <t>2549372</t>
  </si>
  <si>
    <t>美嘉兰德梭罗酒店</t>
  </si>
  <si>
    <t>Jihad Ammar</t>
  </si>
  <si>
    <t>332.62</t>
  </si>
  <si>
    <t>384.00</t>
  </si>
  <si>
    <t>2022-05-13 15:33:01</t>
  </si>
  <si>
    <t>2549435</t>
  </si>
  <si>
    <t>东京第一酒店</t>
  </si>
  <si>
    <t>xu zheng</t>
  </si>
  <si>
    <t>1014.32</t>
  </si>
  <si>
    <t>1171.00</t>
  </si>
  <si>
    <t>2022-05-13 16:09:19</t>
  </si>
  <si>
    <t>2549603</t>
  </si>
  <si>
    <t>新加坡史各士皇族酒店</t>
  </si>
  <si>
    <t>Abdullah Syazirah</t>
  </si>
  <si>
    <t>1723.74</t>
  </si>
  <si>
    <t>1990.00</t>
  </si>
  <si>
    <t>2022-05-13 17:54:44</t>
  </si>
  <si>
    <t>2549668</t>
  </si>
  <si>
    <t>阿布扎比艾美假村酒店</t>
  </si>
  <si>
    <t>Aganovic Elvedina</t>
  </si>
  <si>
    <t>466.02</t>
  </si>
  <si>
    <t>538.00</t>
  </si>
  <si>
    <t>2022-05-13 18:25:12</t>
  </si>
  <si>
    <t>2549974</t>
  </si>
  <si>
    <t>喜来登阿布扎比度假酒店</t>
  </si>
  <si>
    <t>ZHANG CONG</t>
  </si>
  <si>
    <t>471.21</t>
  </si>
  <si>
    <t>544.00</t>
  </si>
  <si>
    <t>2022-05-13 21:43:00</t>
  </si>
  <si>
    <t>2550090</t>
  </si>
  <si>
    <t>坦伯利 JW 万豪度假村及水疗中心</t>
  </si>
  <si>
    <t>Gedaly Lonia</t>
  </si>
  <si>
    <t>2648.84</t>
  </si>
  <si>
    <t>3058.00</t>
  </si>
  <si>
    <t>2022-05-13 22:47:25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</si>
</sst>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10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8" fillId="9" borderId="3" applyNumberFormat="0" applyAlignment="0" applyProtection="0">
      <alignment vertical="center"/>
    </xf>
    <xf numFmtId="0" fontId="11" fillId="16" borderId="4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44694</v>
      </c>
      <c r="G2" s="6">
        <v>44695</v>
      </c>
      <c r="H2" s="4">
        <v>1</v>
      </c>
      <c r="I2" s="4">
        <v>1</v>
      </c>
      <c r="J2" s="4">
        <v>1</v>
      </c>
      <c r="K2" s="4" t="s">
        <v>30</v>
      </c>
      <c r="L2" s="4">
        <v>1482</v>
      </c>
      <c r="M2" s="4">
        <v>1482</v>
      </c>
      <c r="N2" s="4" t="s">
        <v>31</v>
      </c>
      <c r="O2" s="4" t="s">
        <v>32</v>
      </c>
      <c r="P2" s="4" t="s">
        <v>33</v>
      </c>
      <c r="Q2" s="4">
        <v>0</v>
      </c>
      <c r="R2" s="7">
        <v>44607</v>
      </c>
      <c r="S2" s="6">
        <v>44698</v>
      </c>
      <c r="T2" s="4" t="s">
        <v>34</v>
      </c>
      <c r="U2" s="4">
        <v>1482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44689</v>
      </c>
      <c r="G3" s="6">
        <v>44695</v>
      </c>
      <c r="H3" s="4">
        <v>1</v>
      </c>
      <c r="I3" s="4">
        <v>6</v>
      </c>
      <c r="J3" s="4">
        <v>6</v>
      </c>
      <c r="K3" s="4" t="s">
        <v>30</v>
      </c>
      <c r="L3" s="4">
        <v>12048</v>
      </c>
      <c r="M3" s="4">
        <v>12048</v>
      </c>
      <c r="N3" s="4" t="s">
        <v>39</v>
      </c>
      <c r="O3" s="4" t="s">
        <v>32</v>
      </c>
      <c r="P3" s="4" t="s">
        <v>33</v>
      </c>
      <c r="Q3" s="4">
        <v>0</v>
      </c>
      <c r="R3" s="7">
        <v>44666</v>
      </c>
      <c r="S3" s="6">
        <v>44698</v>
      </c>
      <c r="T3" s="4" t="s">
        <v>34</v>
      </c>
      <c r="U3" s="4">
        <v>12048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44694</v>
      </c>
      <c r="G4" s="6">
        <v>44695</v>
      </c>
      <c r="H4" s="4">
        <v>1</v>
      </c>
      <c r="I4" s="4">
        <v>1</v>
      </c>
      <c r="J4" s="4">
        <v>1</v>
      </c>
      <c r="K4" s="4" t="s">
        <v>30</v>
      </c>
      <c r="L4" s="4">
        <v>769</v>
      </c>
      <c r="M4" s="4">
        <v>769</v>
      </c>
      <c r="N4" s="4" t="s">
        <v>45</v>
      </c>
      <c r="O4" s="4" t="s">
        <v>32</v>
      </c>
      <c r="P4" s="4" t="s">
        <v>33</v>
      </c>
      <c r="Q4" s="4">
        <v>0</v>
      </c>
      <c r="R4" s="7">
        <v>44667</v>
      </c>
      <c r="S4" s="6">
        <v>44698</v>
      </c>
      <c r="T4" s="4" t="s">
        <v>34</v>
      </c>
      <c r="U4" s="4">
        <v>769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44690</v>
      </c>
      <c r="G5" s="6">
        <v>44695</v>
      </c>
      <c r="H5" s="4">
        <v>1</v>
      </c>
      <c r="I5" s="4">
        <v>5</v>
      </c>
      <c r="J5" s="4">
        <v>5</v>
      </c>
      <c r="K5" s="4" t="s">
        <v>30</v>
      </c>
      <c r="L5" s="4">
        <v>2170</v>
      </c>
      <c r="M5" s="4">
        <v>2170</v>
      </c>
      <c r="N5" s="4" t="s">
        <v>50</v>
      </c>
      <c r="O5" s="4" t="s">
        <v>32</v>
      </c>
      <c r="P5" s="4" t="s">
        <v>33</v>
      </c>
      <c r="Q5" s="4">
        <v>0</v>
      </c>
      <c r="R5" s="7">
        <v>44669</v>
      </c>
      <c r="S5" s="6">
        <v>44698</v>
      </c>
      <c r="T5" s="4" t="s">
        <v>34</v>
      </c>
      <c r="U5" s="4">
        <v>2170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43</v>
      </c>
      <c r="E6" s="4" t="s">
        <v>44</v>
      </c>
      <c r="F6" s="6">
        <v>44694</v>
      </c>
      <c r="G6" s="6">
        <v>44695</v>
      </c>
      <c r="H6" s="4">
        <v>1</v>
      </c>
      <c r="I6" s="4">
        <v>1</v>
      </c>
      <c r="J6" s="4">
        <v>1</v>
      </c>
      <c r="K6" s="4" t="s">
        <v>30</v>
      </c>
      <c r="L6" s="4">
        <v>769</v>
      </c>
      <c r="M6" s="4">
        <v>769</v>
      </c>
      <c r="N6" s="4" t="s">
        <v>54</v>
      </c>
      <c r="O6" s="4" t="s">
        <v>32</v>
      </c>
      <c r="P6" s="4" t="s">
        <v>33</v>
      </c>
      <c r="Q6" s="4">
        <v>0</v>
      </c>
      <c r="R6" s="7">
        <v>44670</v>
      </c>
      <c r="S6" s="6">
        <v>44698</v>
      </c>
      <c r="T6" s="4" t="s">
        <v>34</v>
      </c>
      <c r="U6" s="4">
        <v>769</v>
      </c>
      <c r="V6" s="4">
        <v>0</v>
      </c>
      <c r="W6" s="4">
        <v>0</v>
      </c>
      <c r="X6" s="4" t="s">
        <v>55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44694</v>
      </c>
      <c r="G7" s="6">
        <v>44695</v>
      </c>
      <c r="H7" s="4">
        <v>1</v>
      </c>
      <c r="I7" s="4">
        <v>1</v>
      </c>
      <c r="J7" s="4">
        <v>1</v>
      </c>
      <c r="K7" s="4" t="s">
        <v>30</v>
      </c>
      <c r="L7" s="4">
        <v>1798</v>
      </c>
      <c r="M7" s="4">
        <v>1798</v>
      </c>
      <c r="N7" s="4" t="s">
        <v>60</v>
      </c>
      <c r="O7" s="4" t="s">
        <v>32</v>
      </c>
      <c r="P7" s="4" t="s">
        <v>33</v>
      </c>
      <c r="Q7" s="4">
        <v>0</v>
      </c>
      <c r="R7" s="7">
        <v>44676</v>
      </c>
      <c r="S7" s="6">
        <v>44698</v>
      </c>
      <c r="T7" s="4" t="s">
        <v>34</v>
      </c>
      <c r="U7" s="4">
        <v>1798</v>
      </c>
      <c r="V7" s="4">
        <v>0</v>
      </c>
      <c r="W7" s="4">
        <v>0</v>
      </c>
      <c r="X7" s="4" t="s">
        <v>35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44693</v>
      </c>
      <c r="G8" s="6">
        <v>44695</v>
      </c>
      <c r="H8" s="4">
        <v>1</v>
      </c>
      <c r="I8" s="4">
        <v>2</v>
      </c>
      <c r="J8" s="4">
        <v>2</v>
      </c>
      <c r="K8" s="4" t="s">
        <v>30</v>
      </c>
      <c r="L8" s="4">
        <v>702</v>
      </c>
      <c r="M8" s="4">
        <v>702</v>
      </c>
      <c r="N8" s="4" t="s">
        <v>65</v>
      </c>
      <c r="O8" s="4" t="s">
        <v>32</v>
      </c>
      <c r="P8" s="4" t="s">
        <v>33</v>
      </c>
      <c r="Q8" s="4">
        <v>0</v>
      </c>
      <c r="R8" s="7">
        <v>44676</v>
      </c>
      <c r="S8" s="6">
        <v>44698</v>
      </c>
      <c r="T8" s="4" t="s">
        <v>34</v>
      </c>
      <c r="U8" s="4">
        <v>702</v>
      </c>
      <c r="V8" s="4">
        <v>0</v>
      </c>
      <c r="W8" s="4">
        <v>0</v>
      </c>
      <c r="X8" s="4" t="s">
        <v>66</v>
      </c>
      <c r="Y8" s="4" t="s">
        <v>35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44694</v>
      </c>
      <c r="G9" s="6">
        <v>44695</v>
      </c>
      <c r="H9" s="4">
        <v>1</v>
      </c>
      <c r="I9" s="4">
        <v>1</v>
      </c>
      <c r="J9" s="4">
        <v>1</v>
      </c>
      <c r="K9" s="4" t="s">
        <v>30</v>
      </c>
      <c r="L9" s="4">
        <v>139</v>
      </c>
      <c r="M9" s="4">
        <v>139</v>
      </c>
      <c r="N9" s="4" t="s">
        <v>70</v>
      </c>
      <c r="O9" s="4" t="s">
        <v>32</v>
      </c>
      <c r="P9" s="4" t="s">
        <v>33</v>
      </c>
      <c r="Q9" s="4">
        <v>0</v>
      </c>
      <c r="R9" s="7">
        <v>44681</v>
      </c>
      <c r="S9" s="6">
        <v>44698</v>
      </c>
      <c r="T9" s="4" t="s">
        <v>34</v>
      </c>
      <c r="U9" s="4">
        <v>139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68</v>
      </c>
      <c r="E10" s="4" t="s">
        <v>69</v>
      </c>
      <c r="F10" s="6">
        <v>44694</v>
      </c>
      <c r="G10" s="6">
        <v>44695</v>
      </c>
      <c r="H10" s="4">
        <v>1</v>
      </c>
      <c r="I10" s="4">
        <v>1</v>
      </c>
      <c r="J10" s="4">
        <v>1</v>
      </c>
      <c r="K10" s="4" t="s">
        <v>30</v>
      </c>
      <c r="L10" s="4">
        <v>139</v>
      </c>
      <c r="M10" s="4">
        <v>139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44681</v>
      </c>
      <c r="S10" s="6">
        <v>44698</v>
      </c>
      <c r="T10" s="4" t="s">
        <v>34</v>
      </c>
      <c r="U10" s="4">
        <v>139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73</v>
      </c>
      <c r="B11" s="4" t="s">
        <v>26</v>
      </c>
      <c r="C11" s="4" t="s">
        <v>27</v>
      </c>
      <c r="D11" s="4" t="s">
        <v>74</v>
      </c>
      <c r="E11" s="4" t="s">
        <v>75</v>
      </c>
      <c r="F11" s="6">
        <v>44694</v>
      </c>
      <c r="G11" s="6">
        <v>44695</v>
      </c>
      <c r="H11" s="4">
        <v>1</v>
      </c>
      <c r="I11" s="4">
        <v>1</v>
      </c>
      <c r="J11" s="4">
        <v>1</v>
      </c>
      <c r="K11" s="4" t="s">
        <v>30</v>
      </c>
      <c r="L11" s="4">
        <v>523</v>
      </c>
      <c r="M11" s="4">
        <v>523</v>
      </c>
      <c r="N11" s="4" t="s">
        <v>76</v>
      </c>
      <c r="O11" s="4" t="s">
        <v>32</v>
      </c>
      <c r="P11" s="4" t="s">
        <v>33</v>
      </c>
      <c r="Q11" s="4">
        <v>0</v>
      </c>
      <c r="R11" s="7">
        <v>44682</v>
      </c>
      <c r="S11" s="6">
        <v>44698</v>
      </c>
      <c r="T11" s="4" t="s">
        <v>34</v>
      </c>
      <c r="U11" s="4">
        <v>523</v>
      </c>
      <c r="V11" s="4">
        <v>0</v>
      </c>
      <c r="W11" s="4">
        <v>0</v>
      </c>
      <c r="X11" s="4" t="s">
        <v>35</v>
      </c>
      <c r="Y11" s="4" t="s">
        <v>77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79</v>
      </c>
      <c r="E12" s="4" t="s">
        <v>80</v>
      </c>
      <c r="F12" s="6">
        <v>44694</v>
      </c>
      <c r="G12" s="6">
        <v>44695</v>
      </c>
      <c r="H12" s="4">
        <v>1</v>
      </c>
      <c r="I12" s="4">
        <v>1</v>
      </c>
      <c r="J12" s="4">
        <v>1</v>
      </c>
      <c r="K12" s="4" t="s">
        <v>30</v>
      </c>
      <c r="L12" s="4">
        <v>1308</v>
      </c>
      <c r="M12" s="4">
        <v>1308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44687</v>
      </c>
      <c r="S12" s="6">
        <v>44698</v>
      </c>
      <c r="T12" s="4" t="s">
        <v>34</v>
      </c>
      <c r="U12" s="4">
        <v>1308</v>
      </c>
      <c r="V12" s="4">
        <v>0</v>
      </c>
      <c r="W12" s="4">
        <v>0</v>
      </c>
      <c r="X12" s="4" t="s">
        <v>82</v>
      </c>
      <c r="Y12" s="4" t="s">
        <v>35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44694</v>
      </c>
      <c r="G13" s="6">
        <v>44695</v>
      </c>
      <c r="H13" s="4">
        <v>1</v>
      </c>
      <c r="I13" s="4">
        <v>1</v>
      </c>
      <c r="J13" s="4">
        <v>1</v>
      </c>
      <c r="K13" s="4" t="s">
        <v>30</v>
      </c>
      <c r="L13" s="4">
        <v>481</v>
      </c>
      <c r="M13" s="4">
        <v>481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44687</v>
      </c>
      <c r="S13" s="6">
        <v>44698</v>
      </c>
      <c r="T13" s="4" t="s">
        <v>34</v>
      </c>
      <c r="U13" s="4">
        <v>481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87</v>
      </c>
      <c r="B14" s="4" t="s">
        <v>26</v>
      </c>
      <c r="C14" s="4" t="s">
        <v>27</v>
      </c>
      <c r="D14" s="4" t="s">
        <v>88</v>
      </c>
      <c r="E14" s="4" t="s">
        <v>89</v>
      </c>
      <c r="F14" s="6">
        <v>44694</v>
      </c>
      <c r="G14" s="6">
        <v>44695</v>
      </c>
      <c r="H14" s="4">
        <v>1</v>
      </c>
      <c r="I14" s="4">
        <v>1</v>
      </c>
      <c r="J14" s="4">
        <v>1</v>
      </c>
      <c r="K14" s="4" t="s">
        <v>30</v>
      </c>
      <c r="L14" s="4">
        <v>1524</v>
      </c>
      <c r="M14" s="4">
        <v>1524</v>
      </c>
      <c r="N14" s="4" t="s">
        <v>90</v>
      </c>
      <c r="O14" s="4" t="s">
        <v>32</v>
      </c>
      <c r="P14" s="4" t="s">
        <v>33</v>
      </c>
      <c r="Q14" s="4">
        <v>0</v>
      </c>
      <c r="R14" s="7">
        <v>44690</v>
      </c>
      <c r="S14" s="6">
        <v>44698</v>
      </c>
      <c r="T14" s="4" t="s">
        <v>34</v>
      </c>
      <c r="U14" s="4">
        <v>1524</v>
      </c>
      <c r="V14" s="4">
        <v>0</v>
      </c>
      <c r="W14" s="4">
        <v>0</v>
      </c>
      <c r="X14" s="4" t="s">
        <v>35</v>
      </c>
      <c r="Y14" s="4" t="s">
        <v>91</v>
      </c>
    </row>
    <row r="15" s="4" customFormat="1" spans="1:25">
      <c r="A15" s="4" t="s">
        <v>92</v>
      </c>
      <c r="B15" s="4" t="s">
        <v>26</v>
      </c>
      <c r="C15" s="4" t="s">
        <v>27</v>
      </c>
      <c r="D15" s="4" t="s">
        <v>93</v>
      </c>
      <c r="E15" s="4" t="s">
        <v>94</v>
      </c>
      <c r="F15" s="6">
        <v>44694</v>
      </c>
      <c r="G15" s="6">
        <v>44695</v>
      </c>
      <c r="H15" s="4">
        <v>1</v>
      </c>
      <c r="I15" s="4">
        <v>1</v>
      </c>
      <c r="J15" s="4">
        <v>1</v>
      </c>
      <c r="K15" s="4" t="s">
        <v>30</v>
      </c>
      <c r="L15" s="4">
        <v>735</v>
      </c>
      <c r="M15" s="4">
        <v>735</v>
      </c>
      <c r="N15" s="4" t="s">
        <v>95</v>
      </c>
      <c r="O15" s="4" t="s">
        <v>32</v>
      </c>
      <c r="P15" s="4" t="s">
        <v>33</v>
      </c>
      <c r="Q15" s="4">
        <v>0</v>
      </c>
      <c r="R15" s="7">
        <v>44691</v>
      </c>
      <c r="S15" s="6">
        <v>44698</v>
      </c>
      <c r="T15" s="4" t="s">
        <v>34</v>
      </c>
      <c r="U15" s="4">
        <v>735</v>
      </c>
      <c r="V15" s="4">
        <v>0</v>
      </c>
      <c r="W15" s="4">
        <v>0</v>
      </c>
      <c r="X15" s="4" t="s">
        <v>35</v>
      </c>
      <c r="Y15" s="4" t="s">
        <v>96</v>
      </c>
    </row>
    <row r="16" s="4" customFormat="1" spans="1:25">
      <c r="A16" s="4" t="s">
        <v>97</v>
      </c>
      <c r="B16" s="4" t="s">
        <v>26</v>
      </c>
      <c r="C16" s="4" t="s">
        <v>27</v>
      </c>
      <c r="D16" s="4" t="s">
        <v>98</v>
      </c>
      <c r="E16" s="4" t="s">
        <v>99</v>
      </c>
      <c r="F16" s="6">
        <v>44694</v>
      </c>
      <c r="G16" s="6">
        <v>44695</v>
      </c>
      <c r="H16" s="4">
        <v>1</v>
      </c>
      <c r="I16" s="4">
        <v>1</v>
      </c>
      <c r="J16" s="4">
        <v>1</v>
      </c>
      <c r="K16" s="4" t="s">
        <v>30</v>
      </c>
      <c r="L16" s="4">
        <v>516</v>
      </c>
      <c r="M16" s="4">
        <v>516</v>
      </c>
      <c r="N16" s="4" t="s">
        <v>100</v>
      </c>
      <c r="O16" s="4" t="s">
        <v>32</v>
      </c>
      <c r="P16" s="4" t="s">
        <v>33</v>
      </c>
      <c r="Q16" s="4">
        <v>0</v>
      </c>
      <c r="R16" s="7">
        <v>44691</v>
      </c>
      <c r="S16" s="6">
        <v>44698</v>
      </c>
      <c r="T16" s="4" t="s">
        <v>34</v>
      </c>
      <c r="U16" s="4">
        <v>516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101</v>
      </c>
      <c r="B17" s="4" t="s">
        <v>26</v>
      </c>
      <c r="C17" s="4" t="s">
        <v>27</v>
      </c>
      <c r="D17" s="4" t="s">
        <v>102</v>
      </c>
      <c r="E17" s="4" t="s">
        <v>103</v>
      </c>
      <c r="F17" s="6">
        <v>44694</v>
      </c>
      <c r="G17" s="6">
        <v>44695</v>
      </c>
      <c r="H17" s="4">
        <v>1</v>
      </c>
      <c r="I17" s="4">
        <v>1</v>
      </c>
      <c r="J17" s="4">
        <v>1</v>
      </c>
      <c r="K17" s="4" t="s">
        <v>30</v>
      </c>
      <c r="L17" s="4">
        <v>844</v>
      </c>
      <c r="M17" s="4">
        <v>844</v>
      </c>
      <c r="N17" s="4" t="s">
        <v>104</v>
      </c>
      <c r="O17" s="4" t="s">
        <v>32</v>
      </c>
      <c r="P17" s="4" t="s">
        <v>33</v>
      </c>
      <c r="Q17" s="4">
        <v>0</v>
      </c>
      <c r="R17" s="7">
        <v>44693</v>
      </c>
      <c r="S17" s="6">
        <v>44698</v>
      </c>
      <c r="T17" s="4" t="s">
        <v>34</v>
      </c>
      <c r="U17" s="4">
        <v>844</v>
      </c>
      <c r="V17" s="4">
        <v>0</v>
      </c>
      <c r="W17" s="4">
        <v>0</v>
      </c>
      <c r="X17" s="4" t="s">
        <v>35</v>
      </c>
      <c r="Y17" s="4" t="s">
        <v>105</v>
      </c>
    </row>
    <row r="18" s="4" customFormat="1" spans="1:25">
      <c r="A18" s="4" t="s">
        <v>106</v>
      </c>
      <c r="B18" s="4" t="s">
        <v>26</v>
      </c>
      <c r="C18" s="4" t="s">
        <v>27</v>
      </c>
      <c r="D18" s="4" t="s">
        <v>107</v>
      </c>
      <c r="E18" s="4" t="s">
        <v>108</v>
      </c>
      <c r="F18" s="6">
        <v>44694</v>
      </c>
      <c r="G18" s="6">
        <v>44695</v>
      </c>
      <c r="H18" s="4">
        <v>1</v>
      </c>
      <c r="I18" s="4">
        <v>1</v>
      </c>
      <c r="J18" s="4">
        <v>1</v>
      </c>
      <c r="K18" s="4" t="s">
        <v>30</v>
      </c>
      <c r="L18" s="4">
        <v>1224</v>
      </c>
      <c r="M18" s="4">
        <v>1224</v>
      </c>
      <c r="N18" s="4" t="s">
        <v>109</v>
      </c>
      <c r="O18" s="4" t="s">
        <v>32</v>
      </c>
      <c r="P18" s="4" t="s">
        <v>33</v>
      </c>
      <c r="Q18" s="4">
        <v>0</v>
      </c>
      <c r="R18" s="7">
        <v>44693</v>
      </c>
      <c r="S18" s="6">
        <v>44698</v>
      </c>
      <c r="T18" s="4" t="s">
        <v>34</v>
      </c>
      <c r="U18" s="4">
        <v>1224</v>
      </c>
      <c r="V18" s="4">
        <v>0</v>
      </c>
      <c r="W18" s="4">
        <v>0</v>
      </c>
      <c r="X18" s="4" t="s">
        <v>35</v>
      </c>
      <c r="Y18" s="4" t="s">
        <v>110</v>
      </c>
    </row>
    <row r="19" s="4" customFormat="1" spans="1:25">
      <c r="A19" s="4" t="s">
        <v>111</v>
      </c>
      <c r="B19" s="4" t="s">
        <v>26</v>
      </c>
      <c r="C19" s="4" t="s">
        <v>27</v>
      </c>
      <c r="D19" s="4" t="s">
        <v>112</v>
      </c>
      <c r="E19" s="4" t="s">
        <v>113</v>
      </c>
      <c r="F19" s="6">
        <v>44694</v>
      </c>
      <c r="G19" s="6">
        <v>44695</v>
      </c>
      <c r="H19" s="4">
        <v>1</v>
      </c>
      <c r="I19" s="4">
        <v>1</v>
      </c>
      <c r="J19" s="4">
        <v>1</v>
      </c>
      <c r="K19" s="4" t="s">
        <v>30</v>
      </c>
      <c r="L19" s="4">
        <v>1145</v>
      </c>
      <c r="M19" s="4">
        <v>1145</v>
      </c>
      <c r="N19" s="4" t="s">
        <v>114</v>
      </c>
      <c r="O19" s="4" t="s">
        <v>32</v>
      </c>
      <c r="P19" s="4" t="s">
        <v>33</v>
      </c>
      <c r="Q19" s="4">
        <v>0</v>
      </c>
      <c r="R19" s="7">
        <v>44693</v>
      </c>
      <c r="S19" s="6">
        <v>44698</v>
      </c>
      <c r="T19" s="4" t="s">
        <v>34</v>
      </c>
      <c r="U19" s="4">
        <v>1145</v>
      </c>
      <c r="V19" s="4">
        <v>0</v>
      </c>
      <c r="W19" s="4">
        <v>0</v>
      </c>
      <c r="X19" s="4" t="s">
        <v>115</v>
      </c>
      <c r="Y19" s="4" t="s">
        <v>116</v>
      </c>
    </row>
    <row r="20" s="4" customFormat="1" spans="1:25">
      <c r="A20" s="4" t="s">
        <v>117</v>
      </c>
      <c r="B20" s="4" t="s">
        <v>26</v>
      </c>
      <c r="C20" s="4" t="s">
        <v>27</v>
      </c>
      <c r="D20" s="4" t="s">
        <v>118</v>
      </c>
      <c r="E20" s="4" t="s">
        <v>119</v>
      </c>
      <c r="F20" s="6">
        <v>44694</v>
      </c>
      <c r="G20" s="6">
        <v>44695</v>
      </c>
      <c r="H20" s="4">
        <v>1</v>
      </c>
      <c r="I20" s="4">
        <v>1</v>
      </c>
      <c r="J20" s="4">
        <v>1</v>
      </c>
      <c r="K20" s="4" t="s">
        <v>30</v>
      </c>
      <c r="L20" s="4">
        <v>1325</v>
      </c>
      <c r="M20" s="4">
        <v>1325</v>
      </c>
      <c r="N20" s="4" t="s">
        <v>120</v>
      </c>
      <c r="O20" s="4" t="s">
        <v>32</v>
      </c>
      <c r="P20" s="4" t="s">
        <v>33</v>
      </c>
      <c r="Q20" s="4">
        <v>0</v>
      </c>
      <c r="R20" s="7">
        <v>44694</v>
      </c>
      <c r="S20" s="6">
        <v>44698</v>
      </c>
      <c r="T20" s="4" t="s">
        <v>34</v>
      </c>
      <c r="U20" s="4">
        <v>1325</v>
      </c>
      <c r="V20" s="4">
        <v>0</v>
      </c>
      <c r="W20" s="4">
        <v>0</v>
      </c>
      <c r="X20" s="4" t="s">
        <v>35</v>
      </c>
      <c r="Y20" s="4" t="s">
        <v>121</v>
      </c>
    </row>
    <row r="21" s="4" customFormat="1" spans="1:25">
      <c r="A21" s="4" t="s">
        <v>122</v>
      </c>
      <c r="B21" s="4" t="s">
        <v>26</v>
      </c>
      <c r="C21" s="4" t="s">
        <v>27</v>
      </c>
      <c r="D21" s="4" t="s">
        <v>123</v>
      </c>
      <c r="E21" s="4" t="s">
        <v>124</v>
      </c>
      <c r="F21" s="6">
        <v>44694</v>
      </c>
      <c r="G21" s="6">
        <v>44695</v>
      </c>
      <c r="H21" s="4">
        <v>1</v>
      </c>
      <c r="I21" s="4">
        <v>1</v>
      </c>
      <c r="J21" s="4">
        <v>1</v>
      </c>
      <c r="K21" s="4" t="s">
        <v>30</v>
      </c>
      <c r="L21" s="4">
        <v>768</v>
      </c>
      <c r="M21" s="4">
        <v>768</v>
      </c>
      <c r="N21" s="4" t="s">
        <v>125</v>
      </c>
      <c r="O21" s="4" t="s">
        <v>32</v>
      </c>
      <c r="P21" s="4" t="s">
        <v>33</v>
      </c>
      <c r="Q21" s="4">
        <v>0</v>
      </c>
      <c r="R21" s="7">
        <v>44694</v>
      </c>
      <c r="S21" s="6">
        <v>44698</v>
      </c>
      <c r="T21" s="4" t="s">
        <v>34</v>
      </c>
      <c r="U21" s="4">
        <v>768</v>
      </c>
      <c r="V21" s="4">
        <v>0</v>
      </c>
      <c r="W21" s="4">
        <v>0</v>
      </c>
      <c r="X21" s="4" t="s">
        <v>35</v>
      </c>
      <c r="Y21" s="4" t="s">
        <v>126</v>
      </c>
    </row>
    <row r="22" s="4" customFormat="1" spans="1:25">
      <c r="A22" s="4" t="s">
        <v>127</v>
      </c>
      <c r="B22" s="4" t="s">
        <v>26</v>
      </c>
      <c r="C22" s="4" t="s">
        <v>27</v>
      </c>
      <c r="D22" s="4" t="s">
        <v>128</v>
      </c>
      <c r="E22" s="4" t="s">
        <v>129</v>
      </c>
      <c r="F22" s="6">
        <v>44694</v>
      </c>
      <c r="G22" s="6">
        <v>44695</v>
      </c>
      <c r="H22" s="4">
        <v>1</v>
      </c>
      <c r="I22" s="4">
        <v>1</v>
      </c>
      <c r="J22" s="4">
        <v>1</v>
      </c>
      <c r="K22" s="4" t="s">
        <v>30</v>
      </c>
      <c r="L22" s="4">
        <v>557</v>
      </c>
      <c r="M22" s="4">
        <v>557</v>
      </c>
      <c r="N22" s="4" t="s">
        <v>130</v>
      </c>
      <c r="O22" s="4" t="s">
        <v>32</v>
      </c>
      <c r="P22" s="4" t="s">
        <v>33</v>
      </c>
      <c r="Q22" s="4">
        <v>0</v>
      </c>
      <c r="R22" s="7">
        <v>44694</v>
      </c>
      <c r="S22" s="6">
        <v>44698</v>
      </c>
      <c r="T22" s="4" t="s">
        <v>34</v>
      </c>
      <c r="U22" s="4">
        <v>557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131</v>
      </c>
      <c r="B23" s="4" t="s">
        <v>26</v>
      </c>
      <c r="C23" s="4" t="s">
        <v>27</v>
      </c>
      <c r="D23" s="4" t="s">
        <v>132</v>
      </c>
      <c r="E23" s="4" t="s">
        <v>133</v>
      </c>
      <c r="F23" s="6">
        <v>44694</v>
      </c>
      <c r="G23" s="6">
        <v>44695</v>
      </c>
      <c r="H23" s="4">
        <v>1</v>
      </c>
      <c r="I23" s="4">
        <v>1</v>
      </c>
      <c r="J23" s="4">
        <v>1</v>
      </c>
      <c r="K23" s="4" t="s">
        <v>30</v>
      </c>
      <c r="L23" s="4">
        <v>255</v>
      </c>
      <c r="M23" s="4">
        <v>255</v>
      </c>
      <c r="N23" s="4" t="s">
        <v>134</v>
      </c>
      <c r="O23" s="4" t="s">
        <v>32</v>
      </c>
      <c r="P23" s="4" t="s">
        <v>33</v>
      </c>
      <c r="Q23" s="4">
        <v>0</v>
      </c>
      <c r="R23" s="7">
        <v>44694</v>
      </c>
      <c r="S23" s="6">
        <v>44698</v>
      </c>
      <c r="T23" s="4" t="s">
        <v>34</v>
      </c>
      <c r="U23" s="4">
        <v>255</v>
      </c>
      <c r="V23" s="4">
        <v>0</v>
      </c>
      <c r="W23" s="4">
        <v>0</v>
      </c>
      <c r="X23" s="4" t="s">
        <v>35</v>
      </c>
      <c r="Y23" s="4" t="s">
        <v>135</v>
      </c>
    </row>
    <row r="24" s="4" customFormat="1" spans="1:25">
      <c r="A24" s="4" t="s">
        <v>136</v>
      </c>
      <c r="B24" s="4" t="s">
        <v>26</v>
      </c>
      <c r="C24" s="4" t="s">
        <v>27</v>
      </c>
      <c r="D24" s="4" t="s">
        <v>137</v>
      </c>
      <c r="E24" s="4" t="s">
        <v>138</v>
      </c>
      <c r="F24" s="6">
        <v>44694</v>
      </c>
      <c r="G24" s="6">
        <v>44695</v>
      </c>
      <c r="H24" s="4">
        <v>1</v>
      </c>
      <c r="I24" s="4">
        <v>1</v>
      </c>
      <c r="J24" s="4">
        <v>1</v>
      </c>
      <c r="K24" s="4" t="s">
        <v>30</v>
      </c>
      <c r="L24" s="4">
        <v>128</v>
      </c>
      <c r="M24" s="4">
        <v>128</v>
      </c>
      <c r="N24" s="4" t="s">
        <v>139</v>
      </c>
      <c r="O24" s="4" t="s">
        <v>32</v>
      </c>
      <c r="P24" s="4" t="s">
        <v>33</v>
      </c>
      <c r="Q24" s="4">
        <v>0</v>
      </c>
      <c r="R24" s="7">
        <v>44694</v>
      </c>
      <c r="S24" s="6">
        <v>44698</v>
      </c>
      <c r="T24" s="4" t="s">
        <v>34</v>
      </c>
      <c r="U24" s="4">
        <v>128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140</v>
      </c>
      <c r="B25" s="4" t="s">
        <v>26</v>
      </c>
      <c r="C25" s="4" t="s">
        <v>27</v>
      </c>
      <c r="D25" s="4" t="s">
        <v>123</v>
      </c>
      <c r="E25" s="4" t="s">
        <v>141</v>
      </c>
      <c r="F25" s="6">
        <v>44694</v>
      </c>
      <c r="G25" s="6">
        <v>44695</v>
      </c>
      <c r="H25" s="4">
        <v>1</v>
      </c>
      <c r="I25" s="4">
        <v>1</v>
      </c>
      <c r="J25" s="4">
        <v>1</v>
      </c>
      <c r="K25" s="4" t="s">
        <v>30</v>
      </c>
      <c r="L25" s="4">
        <v>930</v>
      </c>
      <c r="M25" s="4">
        <v>930</v>
      </c>
      <c r="N25" s="4" t="s">
        <v>142</v>
      </c>
      <c r="O25" s="4" t="s">
        <v>32</v>
      </c>
      <c r="P25" s="4" t="s">
        <v>33</v>
      </c>
      <c r="Q25" s="4">
        <v>0</v>
      </c>
      <c r="R25" s="7">
        <v>44694</v>
      </c>
      <c r="S25" s="6">
        <v>44698</v>
      </c>
      <c r="T25" s="4" t="s">
        <v>34</v>
      </c>
      <c r="U25" s="4">
        <v>930</v>
      </c>
      <c r="V25" s="4">
        <v>0</v>
      </c>
      <c r="W25" s="4">
        <v>0</v>
      </c>
      <c r="X25" s="4" t="s">
        <v>35</v>
      </c>
      <c r="Y25" s="4" t="s">
        <v>126</v>
      </c>
    </row>
    <row r="26" s="4" customFormat="1" spans="1:25">
      <c r="A26" s="4" t="s">
        <v>143</v>
      </c>
      <c r="B26" s="4" t="s">
        <v>26</v>
      </c>
      <c r="C26" s="4" t="s">
        <v>27</v>
      </c>
      <c r="D26" s="4" t="s">
        <v>144</v>
      </c>
      <c r="E26" s="4" t="s">
        <v>145</v>
      </c>
      <c r="F26" s="6">
        <v>44694</v>
      </c>
      <c r="G26" s="6">
        <v>44695</v>
      </c>
      <c r="H26" s="4">
        <v>1</v>
      </c>
      <c r="I26" s="4">
        <v>1</v>
      </c>
      <c r="J26" s="4">
        <v>1</v>
      </c>
      <c r="K26" s="4" t="s">
        <v>30</v>
      </c>
      <c r="L26" s="4">
        <v>355</v>
      </c>
      <c r="M26" s="4">
        <v>355</v>
      </c>
      <c r="N26" s="4" t="s">
        <v>146</v>
      </c>
      <c r="O26" s="4" t="s">
        <v>32</v>
      </c>
      <c r="P26" s="4" t="s">
        <v>33</v>
      </c>
      <c r="Q26" s="4">
        <v>0</v>
      </c>
      <c r="R26" s="7">
        <v>44694</v>
      </c>
      <c r="S26" s="6">
        <v>44698</v>
      </c>
      <c r="T26" s="4" t="s">
        <v>34</v>
      </c>
      <c r="U26" s="4">
        <v>355</v>
      </c>
      <c r="V26" s="4">
        <v>0</v>
      </c>
      <c r="W26" s="4">
        <v>0</v>
      </c>
      <c r="X26" s="4" t="s">
        <v>147</v>
      </c>
      <c r="Y26" s="4" t="s">
        <v>35</v>
      </c>
    </row>
    <row r="27" s="4" customFormat="1" spans="1:25">
      <c r="A27" s="4" t="s">
        <v>143</v>
      </c>
      <c r="B27" s="4" t="s">
        <v>26</v>
      </c>
      <c r="C27" s="4" t="s">
        <v>148</v>
      </c>
      <c r="D27" s="4" t="s">
        <v>144</v>
      </c>
      <c r="E27" s="4" t="s">
        <v>145</v>
      </c>
      <c r="F27" s="6">
        <v>44694</v>
      </c>
      <c r="G27" s="6">
        <v>44695</v>
      </c>
      <c r="H27" s="4">
        <v>1</v>
      </c>
      <c r="I27" s="4">
        <v>1</v>
      </c>
      <c r="J27" s="4">
        <v>1</v>
      </c>
      <c r="K27" s="4" t="s">
        <v>30</v>
      </c>
      <c r="L27" s="4">
        <v>-355</v>
      </c>
      <c r="M27" s="4">
        <v>-355</v>
      </c>
      <c r="N27" s="4" t="s">
        <v>146</v>
      </c>
      <c r="O27" s="4" t="s">
        <v>32</v>
      </c>
      <c r="P27" s="4" t="s">
        <v>33</v>
      </c>
      <c r="Q27" s="4">
        <v>0</v>
      </c>
      <c r="R27" s="7">
        <v>44694</v>
      </c>
      <c r="S27" s="6">
        <v>44698</v>
      </c>
      <c r="T27" s="4" t="s">
        <v>34</v>
      </c>
      <c r="U27" s="4">
        <v>-355</v>
      </c>
      <c r="V27" s="4">
        <v>0</v>
      </c>
      <c r="W27" s="4">
        <v>0</v>
      </c>
      <c r="X27" s="4" t="s">
        <v>147</v>
      </c>
      <c r="Y27" s="4" t="s">
        <v>35</v>
      </c>
    </row>
    <row r="28" s="4" customFormat="1" spans="1:25">
      <c r="A28" s="4" t="s">
        <v>149</v>
      </c>
      <c r="B28" s="4" t="s">
        <v>26</v>
      </c>
      <c r="C28" s="4" t="s">
        <v>27</v>
      </c>
      <c r="D28" s="4" t="s">
        <v>150</v>
      </c>
      <c r="E28" s="4" t="s">
        <v>151</v>
      </c>
      <c r="F28" s="6">
        <v>44694</v>
      </c>
      <c r="G28" s="6">
        <v>44695</v>
      </c>
      <c r="H28" s="4">
        <v>2</v>
      </c>
      <c r="I28" s="4">
        <v>1</v>
      </c>
      <c r="J28" s="4">
        <v>2</v>
      </c>
      <c r="K28" s="4" t="s">
        <v>30</v>
      </c>
      <c r="L28" s="4">
        <v>384</v>
      </c>
      <c r="M28" s="4">
        <v>384</v>
      </c>
      <c r="N28" s="4" t="s">
        <v>152</v>
      </c>
      <c r="O28" s="4" t="s">
        <v>32</v>
      </c>
      <c r="P28" s="4" t="s">
        <v>33</v>
      </c>
      <c r="Q28" s="4">
        <v>0</v>
      </c>
      <c r="R28" s="7">
        <v>44694</v>
      </c>
      <c r="S28" s="6">
        <v>44698</v>
      </c>
      <c r="T28" s="4" t="s">
        <v>34</v>
      </c>
      <c r="U28" s="4">
        <v>384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153</v>
      </c>
      <c r="B29" s="4" t="s">
        <v>26</v>
      </c>
      <c r="C29" s="4" t="s">
        <v>27</v>
      </c>
      <c r="D29" s="4" t="s">
        <v>154</v>
      </c>
      <c r="E29" s="4" t="s">
        <v>155</v>
      </c>
      <c r="F29" s="6">
        <v>44694</v>
      </c>
      <c r="G29" s="6">
        <v>44695</v>
      </c>
      <c r="H29" s="4">
        <v>1</v>
      </c>
      <c r="I29" s="4">
        <v>1</v>
      </c>
      <c r="J29" s="4">
        <v>1</v>
      </c>
      <c r="K29" s="4" t="s">
        <v>30</v>
      </c>
      <c r="L29" s="4">
        <v>1171</v>
      </c>
      <c r="M29" s="4">
        <v>1171</v>
      </c>
      <c r="N29" s="4" t="s">
        <v>156</v>
      </c>
      <c r="O29" s="4" t="s">
        <v>32</v>
      </c>
      <c r="P29" s="4" t="s">
        <v>33</v>
      </c>
      <c r="Q29" s="4">
        <v>0</v>
      </c>
      <c r="R29" s="7">
        <v>44694</v>
      </c>
      <c r="S29" s="6">
        <v>44698</v>
      </c>
      <c r="T29" s="4" t="s">
        <v>34</v>
      </c>
      <c r="U29" s="4">
        <v>1171</v>
      </c>
      <c r="V29" s="4">
        <v>0</v>
      </c>
      <c r="W29" s="4">
        <v>0</v>
      </c>
      <c r="X29" s="4" t="s">
        <v>35</v>
      </c>
      <c r="Y29" s="4" t="s">
        <v>157</v>
      </c>
    </row>
    <row r="30" s="4" customFormat="1" spans="1:25">
      <c r="A30" s="4" t="s">
        <v>158</v>
      </c>
      <c r="B30" s="4" t="s">
        <v>26</v>
      </c>
      <c r="C30" s="4" t="s">
        <v>27</v>
      </c>
      <c r="D30" s="4" t="s">
        <v>159</v>
      </c>
      <c r="E30" s="4" t="s">
        <v>160</v>
      </c>
      <c r="F30" s="6">
        <v>44694</v>
      </c>
      <c r="G30" s="6">
        <v>44695</v>
      </c>
      <c r="H30" s="4">
        <v>1</v>
      </c>
      <c r="I30" s="4">
        <v>1</v>
      </c>
      <c r="J30" s="4">
        <v>1</v>
      </c>
      <c r="K30" s="4" t="s">
        <v>30</v>
      </c>
      <c r="L30" s="4">
        <v>1990</v>
      </c>
      <c r="M30" s="4">
        <v>1990</v>
      </c>
      <c r="N30" s="4" t="s">
        <v>161</v>
      </c>
      <c r="O30" s="4" t="s">
        <v>32</v>
      </c>
      <c r="P30" s="4" t="s">
        <v>33</v>
      </c>
      <c r="Q30" s="4">
        <v>0</v>
      </c>
      <c r="R30" s="7">
        <v>44694</v>
      </c>
      <c r="S30" s="6">
        <v>44698</v>
      </c>
      <c r="T30" s="4" t="s">
        <v>34</v>
      </c>
      <c r="U30" s="4">
        <v>1990</v>
      </c>
      <c r="V30" s="4">
        <v>0</v>
      </c>
      <c r="W30" s="4">
        <v>0</v>
      </c>
      <c r="X30" s="4" t="s">
        <v>35</v>
      </c>
      <c r="Y30" s="4" t="s">
        <v>162</v>
      </c>
    </row>
    <row r="31" s="4" customFormat="1" spans="1:25">
      <c r="A31" s="4" t="s">
        <v>163</v>
      </c>
      <c r="B31" s="4" t="s">
        <v>26</v>
      </c>
      <c r="C31" s="4" t="s">
        <v>27</v>
      </c>
      <c r="D31" s="4" t="s">
        <v>164</v>
      </c>
      <c r="E31" s="4" t="s">
        <v>165</v>
      </c>
      <c r="F31" s="6">
        <v>44694</v>
      </c>
      <c r="G31" s="6">
        <v>44695</v>
      </c>
      <c r="H31" s="4">
        <v>1</v>
      </c>
      <c r="I31" s="4">
        <v>1</v>
      </c>
      <c r="J31" s="4">
        <v>1</v>
      </c>
      <c r="K31" s="4" t="s">
        <v>30</v>
      </c>
      <c r="L31" s="4">
        <v>538</v>
      </c>
      <c r="M31" s="4">
        <v>538</v>
      </c>
      <c r="N31" s="4" t="s">
        <v>166</v>
      </c>
      <c r="O31" s="4" t="s">
        <v>32</v>
      </c>
      <c r="P31" s="4" t="s">
        <v>33</v>
      </c>
      <c r="Q31" s="4">
        <v>0</v>
      </c>
      <c r="R31" s="7">
        <v>44694</v>
      </c>
      <c r="S31" s="6">
        <v>44698</v>
      </c>
      <c r="T31" s="4" t="s">
        <v>34</v>
      </c>
      <c r="U31" s="4">
        <v>538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167</v>
      </c>
      <c r="B32" s="4" t="s">
        <v>26</v>
      </c>
      <c r="C32" s="4" t="s">
        <v>27</v>
      </c>
      <c r="D32" s="4" t="s">
        <v>168</v>
      </c>
      <c r="E32" s="4" t="s">
        <v>169</v>
      </c>
      <c r="F32" s="6">
        <v>44694</v>
      </c>
      <c r="G32" s="6">
        <v>44695</v>
      </c>
      <c r="H32" s="4">
        <v>1</v>
      </c>
      <c r="I32" s="4">
        <v>1</v>
      </c>
      <c r="J32" s="4">
        <v>1</v>
      </c>
      <c r="K32" s="4" t="s">
        <v>30</v>
      </c>
      <c r="L32" s="4">
        <v>544</v>
      </c>
      <c r="M32" s="4">
        <v>544</v>
      </c>
      <c r="N32" s="4" t="s">
        <v>170</v>
      </c>
      <c r="O32" s="4" t="s">
        <v>32</v>
      </c>
      <c r="P32" s="4" t="s">
        <v>33</v>
      </c>
      <c r="Q32" s="4">
        <v>0</v>
      </c>
      <c r="R32" s="7">
        <v>44694</v>
      </c>
      <c r="S32" s="6">
        <v>44698</v>
      </c>
      <c r="T32" s="4" t="s">
        <v>34</v>
      </c>
      <c r="U32" s="4">
        <v>544</v>
      </c>
      <c r="V32" s="4">
        <v>0</v>
      </c>
      <c r="W32" s="4">
        <v>0</v>
      </c>
      <c r="X32" s="4" t="s">
        <v>171</v>
      </c>
      <c r="Y32" s="4" t="s">
        <v>35</v>
      </c>
    </row>
    <row r="33" s="4" customFormat="1" spans="1:25">
      <c r="A33" s="4" t="s">
        <v>172</v>
      </c>
      <c r="B33" s="4" t="s">
        <v>26</v>
      </c>
      <c r="C33" s="4" t="s">
        <v>27</v>
      </c>
      <c r="D33" s="4" t="s">
        <v>173</v>
      </c>
      <c r="E33" s="4" t="s">
        <v>174</v>
      </c>
      <c r="F33" s="6">
        <v>44694</v>
      </c>
      <c r="G33" s="6">
        <v>44695</v>
      </c>
      <c r="H33" s="4">
        <v>1</v>
      </c>
      <c r="I33" s="4">
        <v>1</v>
      </c>
      <c r="J33" s="4">
        <v>1</v>
      </c>
      <c r="K33" s="4" t="s">
        <v>30</v>
      </c>
      <c r="L33" s="4">
        <v>3058</v>
      </c>
      <c r="M33" s="4">
        <v>3058</v>
      </c>
      <c r="N33" s="4" t="s">
        <v>175</v>
      </c>
      <c r="O33" s="4" t="s">
        <v>32</v>
      </c>
      <c r="P33" s="4" t="s">
        <v>33</v>
      </c>
      <c r="Q33" s="4">
        <v>0</v>
      </c>
      <c r="R33" s="7">
        <v>44694</v>
      </c>
      <c r="S33" s="6">
        <v>44698</v>
      </c>
      <c r="T33" s="4" t="s">
        <v>34</v>
      </c>
      <c r="U33" s="4">
        <v>3058</v>
      </c>
      <c r="V33" s="4">
        <v>0</v>
      </c>
      <c r="W33" s="4">
        <v>0</v>
      </c>
      <c r="X33" s="4" t="s">
        <v>35</v>
      </c>
      <c r="Y33" s="4" t="s">
        <v>176</v>
      </c>
    </row>
    <row r="34" s="4" customFormat="1" spans="1:25">
      <c r="A34" s="4" t="s">
        <v>177</v>
      </c>
      <c r="B34" s="4" t="s">
        <v>26</v>
      </c>
      <c r="C34" s="4" t="s">
        <v>178</v>
      </c>
      <c r="D34" s="4" t="s">
        <v>179</v>
      </c>
      <c r="E34" s="4" t="s">
        <v>180</v>
      </c>
      <c r="F34" s="6">
        <v>44637</v>
      </c>
      <c r="G34" s="6">
        <v>44640</v>
      </c>
      <c r="H34" s="4">
        <v>2</v>
      </c>
      <c r="I34" s="4">
        <v>3</v>
      </c>
      <c r="J34" s="4">
        <v>6</v>
      </c>
      <c r="K34" s="4" t="s">
        <v>30</v>
      </c>
      <c r="L34" s="4">
        <v>-1848</v>
      </c>
      <c r="M34" s="4">
        <v>-1848</v>
      </c>
      <c r="N34" s="4" t="s">
        <v>181</v>
      </c>
      <c r="O34" s="4" t="s">
        <v>32</v>
      </c>
      <c r="P34" s="4" t="s">
        <v>33</v>
      </c>
      <c r="Q34" s="4">
        <v>0</v>
      </c>
      <c r="R34" s="7">
        <v>44360</v>
      </c>
      <c r="S34" s="6">
        <v>44698</v>
      </c>
      <c r="T34" s="4" t="s">
        <v>34</v>
      </c>
      <c r="U34" s="4">
        <v>-1848</v>
      </c>
      <c r="V34" s="4">
        <v>0</v>
      </c>
      <c r="W34" s="4">
        <v>0</v>
      </c>
      <c r="X34" s="4" t="s">
        <v>35</v>
      </c>
      <c r="Y34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9"/>
  <sheetViews>
    <sheetView tabSelected="1" topLeftCell="A10" workbookViewId="0">
      <selection activeCell="A38" sqref="$A38:$XFD38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182</v>
      </c>
    </row>
    <row r="2" s="4" customFormat="1" spans="1:9">
      <c r="A2" s="5">
        <v>17364209219</v>
      </c>
      <c r="B2" s="6">
        <v>44694</v>
      </c>
      <c r="C2" s="6">
        <v>44695</v>
      </c>
      <c r="D2" s="4">
        <v>1482</v>
      </c>
      <c r="E2" s="4" t="str">
        <f>VLOOKUP(A2,HOP!A:L,12,0)</f>
        <v>1482.00</v>
      </c>
      <c r="F2" s="4" t="str">
        <f>VLOOKUP(A2,HOP!A:C,3,0)</f>
        <v>2419564</v>
      </c>
      <c r="G2" s="4">
        <f>D2-E2</f>
        <v>0</v>
      </c>
      <c r="H2" s="4" t="str">
        <f>$H$1&amp;F2</f>
        <v>，2419564</v>
      </c>
      <c r="I2" s="4" t="str">
        <f>VLOOKUP(A2,HOP!A:U,21,0)</f>
        <v>直连</v>
      </c>
    </row>
    <row r="3" s="4" customFormat="1" spans="1:9">
      <c r="A3" s="5">
        <v>17804004338</v>
      </c>
      <c r="B3" s="6">
        <v>44689</v>
      </c>
      <c r="C3" s="6">
        <v>44695</v>
      </c>
      <c r="D3" s="4">
        <v>12048</v>
      </c>
      <c r="E3" s="4" t="str">
        <f>VLOOKUP(A3,HOP!A:L,12,0)</f>
        <v>12048.00</v>
      </c>
      <c r="F3" s="4" t="str">
        <f>VLOOKUP(A3,HOP!A:C,3,0)</f>
        <v>2511531</v>
      </c>
      <c r="G3" s="4">
        <f t="shared" ref="G3:G33" si="0">D3-E3</f>
        <v>0</v>
      </c>
      <c r="H3" s="4" t="str">
        <f t="shared" ref="H3:H33" si="1">$H$1&amp;F3</f>
        <v>，2511531</v>
      </c>
      <c r="I3" s="4" t="str">
        <f>VLOOKUP(A3,HOP!A:U,21,0)</f>
        <v>直连</v>
      </c>
    </row>
    <row r="4" s="4" customFormat="1" spans="1:9">
      <c r="A4" s="5">
        <v>17806822376</v>
      </c>
      <c r="B4" s="6">
        <v>44694</v>
      </c>
      <c r="C4" s="6">
        <v>44695</v>
      </c>
      <c r="D4" s="4">
        <v>769</v>
      </c>
      <c r="E4" s="4" t="str">
        <f>VLOOKUP(A4,HOP!A:L,12,0)</f>
        <v>769.00</v>
      </c>
      <c r="F4" s="4" t="str">
        <f>VLOOKUP(A4,HOP!A:C,3,0)</f>
        <v>2513121</v>
      </c>
      <c r="G4" s="4">
        <f t="shared" si="0"/>
        <v>0</v>
      </c>
      <c r="H4" s="4" t="str">
        <f t="shared" si="1"/>
        <v>，2513121</v>
      </c>
      <c r="I4" s="4" t="str">
        <f>VLOOKUP(A4,HOP!A:U,21,0)</f>
        <v>直连</v>
      </c>
    </row>
    <row r="5" s="4" customFormat="1" spans="1:9">
      <c r="A5" s="5">
        <v>17814019109</v>
      </c>
      <c r="B5" s="6">
        <v>44690</v>
      </c>
      <c r="C5" s="6">
        <v>44695</v>
      </c>
      <c r="D5" s="4">
        <v>2170</v>
      </c>
      <c r="E5" s="4" t="str">
        <f>VLOOKUP(A5,HOP!A:L,12,0)</f>
        <v>2170.00</v>
      </c>
      <c r="F5" s="4" t="str">
        <f>VLOOKUP(A5,HOP!A:C,3,0)</f>
        <v>2515668</v>
      </c>
      <c r="G5" s="4">
        <f t="shared" si="0"/>
        <v>0</v>
      </c>
      <c r="H5" s="4" t="str">
        <f t="shared" si="1"/>
        <v>，2515668</v>
      </c>
      <c r="I5" s="4" t="str">
        <f>VLOOKUP(A5,HOP!A:U,21,0)</f>
        <v>直连</v>
      </c>
    </row>
    <row r="6" s="4" customFormat="1" spans="1:9">
      <c r="A6" s="5">
        <v>17819207677</v>
      </c>
      <c r="B6" s="6">
        <v>44694</v>
      </c>
      <c r="C6" s="6">
        <v>44695</v>
      </c>
      <c r="D6" s="4">
        <v>769</v>
      </c>
      <c r="E6" s="4" t="str">
        <f>VLOOKUP(A6,HOP!A:L,12,0)</f>
        <v>769.00</v>
      </c>
      <c r="F6" s="4" t="str">
        <f>VLOOKUP(A6,HOP!A:C,3,0)</f>
        <v>2517135</v>
      </c>
      <c r="G6" s="4">
        <f t="shared" si="0"/>
        <v>0</v>
      </c>
      <c r="H6" s="4" t="str">
        <f t="shared" si="1"/>
        <v>，2517135</v>
      </c>
      <c r="I6" s="4" t="str">
        <f>VLOOKUP(A6,HOP!A:U,21,0)</f>
        <v>直连</v>
      </c>
    </row>
    <row r="7" s="4" customFormat="1" spans="1:9">
      <c r="A7" s="5">
        <v>17845424482</v>
      </c>
      <c r="B7" s="6">
        <v>44694</v>
      </c>
      <c r="C7" s="6">
        <v>44695</v>
      </c>
      <c r="D7" s="4">
        <v>1798</v>
      </c>
      <c r="E7" s="4" t="str">
        <f>VLOOKUP(A7,HOP!A:L,12,0)</f>
        <v>1798.00</v>
      </c>
      <c r="F7" s="4" t="str">
        <f>VLOOKUP(A7,HOP!A:C,3,0)</f>
        <v>2524451</v>
      </c>
      <c r="G7" s="4">
        <f t="shared" si="0"/>
        <v>0</v>
      </c>
      <c r="H7" s="4" t="str">
        <f t="shared" si="1"/>
        <v>，2524451</v>
      </c>
      <c r="I7" s="4" t="str">
        <f>VLOOKUP(A7,HOP!A:U,21,0)</f>
        <v>直连</v>
      </c>
    </row>
    <row r="8" s="4" customFormat="1" spans="1:9">
      <c r="A8" s="5">
        <v>17846394631</v>
      </c>
      <c r="B8" s="6">
        <v>44693</v>
      </c>
      <c r="C8" s="6">
        <v>44695</v>
      </c>
      <c r="D8" s="4">
        <v>702</v>
      </c>
      <c r="E8" s="4" t="str">
        <f>VLOOKUP(A8,HOP!A:L,12,0)</f>
        <v>702.00</v>
      </c>
      <c r="F8" s="4" t="str">
        <f>VLOOKUP(A8,HOP!A:C,3,0)</f>
        <v>2524894</v>
      </c>
      <c r="G8" s="4">
        <f t="shared" si="0"/>
        <v>0</v>
      </c>
      <c r="H8" s="4" t="str">
        <f t="shared" si="1"/>
        <v>，2524894</v>
      </c>
      <c r="I8" s="4" t="str">
        <f>VLOOKUP(A8,HOP!A:U,21,0)</f>
        <v>直连</v>
      </c>
    </row>
    <row r="9" s="4" customFormat="1" spans="1:9">
      <c r="A9" s="5">
        <v>17869281588</v>
      </c>
      <c r="B9" s="6">
        <v>44694</v>
      </c>
      <c r="C9" s="6">
        <v>44695</v>
      </c>
      <c r="D9" s="4">
        <v>139</v>
      </c>
      <c r="E9" s="4" t="str">
        <f>VLOOKUP(A9,HOP!A:L,12,0)</f>
        <v>139.00</v>
      </c>
      <c r="F9" s="4" t="str">
        <f>VLOOKUP(A9,HOP!A:C,3,0)</f>
        <v>2530370</v>
      </c>
      <c r="G9" s="4">
        <f t="shared" si="0"/>
        <v>0</v>
      </c>
      <c r="H9" s="4" t="str">
        <f t="shared" si="1"/>
        <v>，2530370</v>
      </c>
      <c r="I9" s="4" t="str">
        <f>VLOOKUP(A9,HOP!A:U,21,0)</f>
        <v>直连</v>
      </c>
    </row>
    <row r="10" s="4" customFormat="1" spans="1:9">
      <c r="A10" s="5">
        <v>17869484539</v>
      </c>
      <c r="B10" s="6">
        <v>44694</v>
      </c>
      <c r="C10" s="6">
        <v>44695</v>
      </c>
      <c r="D10" s="4">
        <v>139</v>
      </c>
      <c r="E10" s="4" t="str">
        <f>VLOOKUP(A10,HOP!A:L,12,0)</f>
        <v>139.00</v>
      </c>
      <c r="F10" s="4" t="str">
        <f>VLOOKUP(A10,HOP!A:C,3,0)</f>
        <v>2530495</v>
      </c>
      <c r="G10" s="4">
        <f t="shared" si="0"/>
        <v>0</v>
      </c>
      <c r="H10" s="4" t="str">
        <f t="shared" si="1"/>
        <v>，2530495</v>
      </c>
      <c r="I10" s="4" t="str">
        <f>VLOOKUP(A10,HOP!A:U,21,0)</f>
        <v>直连</v>
      </c>
    </row>
    <row r="11" s="4" customFormat="1" spans="1:9">
      <c r="A11" s="5">
        <v>17872287983</v>
      </c>
      <c r="B11" s="6">
        <v>44694</v>
      </c>
      <c r="C11" s="6">
        <v>44695</v>
      </c>
      <c r="D11" s="4">
        <v>523</v>
      </c>
      <c r="E11" s="4" t="str">
        <f>VLOOKUP(A11,HOP!A:L,12,0)</f>
        <v>523.00</v>
      </c>
      <c r="F11" s="4" t="str">
        <f>VLOOKUP(A11,HOP!A:C,3,0)</f>
        <v>2531625</v>
      </c>
      <c r="G11" s="4">
        <f t="shared" si="0"/>
        <v>0</v>
      </c>
      <c r="H11" s="4" t="str">
        <f t="shared" si="1"/>
        <v>，2531625</v>
      </c>
      <c r="I11" s="4" t="str">
        <f>VLOOKUP(A11,HOP!A:U,21,0)</f>
        <v>直连</v>
      </c>
    </row>
    <row r="12" s="4" customFormat="1" spans="1:9">
      <c r="A12" s="5">
        <v>17896466314</v>
      </c>
      <c r="B12" s="6">
        <v>44694</v>
      </c>
      <c r="C12" s="6">
        <v>44695</v>
      </c>
      <c r="D12" s="4">
        <v>1308</v>
      </c>
      <c r="E12" s="4" t="str">
        <f>VLOOKUP(A12,HOP!A:L,12,0)</f>
        <v>1308.00</v>
      </c>
      <c r="F12" s="4" t="str">
        <f>VLOOKUP(A12,HOP!A:C,3,0)</f>
        <v>2539404</v>
      </c>
      <c r="G12" s="4">
        <f t="shared" si="0"/>
        <v>0</v>
      </c>
      <c r="H12" s="4" t="str">
        <f t="shared" si="1"/>
        <v>，2539404</v>
      </c>
      <c r="I12" s="4" t="str">
        <f>VLOOKUP(A12,HOP!A:U,21,0)</f>
        <v>直连</v>
      </c>
    </row>
    <row r="13" s="4" customFormat="1" spans="1:9">
      <c r="A13" s="5">
        <v>17897620219</v>
      </c>
      <c r="B13" s="6">
        <v>44694</v>
      </c>
      <c r="C13" s="6">
        <v>44695</v>
      </c>
      <c r="D13" s="4">
        <v>481</v>
      </c>
      <c r="E13" s="4" t="str">
        <f>VLOOKUP(A13,HOP!A:L,12,0)</f>
        <v>481.00</v>
      </c>
      <c r="F13" s="4" t="str">
        <f>VLOOKUP(A13,HOP!A:C,3,0)</f>
        <v>2540059</v>
      </c>
      <c r="G13" s="4">
        <f t="shared" si="0"/>
        <v>0</v>
      </c>
      <c r="H13" s="4" t="str">
        <f t="shared" si="1"/>
        <v>，2540059</v>
      </c>
      <c r="I13" s="4" t="str">
        <f>VLOOKUP(A13,HOP!A:U,21,0)</f>
        <v>直连</v>
      </c>
    </row>
    <row r="14" s="4" customFormat="1" spans="1:9">
      <c r="A14" s="5">
        <v>17908078246</v>
      </c>
      <c r="B14" s="6">
        <v>44694</v>
      </c>
      <c r="C14" s="6">
        <v>44695</v>
      </c>
      <c r="D14" s="4">
        <v>1524</v>
      </c>
      <c r="E14" s="4" t="str">
        <f>VLOOKUP(A14,HOP!A:L,12,0)</f>
        <v>1524.00</v>
      </c>
      <c r="F14" s="4" t="str">
        <f>VLOOKUP(A14,HOP!A:C,3,0)</f>
        <v>2543303</v>
      </c>
      <c r="G14" s="4">
        <f t="shared" si="0"/>
        <v>0</v>
      </c>
      <c r="H14" s="4" t="str">
        <f t="shared" si="1"/>
        <v>，2543303</v>
      </c>
      <c r="I14" s="4" t="str">
        <f>VLOOKUP(A14,HOP!A:U,21,0)</f>
        <v>直连</v>
      </c>
    </row>
    <row r="15" s="4" customFormat="1" spans="1:9">
      <c r="A15" s="5">
        <v>17915169898</v>
      </c>
      <c r="B15" s="6">
        <v>44694</v>
      </c>
      <c r="C15" s="6">
        <v>44695</v>
      </c>
      <c r="D15" s="4">
        <v>735</v>
      </c>
      <c r="E15" s="4" t="str">
        <f>VLOOKUP(A15,HOP!A:L,12,0)</f>
        <v>735.00</v>
      </c>
      <c r="F15" s="4" t="str">
        <f>VLOOKUP(A15,HOP!A:C,3,0)</f>
        <v>2545922</v>
      </c>
      <c r="G15" s="4">
        <f t="shared" si="0"/>
        <v>0</v>
      </c>
      <c r="H15" s="4" t="str">
        <f t="shared" si="1"/>
        <v>，2545922</v>
      </c>
      <c r="I15" s="4" t="str">
        <f>VLOOKUP(A15,HOP!A:U,21,0)</f>
        <v>直连</v>
      </c>
    </row>
    <row r="16" s="4" customFormat="1" spans="1:9">
      <c r="A16" s="5">
        <v>17915539776</v>
      </c>
      <c r="B16" s="6">
        <v>44694</v>
      </c>
      <c r="C16" s="6">
        <v>44695</v>
      </c>
      <c r="D16" s="4">
        <v>516</v>
      </c>
      <c r="E16" s="4" t="str">
        <f>VLOOKUP(A16,HOP!A:L,12,0)</f>
        <v>516.00</v>
      </c>
      <c r="F16" s="4" t="str">
        <f>VLOOKUP(A16,HOP!A:C,3,0)</f>
        <v>2546266</v>
      </c>
      <c r="G16" s="4">
        <f t="shared" si="0"/>
        <v>0</v>
      </c>
      <c r="H16" s="4" t="str">
        <f t="shared" si="1"/>
        <v>，2546266</v>
      </c>
      <c r="I16" s="4" t="str">
        <f>VLOOKUP(A16,HOP!A:U,21,0)</f>
        <v>直连</v>
      </c>
    </row>
    <row r="17" s="4" customFormat="1" spans="1:9">
      <c r="A17" s="5">
        <v>17925777086</v>
      </c>
      <c r="B17" s="6">
        <v>44694</v>
      </c>
      <c r="C17" s="6">
        <v>44695</v>
      </c>
      <c r="D17" s="4">
        <v>844</v>
      </c>
      <c r="E17" s="4" t="str">
        <f>VLOOKUP(A17,HOP!A:L,12,0)</f>
        <v>844.00</v>
      </c>
      <c r="F17" s="4" t="str">
        <f>VLOOKUP(A17,HOP!A:C,3,0)</f>
        <v>2548349</v>
      </c>
      <c r="G17" s="4">
        <f t="shared" si="0"/>
        <v>0</v>
      </c>
      <c r="H17" s="4" t="str">
        <f t="shared" si="1"/>
        <v>，2548349</v>
      </c>
      <c r="I17" s="4" t="str">
        <f>VLOOKUP(A17,HOP!A:U,21,0)</f>
        <v>直连</v>
      </c>
    </row>
    <row r="18" s="4" customFormat="1" spans="1:9">
      <c r="A18" s="5">
        <v>17925979776</v>
      </c>
      <c r="B18" s="6">
        <v>44694</v>
      </c>
      <c r="C18" s="6">
        <v>44695</v>
      </c>
      <c r="D18" s="4">
        <v>1224</v>
      </c>
      <c r="E18" s="4" t="str">
        <f>VLOOKUP(A18,HOP!A:L,12,0)</f>
        <v>1224.00</v>
      </c>
      <c r="F18" s="4" t="str">
        <f>VLOOKUP(A18,HOP!A:C,3,0)</f>
        <v>2548426</v>
      </c>
      <c r="G18" s="4">
        <f t="shared" si="0"/>
        <v>0</v>
      </c>
      <c r="H18" s="4" t="str">
        <f t="shared" si="1"/>
        <v>，2548426</v>
      </c>
      <c r="I18" s="4" t="str">
        <f>VLOOKUP(A18,HOP!A:U,21,0)</f>
        <v>直连</v>
      </c>
    </row>
    <row r="19" s="4" customFormat="1" spans="1:9">
      <c r="A19" s="5">
        <v>17926160585</v>
      </c>
      <c r="B19" s="6">
        <v>44694</v>
      </c>
      <c r="C19" s="6">
        <v>44695</v>
      </c>
      <c r="D19" s="4">
        <v>1145</v>
      </c>
      <c r="E19" s="4" t="str">
        <f>VLOOKUP(A19,HOP!A:L,12,0)</f>
        <v>1145.00</v>
      </c>
      <c r="F19" s="4" t="str">
        <f>VLOOKUP(A19,HOP!A:C,3,0)</f>
        <v>2548512</v>
      </c>
      <c r="G19" s="4">
        <f t="shared" si="0"/>
        <v>0</v>
      </c>
      <c r="H19" s="4" t="str">
        <f t="shared" si="1"/>
        <v>，2548512</v>
      </c>
      <c r="I19" s="4" t="str">
        <f>VLOOKUP(A19,HOP!A:U,21,0)</f>
        <v>直连</v>
      </c>
    </row>
    <row r="20" s="4" customFormat="1" spans="1:9">
      <c r="A20" s="5">
        <v>17926427303</v>
      </c>
      <c r="B20" s="6">
        <v>44694</v>
      </c>
      <c r="C20" s="6">
        <v>44695</v>
      </c>
      <c r="D20" s="4">
        <v>1325</v>
      </c>
      <c r="E20" s="4" t="str">
        <f>VLOOKUP(A20,HOP!A:L,12,0)</f>
        <v>1325.00</v>
      </c>
      <c r="F20" s="4" t="str">
        <f>VLOOKUP(A20,HOP!A:C,3,0)</f>
        <v>2548640</v>
      </c>
      <c r="G20" s="4">
        <f t="shared" si="0"/>
        <v>0</v>
      </c>
      <c r="H20" s="4" t="str">
        <f t="shared" si="1"/>
        <v>，2548640</v>
      </c>
      <c r="I20" s="4" t="str">
        <f>VLOOKUP(A20,HOP!A:U,21,0)</f>
        <v>直连</v>
      </c>
    </row>
    <row r="21" s="4" customFormat="1" spans="1:9">
      <c r="A21" s="5">
        <v>17926479431</v>
      </c>
      <c r="B21" s="6">
        <v>44694</v>
      </c>
      <c r="C21" s="6">
        <v>44695</v>
      </c>
      <c r="D21" s="4">
        <v>768</v>
      </c>
      <c r="E21" s="4" t="str">
        <f>VLOOKUP(A21,HOP!A:L,12,0)</f>
        <v>768.00</v>
      </c>
      <c r="F21" s="4" t="str">
        <f>VLOOKUP(A21,HOP!A:C,3,0)</f>
        <v>2548707</v>
      </c>
      <c r="G21" s="4">
        <f t="shared" si="0"/>
        <v>0</v>
      </c>
      <c r="H21" s="4" t="str">
        <f t="shared" si="1"/>
        <v>，2548707</v>
      </c>
      <c r="I21" s="4" t="str">
        <f>VLOOKUP(A21,HOP!A:U,21,0)</f>
        <v>直连</v>
      </c>
    </row>
    <row r="22" s="4" customFormat="1" spans="1:9">
      <c r="A22" s="5">
        <v>17926594722</v>
      </c>
      <c r="B22" s="6">
        <v>44694</v>
      </c>
      <c r="C22" s="6">
        <v>44695</v>
      </c>
      <c r="D22" s="4">
        <v>557</v>
      </c>
      <c r="E22" s="4" t="str">
        <f>VLOOKUP(A22,HOP!A:L,12,0)</f>
        <v>557.00</v>
      </c>
      <c r="F22" s="4" t="str">
        <f>VLOOKUP(A22,HOP!A:C,3,0)</f>
        <v>2548785</v>
      </c>
      <c r="G22" s="4">
        <f t="shared" si="0"/>
        <v>0</v>
      </c>
      <c r="H22" s="4" t="str">
        <f t="shared" si="1"/>
        <v>，2548785</v>
      </c>
      <c r="I22" s="4" t="str">
        <f>VLOOKUP(A22,HOP!A:U,21,0)</f>
        <v>直连</v>
      </c>
    </row>
    <row r="23" s="4" customFormat="1" spans="1:9">
      <c r="A23" s="5">
        <v>17926796574</v>
      </c>
      <c r="B23" s="6">
        <v>44694</v>
      </c>
      <c r="C23" s="6">
        <v>44695</v>
      </c>
      <c r="D23" s="4">
        <v>255</v>
      </c>
      <c r="E23" s="4" t="str">
        <f>VLOOKUP(A23,HOP!A:L,12,0)</f>
        <v>255.00</v>
      </c>
      <c r="F23" s="4" t="str">
        <f>VLOOKUP(A23,HOP!A:C,3,0)</f>
        <v>2548910</v>
      </c>
      <c r="G23" s="4">
        <f t="shared" si="0"/>
        <v>0</v>
      </c>
      <c r="H23" s="4" t="str">
        <f t="shared" si="1"/>
        <v>，2548910</v>
      </c>
      <c r="I23" s="4" t="str">
        <f>VLOOKUP(A23,HOP!A:U,21,0)</f>
        <v>直连</v>
      </c>
    </row>
    <row r="24" s="4" customFormat="1" spans="1:9">
      <c r="A24" s="5">
        <v>17926894843</v>
      </c>
      <c r="B24" s="6">
        <v>44694</v>
      </c>
      <c r="C24" s="6">
        <v>44695</v>
      </c>
      <c r="D24" s="4">
        <v>128</v>
      </c>
      <c r="E24" s="4" t="str">
        <f>VLOOKUP(A24,HOP!A:L,12,0)</f>
        <v>128.00</v>
      </c>
      <c r="F24" s="4" t="str">
        <f>VLOOKUP(A24,HOP!A:C,3,0)</f>
        <v>2548957</v>
      </c>
      <c r="G24" s="4">
        <f t="shared" si="0"/>
        <v>0</v>
      </c>
      <c r="H24" s="4" t="str">
        <f t="shared" si="1"/>
        <v>，2548957</v>
      </c>
      <c r="I24" s="4" t="str">
        <f>VLOOKUP(A24,HOP!A:U,21,0)</f>
        <v>直连</v>
      </c>
    </row>
    <row r="25" s="4" customFormat="1" spans="1:9">
      <c r="A25" s="5">
        <v>17927295878</v>
      </c>
      <c r="B25" s="6">
        <v>44694</v>
      </c>
      <c r="C25" s="6">
        <v>44695</v>
      </c>
      <c r="D25" s="4">
        <v>930</v>
      </c>
      <c r="E25" s="4" t="str">
        <f>VLOOKUP(A25,HOP!A:L,12,0)</f>
        <v>930.00</v>
      </c>
      <c r="F25" s="4" t="str">
        <f>VLOOKUP(A25,HOP!A:C,3,0)</f>
        <v>2549144</v>
      </c>
      <c r="G25" s="4">
        <f t="shared" si="0"/>
        <v>0</v>
      </c>
      <c r="H25" s="4" t="str">
        <f t="shared" si="1"/>
        <v>，2549144</v>
      </c>
      <c r="I25" s="4" t="str">
        <f>VLOOKUP(A25,HOP!A:U,21,0)</f>
        <v>直连</v>
      </c>
    </row>
    <row r="26" s="4" customFormat="1" hidden="1" spans="1:9">
      <c r="A26" s="5">
        <v>17927569795</v>
      </c>
      <c r="B26" s="6">
        <v>44694</v>
      </c>
      <c r="C26" s="6">
        <v>44695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spans="1:9">
      <c r="A27" s="5">
        <v>17927636890</v>
      </c>
      <c r="B27" s="6">
        <v>44694</v>
      </c>
      <c r="C27" s="6">
        <v>44695</v>
      </c>
      <c r="D27" s="4">
        <v>384</v>
      </c>
      <c r="E27" s="4" t="str">
        <f>VLOOKUP(A27,HOP!A:L,12,0)</f>
        <v>384.00</v>
      </c>
      <c r="F27" s="4" t="str">
        <f>VLOOKUP(A27,HOP!A:C,3,0)</f>
        <v>2549372</v>
      </c>
      <c r="G27" s="4">
        <f t="shared" si="0"/>
        <v>0</v>
      </c>
      <c r="H27" s="4" t="str">
        <f t="shared" si="1"/>
        <v>，2549372</v>
      </c>
      <c r="I27" s="4" t="str">
        <f>VLOOKUP(A27,HOP!A:U,21,0)</f>
        <v>直连</v>
      </c>
    </row>
    <row r="28" s="4" customFormat="1" spans="1:9">
      <c r="A28" s="5">
        <v>17927720887</v>
      </c>
      <c r="B28" s="6">
        <v>44694</v>
      </c>
      <c r="C28" s="6">
        <v>44695</v>
      </c>
      <c r="D28" s="4">
        <v>1171</v>
      </c>
      <c r="E28" s="4" t="str">
        <f>VLOOKUP(A28,HOP!A:L,12,0)</f>
        <v>1171.00</v>
      </c>
      <c r="F28" s="4" t="str">
        <f>VLOOKUP(A28,HOP!A:C,3,0)</f>
        <v>2549435</v>
      </c>
      <c r="G28" s="4">
        <f t="shared" si="0"/>
        <v>0</v>
      </c>
      <c r="H28" s="4" t="str">
        <f t="shared" si="1"/>
        <v>，2549435</v>
      </c>
      <c r="I28" s="4" t="str">
        <f>VLOOKUP(A28,HOP!A:U,21,0)</f>
        <v>直连</v>
      </c>
    </row>
    <row r="29" s="4" customFormat="1" spans="1:9">
      <c r="A29" s="5">
        <v>17930062000</v>
      </c>
      <c r="B29" s="6">
        <v>44694</v>
      </c>
      <c r="C29" s="6">
        <v>44695</v>
      </c>
      <c r="D29" s="4">
        <v>1990</v>
      </c>
      <c r="E29" s="4" t="str">
        <f>VLOOKUP(A29,HOP!A:L,12,0)</f>
        <v>1990.00</v>
      </c>
      <c r="F29" s="4" t="str">
        <f>VLOOKUP(A29,HOP!A:C,3,0)</f>
        <v>2549603</v>
      </c>
      <c r="G29" s="4">
        <f t="shared" si="0"/>
        <v>0</v>
      </c>
      <c r="H29" s="4" t="str">
        <f t="shared" si="1"/>
        <v>，2549603</v>
      </c>
      <c r="I29" s="4" t="str">
        <f>VLOOKUP(A29,HOP!A:U,21,0)</f>
        <v>直连</v>
      </c>
    </row>
    <row r="30" s="4" customFormat="1" spans="1:9">
      <c r="A30" s="5">
        <v>17930332046</v>
      </c>
      <c r="B30" s="6">
        <v>44694</v>
      </c>
      <c r="C30" s="6">
        <v>44695</v>
      </c>
      <c r="D30" s="4">
        <v>538</v>
      </c>
      <c r="E30" s="4" t="str">
        <f>VLOOKUP(A30,HOP!A:L,12,0)</f>
        <v>538.00</v>
      </c>
      <c r="F30" s="4" t="str">
        <f>VLOOKUP(A30,HOP!A:C,3,0)</f>
        <v>2549668</v>
      </c>
      <c r="G30" s="4">
        <f t="shared" si="0"/>
        <v>0</v>
      </c>
      <c r="H30" s="4" t="str">
        <f t="shared" si="1"/>
        <v>，2549668</v>
      </c>
      <c r="I30" s="4" t="str">
        <f>VLOOKUP(A30,HOP!A:U,21,0)</f>
        <v>直连</v>
      </c>
    </row>
    <row r="31" s="4" customFormat="1" spans="1:9">
      <c r="A31" s="5">
        <v>17931118125</v>
      </c>
      <c r="B31" s="6">
        <v>44694</v>
      </c>
      <c r="C31" s="6">
        <v>44695</v>
      </c>
      <c r="D31" s="4">
        <v>544</v>
      </c>
      <c r="E31" s="4" t="str">
        <f>VLOOKUP(A31,HOP!A:L,12,0)</f>
        <v>544.00</v>
      </c>
      <c r="F31" s="4" t="str">
        <f>VLOOKUP(A31,HOP!A:C,3,0)</f>
        <v>2549974</v>
      </c>
      <c r="G31" s="4">
        <f t="shared" si="0"/>
        <v>0</v>
      </c>
      <c r="H31" s="4" t="str">
        <f t="shared" si="1"/>
        <v>，2549974</v>
      </c>
      <c r="I31" s="4" t="str">
        <f>VLOOKUP(A31,HOP!A:U,21,0)</f>
        <v>直连</v>
      </c>
    </row>
    <row r="32" s="4" customFormat="1" spans="1:9">
      <c r="A32" s="5">
        <v>17931325011</v>
      </c>
      <c r="B32" s="6">
        <v>44694</v>
      </c>
      <c r="C32" s="6">
        <v>44695</v>
      </c>
      <c r="D32" s="4">
        <v>3058</v>
      </c>
      <c r="E32" s="4" t="str">
        <f>VLOOKUP(A32,HOP!A:L,12,0)</f>
        <v>3058.00</v>
      </c>
      <c r="F32" s="4" t="str">
        <f>VLOOKUP(A32,HOP!A:C,3,0)</f>
        <v>2550090</v>
      </c>
      <c r="G32" s="4">
        <f t="shared" si="0"/>
        <v>0</v>
      </c>
      <c r="H32" s="4" t="str">
        <f t="shared" si="1"/>
        <v>，2550090</v>
      </c>
      <c r="I32" s="4" t="str">
        <f>VLOOKUP(A32,HOP!A:U,21,0)</f>
        <v>直连</v>
      </c>
    </row>
    <row r="33" s="4" customFormat="1" spans="1:10">
      <c r="A33" s="5">
        <v>15549976185</v>
      </c>
      <c r="B33" s="6">
        <v>44637</v>
      </c>
      <c r="C33" s="6">
        <v>44640</v>
      </c>
      <c r="D33" s="4">
        <v>-1848</v>
      </c>
      <c r="E33" s="4" t="e">
        <f>VLOOKUP(A33,HOP!A:L,12,0)</f>
        <v>#N/A</v>
      </c>
      <c r="F33" s="4">
        <v>2156074</v>
      </c>
      <c r="G33" s="4" t="e">
        <f t="shared" si="0"/>
        <v>#N/A</v>
      </c>
      <c r="H33" s="4" t="str">
        <f t="shared" si="1"/>
        <v>，2156074</v>
      </c>
      <c r="I33" s="4" t="e">
        <f>VLOOKUP(A33,HOP!A:U,21,0)</f>
        <v>#N/A</v>
      </c>
      <c r="J33" s="4" t="s">
        <v>183</v>
      </c>
    </row>
    <row r="35" spans="4:4">
      <c r="D35" s="4">
        <f>SUM(D2:D34)</f>
        <v>38116</v>
      </c>
    </row>
    <row r="36" spans="4:4">
      <c r="D36" s="4" t="s">
        <v>184</v>
      </c>
    </row>
    <row r="38" spans="1:1">
      <c r="A38" s="4" t="s">
        <v>185</v>
      </c>
    </row>
    <row r="39" spans="1:1">
      <c r="A39" s="4" t="s">
        <v>186</v>
      </c>
    </row>
  </sheetData>
  <autoFilter ref="A1:X33">
    <filterColumn colId="3">
      <filters>
        <filter val="1990"/>
        <filter val="255"/>
        <filter val="516"/>
        <filter val="557"/>
        <filter val="1798"/>
        <filter val="3058"/>
        <filter val="523"/>
        <filter val="1224"/>
        <filter val="1524"/>
        <filter val="1325"/>
        <filter val="128"/>
        <filter val="768"/>
        <filter val="769"/>
        <filter val="930"/>
        <filter val="2170"/>
        <filter val="1171"/>
        <filter val="735"/>
        <filter val="538"/>
        <filter val="139"/>
        <filter val="481"/>
        <filter val="702"/>
        <filter val="1482"/>
        <filter val="384"/>
        <filter val="544"/>
        <filter val="844"/>
        <filter val="1145"/>
        <filter val="1308"/>
        <filter val="-1848"/>
        <filter val="120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187</v>
      </c>
      <c r="B1" s="2" t="s">
        <v>188</v>
      </c>
      <c r="C1" s="2" t="s">
        <v>189</v>
      </c>
      <c r="D1" s="2" t="s">
        <v>190</v>
      </c>
      <c r="E1" s="2" t="s">
        <v>13</v>
      </c>
      <c r="F1" s="2" t="s">
        <v>5</v>
      </c>
      <c r="G1" s="2" t="s">
        <v>6</v>
      </c>
      <c r="H1" s="2" t="s">
        <v>191</v>
      </c>
      <c r="I1" s="2" t="s">
        <v>192</v>
      </c>
      <c r="J1" s="2" t="s">
        <v>193</v>
      </c>
      <c r="K1" s="2" t="s">
        <v>194</v>
      </c>
      <c r="L1" s="2" t="s">
        <v>195</v>
      </c>
      <c r="M1" s="2" t="s">
        <v>196</v>
      </c>
      <c r="N1" s="2" t="s">
        <v>197</v>
      </c>
      <c r="O1" s="2" t="s">
        <v>198</v>
      </c>
      <c r="P1" s="2" t="s">
        <v>199</v>
      </c>
      <c r="Q1" s="2" t="s">
        <v>200</v>
      </c>
      <c r="R1" s="2" t="s">
        <v>201</v>
      </c>
      <c r="S1" s="2" t="s">
        <v>202</v>
      </c>
      <c r="T1" s="2" t="s">
        <v>203</v>
      </c>
      <c r="U1" s="2" t="s">
        <v>204</v>
      </c>
    </row>
    <row r="2" s="1" customFormat="1" spans="1:21">
      <c r="A2" s="3">
        <v>17364209219</v>
      </c>
      <c r="B2" s="1" t="s">
        <v>205</v>
      </c>
      <c r="C2" s="1" t="s">
        <v>206</v>
      </c>
      <c r="D2" s="1" t="s">
        <v>207</v>
      </c>
      <c r="E2" s="1" t="s">
        <v>208</v>
      </c>
      <c r="F2" s="1" t="s">
        <v>209</v>
      </c>
      <c r="G2" s="1" t="s">
        <v>210</v>
      </c>
      <c r="H2" s="1" t="s">
        <v>211</v>
      </c>
      <c r="I2" s="1" t="s">
        <v>212</v>
      </c>
      <c r="J2" s="1" t="s">
        <v>30</v>
      </c>
      <c r="K2" s="1" t="s">
        <v>213</v>
      </c>
      <c r="L2" s="1" t="s">
        <v>213</v>
      </c>
      <c r="M2" s="1" t="s">
        <v>214</v>
      </c>
      <c r="N2" s="1" t="s">
        <v>214</v>
      </c>
      <c r="O2" s="1" t="s">
        <v>215</v>
      </c>
      <c r="P2" s="1" t="s">
        <v>216</v>
      </c>
      <c r="Q2" s="1" t="s">
        <v>217</v>
      </c>
      <c r="R2" s="1" t="s">
        <v>218</v>
      </c>
      <c r="S2" s="1" t="s">
        <v>219</v>
      </c>
      <c r="T2" s="1" t="s">
        <v>220</v>
      </c>
      <c r="U2" s="1" t="s">
        <v>221</v>
      </c>
    </row>
    <row r="3" s="1" customFormat="1" spans="1:21">
      <c r="A3" s="3">
        <v>17804004338</v>
      </c>
      <c r="B3" s="1" t="s">
        <v>222</v>
      </c>
      <c r="C3" s="1" t="s">
        <v>223</v>
      </c>
      <c r="D3" s="1" t="s">
        <v>224</v>
      </c>
      <c r="E3" s="1" t="s">
        <v>225</v>
      </c>
      <c r="F3" s="1" t="s">
        <v>226</v>
      </c>
      <c r="G3" s="1" t="s">
        <v>210</v>
      </c>
      <c r="H3" s="1" t="s">
        <v>211</v>
      </c>
      <c r="I3" s="1" t="s">
        <v>227</v>
      </c>
      <c r="J3" s="1" t="s">
        <v>30</v>
      </c>
      <c r="K3" s="1" t="s">
        <v>228</v>
      </c>
      <c r="L3" s="1" t="s">
        <v>228</v>
      </c>
      <c r="M3" s="1" t="s">
        <v>214</v>
      </c>
      <c r="N3" s="1" t="s">
        <v>214</v>
      </c>
      <c r="O3" s="1" t="s">
        <v>215</v>
      </c>
      <c r="P3" s="1" t="s">
        <v>216</v>
      </c>
      <c r="Q3" s="1" t="s">
        <v>217</v>
      </c>
      <c r="R3" s="1" t="s">
        <v>229</v>
      </c>
      <c r="S3" s="1" t="s">
        <v>219</v>
      </c>
      <c r="T3" s="1" t="s">
        <v>220</v>
      </c>
      <c r="U3" s="1" t="s">
        <v>221</v>
      </c>
    </row>
    <row r="4" s="1" customFormat="1" spans="1:21">
      <c r="A4" s="3">
        <v>17806822376</v>
      </c>
      <c r="B4" s="1" t="s">
        <v>230</v>
      </c>
      <c r="C4" s="1" t="s">
        <v>231</v>
      </c>
      <c r="D4" s="1" t="s">
        <v>232</v>
      </c>
      <c r="E4" s="1" t="s">
        <v>233</v>
      </c>
      <c r="F4" s="1" t="s">
        <v>209</v>
      </c>
      <c r="G4" s="1" t="s">
        <v>210</v>
      </c>
      <c r="H4" s="1" t="s">
        <v>211</v>
      </c>
      <c r="I4" s="1" t="s">
        <v>234</v>
      </c>
      <c r="J4" s="1" t="s">
        <v>30</v>
      </c>
      <c r="K4" s="1" t="s">
        <v>235</v>
      </c>
      <c r="L4" s="1" t="s">
        <v>235</v>
      </c>
      <c r="M4" s="1" t="s">
        <v>214</v>
      </c>
      <c r="N4" s="1" t="s">
        <v>214</v>
      </c>
      <c r="O4" s="1" t="s">
        <v>215</v>
      </c>
      <c r="P4" s="1" t="s">
        <v>216</v>
      </c>
      <c r="Q4" s="1" t="s">
        <v>217</v>
      </c>
      <c r="R4" s="1" t="s">
        <v>236</v>
      </c>
      <c r="S4" s="1" t="s">
        <v>219</v>
      </c>
      <c r="T4" s="1" t="s">
        <v>220</v>
      </c>
      <c r="U4" s="1" t="s">
        <v>221</v>
      </c>
    </row>
    <row r="5" s="1" customFormat="1" spans="1:21">
      <c r="A5" s="3">
        <v>17814019109</v>
      </c>
      <c r="B5" s="1" t="s">
        <v>237</v>
      </c>
      <c r="C5" s="1" t="s">
        <v>238</v>
      </c>
      <c r="D5" s="1" t="s">
        <v>239</v>
      </c>
      <c r="E5" s="1" t="s">
        <v>240</v>
      </c>
      <c r="F5" s="1" t="s">
        <v>241</v>
      </c>
      <c r="G5" s="1" t="s">
        <v>210</v>
      </c>
      <c r="H5" s="1" t="s">
        <v>211</v>
      </c>
      <c r="I5" s="1" t="s">
        <v>242</v>
      </c>
      <c r="J5" s="1" t="s">
        <v>30</v>
      </c>
      <c r="K5" s="1" t="s">
        <v>243</v>
      </c>
      <c r="L5" s="1" t="s">
        <v>243</v>
      </c>
      <c r="M5" s="1" t="s">
        <v>214</v>
      </c>
      <c r="N5" s="1" t="s">
        <v>214</v>
      </c>
      <c r="O5" s="1" t="s">
        <v>215</v>
      </c>
      <c r="P5" s="1" t="s">
        <v>216</v>
      </c>
      <c r="Q5" s="1" t="s">
        <v>217</v>
      </c>
      <c r="R5" s="1" t="s">
        <v>244</v>
      </c>
      <c r="S5" s="1" t="s">
        <v>219</v>
      </c>
      <c r="T5" s="1" t="s">
        <v>220</v>
      </c>
      <c r="U5" s="1" t="s">
        <v>221</v>
      </c>
    </row>
    <row r="6" s="1" customFormat="1" spans="1:21">
      <c r="A6" s="3">
        <v>17819207677</v>
      </c>
      <c r="B6" s="1" t="s">
        <v>245</v>
      </c>
      <c r="C6" s="1" t="s">
        <v>246</v>
      </c>
      <c r="D6" s="1" t="s">
        <v>232</v>
      </c>
      <c r="E6" s="1" t="s">
        <v>247</v>
      </c>
      <c r="F6" s="1" t="s">
        <v>209</v>
      </c>
      <c r="G6" s="1" t="s">
        <v>210</v>
      </c>
      <c r="H6" s="1" t="s">
        <v>211</v>
      </c>
      <c r="I6" s="1" t="s">
        <v>248</v>
      </c>
      <c r="J6" s="1" t="s">
        <v>30</v>
      </c>
      <c r="K6" s="1" t="s">
        <v>235</v>
      </c>
      <c r="L6" s="1" t="s">
        <v>235</v>
      </c>
      <c r="M6" s="1" t="s">
        <v>214</v>
      </c>
      <c r="N6" s="1" t="s">
        <v>214</v>
      </c>
      <c r="O6" s="1" t="s">
        <v>215</v>
      </c>
      <c r="P6" s="1" t="s">
        <v>216</v>
      </c>
      <c r="Q6" s="1" t="s">
        <v>217</v>
      </c>
      <c r="R6" s="1" t="s">
        <v>249</v>
      </c>
      <c r="S6" s="1" t="s">
        <v>219</v>
      </c>
      <c r="T6" s="1" t="s">
        <v>220</v>
      </c>
      <c r="U6" s="1" t="s">
        <v>221</v>
      </c>
    </row>
    <row r="7" s="1" customFormat="1" spans="1:21">
      <c r="A7" s="3">
        <v>17845424482</v>
      </c>
      <c r="B7" s="1" t="s">
        <v>250</v>
      </c>
      <c r="C7" s="1" t="s">
        <v>251</v>
      </c>
      <c r="D7" s="1" t="s">
        <v>252</v>
      </c>
      <c r="E7" s="1" t="s">
        <v>253</v>
      </c>
      <c r="F7" s="1" t="s">
        <v>209</v>
      </c>
      <c r="G7" s="1" t="s">
        <v>210</v>
      </c>
      <c r="H7" s="1" t="s">
        <v>211</v>
      </c>
      <c r="I7" s="1" t="s">
        <v>254</v>
      </c>
      <c r="J7" s="1" t="s">
        <v>30</v>
      </c>
      <c r="K7" s="1" t="s">
        <v>255</v>
      </c>
      <c r="L7" s="1" t="s">
        <v>255</v>
      </c>
      <c r="M7" s="1" t="s">
        <v>214</v>
      </c>
      <c r="N7" s="1" t="s">
        <v>214</v>
      </c>
      <c r="O7" s="1" t="s">
        <v>215</v>
      </c>
      <c r="P7" s="1" t="s">
        <v>216</v>
      </c>
      <c r="Q7" s="1" t="s">
        <v>217</v>
      </c>
      <c r="R7" s="1" t="s">
        <v>256</v>
      </c>
      <c r="S7" s="1" t="s">
        <v>219</v>
      </c>
      <c r="T7" s="1" t="s">
        <v>220</v>
      </c>
      <c r="U7" s="1" t="s">
        <v>221</v>
      </c>
    </row>
    <row r="8" s="1" customFormat="1" spans="1:21">
      <c r="A8" s="3">
        <v>17846394631</v>
      </c>
      <c r="B8" s="1" t="s">
        <v>250</v>
      </c>
      <c r="C8" s="1" t="s">
        <v>257</v>
      </c>
      <c r="D8" s="1" t="s">
        <v>258</v>
      </c>
      <c r="E8" s="1" t="s">
        <v>259</v>
      </c>
      <c r="F8" s="1" t="s">
        <v>260</v>
      </c>
      <c r="G8" s="1" t="s">
        <v>210</v>
      </c>
      <c r="H8" s="1" t="s">
        <v>211</v>
      </c>
      <c r="I8" s="1" t="s">
        <v>261</v>
      </c>
      <c r="J8" s="1" t="s">
        <v>30</v>
      </c>
      <c r="K8" s="1" t="s">
        <v>262</v>
      </c>
      <c r="L8" s="1" t="s">
        <v>262</v>
      </c>
      <c r="M8" s="1" t="s">
        <v>214</v>
      </c>
      <c r="N8" s="1" t="s">
        <v>214</v>
      </c>
      <c r="O8" s="1" t="s">
        <v>215</v>
      </c>
      <c r="P8" s="1" t="s">
        <v>216</v>
      </c>
      <c r="Q8" s="1" t="s">
        <v>217</v>
      </c>
      <c r="R8" s="1" t="s">
        <v>263</v>
      </c>
      <c r="S8" s="1" t="s">
        <v>219</v>
      </c>
      <c r="T8" s="1" t="s">
        <v>220</v>
      </c>
      <c r="U8" s="1" t="s">
        <v>221</v>
      </c>
    </row>
    <row r="9" s="1" customFormat="1" spans="1:21">
      <c r="A9" s="3">
        <v>17869281588</v>
      </c>
      <c r="B9" s="1" t="s">
        <v>264</v>
      </c>
      <c r="C9" s="1" t="s">
        <v>265</v>
      </c>
      <c r="D9" s="1" t="s">
        <v>266</v>
      </c>
      <c r="E9" s="1" t="s">
        <v>267</v>
      </c>
      <c r="F9" s="1" t="s">
        <v>209</v>
      </c>
      <c r="G9" s="1" t="s">
        <v>210</v>
      </c>
      <c r="H9" s="1" t="s">
        <v>211</v>
      </c>
      <c r="I9" s="1" t="s">
        <v>268</v>
      </c>
      <c r="J9" s="1" t="s">
        <v>30</v>
      </c>
      <c r="K9" s="1" t="s">
        <v>269</v>
      </c>
      <c r="L9" s="1" t="s">
        <v>269</v>
      </c>
      <c r="M9" s="1" t="s">
        <v>214</v>
      </c>
      <c r="N9" s="1" t="s">
        <v>214</v>
      </c>
      <c r="O9" s="1" t="s">
        <v>215</v>
      </c>
      <c r="P9" s="1" t="s">
        <v>216</v>
      </c>
      <c r="Q9" s="1" t="s">
        <v>217</v>
      </c>
      <c r="R9" s="1" t="s">
        <v>270</v>
      </c>
      <c r="S9" s="1" t="s">
        <v>219</v>
      </c>
      <c r="T9" s="1" t="s">
        <v>220</v>
      </c>
      <c r="U9" s="1" t="s">
        <v>221</v>
      </c>
    </row>
    <row r="10" s="1" customFormat="1" spans="1:21">
      <c r="A10" s="3">
        <v>17869484539</v>
      </c>
      <c r="B10" s="1" t="s">
        <v>264</v>
      </c>
      <c r="C10" s="1" t="s">
        <v>271</v>
      </c>
      <c r="D10" s="1" t="s">
        <v>266</v>
      </c>
      <c r="E10" s="1" t="s">
        <v>272</v>
      </c>
      <c r="F10" s="1" t="s">
        <v>209</v>
      </c>
      <c r="G10" s="1" t="s">
        <v>210</v>
      </c>
      <c r="H10" s="1" t="s">
        <v>211</v>
      </c>
      <c r="I10" s="1" t="s">
        <v>268</v>
      </c>
      <c r="J10" s="1" t="s">
        <v>30</v>
      </c>
      <c r="K10" s="1" t="s">
        <v>269</v>
      </c>
      <c r="L10" s="1" t="s">
        <v>269</v>
      </c>
      <c r="M10" s="1" t="s">
        <v>214</v>
      </c>
      <c r="N10" s="1" t="s">
        <v>214</v>
      </c>
      <c r="O10" s="1" t="s">
        <v>215</v>
      </c>
      <c r="P10" s="1" t="s">
        <v>216</v>
      </c>
      <c r="Q10" s="1" t="s">
        <v>217</v>
      </c>
      <c r="R10" s="1" t="s">
        <v>273</v>
      </c>
      <c r="S10" s="1" t="s">
        <v>219</v>
      </c>
      <c r="T10" s="1" t="s">
        <v>220</v>
      </c>
      <c r="U10" s="1" t="s">
        <v>221</v>
      </c>
    </row>
    <row r="11" s="1" customFormat="1" spans="1:21">
      <c r="A11" s="3">
        <v>17872287983</v>
      </c>
      <c r="B11" s="1" t="s">
        <v>274</v>
      </c>
      <c r="C11" s="1" t="s">
        <v>275</v>
      </c>
      <c r="D11" s="1" t="s">
        <v>276</v>
      </c>
      <c r="E11" s="1" t="s">
        <v>277</v>
      </c>
      <c r="F11" s="1" t="s">
        <v>209</v>
      </c>
      <c r="G11" s="1" t="s">
        <v>210</v>
      </c>
      <c r="H11" s="1" t="s">
        <v>211</v>
      </c>
      <c r="I11" s="1" t="s">
        <v>278</v>
      </c>
      <c r="J11" s="1" t="s">
        <v>30</v>
      </c>
      <c r="K11" s="1" t="s">
        <v>279</v>
      </c>
      <c r="L11" s="1" t="s">
        <v>279</v>
      </c>
      <c r="M11" s="1" t="s">
        <v>214</v>
      </c>
      <c r="N11" s="1" t="s">
        <v>214</v>
      </c>
      <c r="O11" s="1" t="s">
        <v>215</v>
      </c>
      <c r="P11" s="1" t="s">
        <v>216</v>
      </c>
      <c r="Q11" s="1" t="s">
        <v>217</v>
      </c>
      <c r="R11" s="1" t="s">
        <v>280</v>
      </c>
      <c r="S11" s="1" t="s">
        <v>219</v>
      </c>
      <c r="T11" s="1" t="s">
        <v>220</v>
      </c>
      <c r="U11" s="1" t="s">
        <v>221</v>
      </c>
    </row>
    <row r="12" s="1" customFormat="1" spans="1:21">
      <c r="A12" s="3">
        <v>17896466314</v>
      </c>
      <c r="B12" s="1" t="s">
        <v>281</v>
      </c>
      <c r="C12" s="1" t="s">
        <v>282</v>
      </c>
      <c r="D12" s="1" t="s">
        <v>283</v>
      </c>
      <c r="E12" s="1" t="s">
        <v>284</v>
      </c>
      <c r="F12" s="1" t="s">
        <v>209</v>
      </c>
      <c r="G12" s="1" t="s">
        <v>210</v>
      </c>
      <c r="H12" s="1" t="s">
        <v>211</v>
      </c>
      <c r="I12" s="1" t="s">
        <v>285</v>
      </c>
      <c r="J12" s="1" t="s">
        <v>30</v>
      </c>
      <c r="K12" s="1" t="s">
        <v>286</v>
      </c>
      <c r="L12" s="1" t="s">
        <v>286</v>
      </c>
      <c r="M12" s="1" t="s">
        <v>214</v>
      </c>
      <c r="N12" s="1" t="s">
        <v>214</v>
      </c>
      <c r="O12" s="1" t="s">
        <v>215</v>
      </c>
      <c r="P12" s="1" t="s">
        <v>216</v>
      </c>
      <c r="Q12" s="1" t="s">
        <v>217</v>
      </c>
      <c r="R12" s="1" t="s">
        <v>287</v>
      </c>
      <c r="S12" s="1" t="s">
        <v>219</v>
      </c>
      <c r="T12" s="1" t="s">
        <v>220</v>
      </c>
      <c r="U12" s="1" t="s">
        <v>221</v>
      </c>
    </row>
    <row r="13" s="1" customFormat="1" spans="1:21">
      <c r="A13" s="3">
        <v>17897620219</v>
      </c>
      <c r="B13" s="1" t="s">
        <v>281</v>
      </c>
      <c r="C13" s="1" t="s">
        <v>288</v>
      </c>
      <c r="D13" s="1" t="s">
        <v>289</v>
      </c>
      <c r="E13" s="1" t="s">
        <v>290</v>
      </c>
      <c r="F13" s="1" t="s">
        <v>209</v>
      </c>
      <c r="G13" s="1" t="s">
        <v>210</v>
      </c>
      <c r="H13" s="1" t="s">
        <v>211</v>
      </c>
      <c r="I13" s="1" t="s">
        <v>291</v>
      </c>
      <c r="J13" s="1" t="s">
        <v>30</v>
      </c>
      <c r="K13" s="1" t="s">
        <v>292</v>
      </c>
      <c r="L13" s="1" t="s">
        <v>292</v>
      </c>
      <c r="M13" s="1" t="s">
        <v>214</v>
      </c>
      <c r="N13" s="1" t="s">
        <v>214</v>
      </c>
      <c r="O13" s="1" t="s">
        <v>215</v>
      </c>
      <c r="P13" s="1" t="s">
        <v>216</v>
      </c>
      <c r="Q13" s="1" t="s">
        <v>217</v>
      </c>
      <c r="R13" s="1" t="s">
        <v>293</v>
      </c>
      <c r="S13" s="1" t="s">
        <v>219</v>
      </c>
      <c r="T13" s="1" t="s">
        <v>220</v>
      </c>
      <c r="U13" s="1" t="s">
        <v>221</v>
      </c>
    </row>
    <row r="14" s="1" customFormat="1" spans="1:21">
      <c r="A14" s="3">
        <v>17908078246</v>
      </c>
      <c r="B14" s="1" t="s">
        <v>241</v>
      </c>
      <c r="C14" s="1" t="s">
        <v>294</v>
      </c>
      <c r="D14" s="1" t="s">
        <v>295</v>
      </c>
      <c r="E14" s="1" t="s">
        <v>296</v>
      </c>
      <c r="F14" s="1" t="s">
        <v>209</v>
      </c>
      <c r="G14" s="1" t="s">
        <v>210</v>
      </c>
      <c r="H14" s="1" t="s">
        <v>211</v>
      </c>
      <c r="I14" s="1" t="s">
        <v>297</v>
      </c>
      <c r="J14" s="1" t="s">
        <v>30</v>
      </c>
      <c r="K14" s="1" t="s">
        <v>298</v>
      </c>
      <c r="L14" s="1" t="s">
        <v>298</v>
      </c>
      <c r="M14" s="1" t="s">
        <v>214</v>
      </c>
      <c r="N14" s="1" t="s">
        <v>214</v>
      </c>
      <c r="O14" s="1" t="s">
        <v>215</v>
      </c>
      <c r="P14" s="1" t="s">
        <v>216</v>
      </c>
      <c r="Q14" s="1" t="s">
        <v>217</v>
      </c>
      <c r="R14" s="1" t="s">
        <v>299</v>
      </c>
      <c r="S14" s="1" t="s">
        <v>219</v>
      </c>
      <c r="T14" s="1" t="s">
        <v>220</v>
      </c>
      <c r="U14" s="1" t="s">
        <v>221</v>
      </c>
    </row>
    <row r="15" s="1" customFormat="1" spans="1:21">
      <c r="A15" s="3">
        <v>17915169898</v>
      </c>
      <c r="B15" s="1" t="s">
        <v>300</v>
      </c>
      <c r="C15" s="1" t="s">
        <v>301</v>
      </c>
      <c r="D15" s="1" t="s">
        <v>302</v>
      </c>
      <c r="E15" s="1" t="s">
        <v>303</v>
      </c>
      <c r="F15" s="1" t="s">
        <v>209</v>
      </c>
      <c r="G15" s="1" t="s">
        <v>210</v>
      </c>
      <c r="H15" s="1" t="s">
        <v>211</v>
      </c>
      <c r="I15" s="1" t="s">
        <v>304</v>
      </c>
      <c r="J15" s="1" t="s">
        <v>30</v>
      </c>
      <c r="K15" s="1" t="s">
        <v>305</v>
      </c>
      <c r="L15" s="1" t="s">
        <v>305</v>
      </c>
      <c r="M15" s="1" t="s">
        <v>214</v>
      </c>
      <c r="N15" s="1" t="s">
        <v>214</v>
      </c>
      <c r="O15" s="1" t="s">
        <v>215</v>
      </c>
      <c r="P15" s="1" t="s">
        <v>216</v>
      </c>
      <c r="Q15" s="1" t="s">
        <v>217</v>
      </c>
      <c r="R15" s="1" t="s">
        <v>306</v>
      </c>
      <c r="S15" s="1" t="s">
        <v>219</v>
      </c>
      <c r="T15" s="1" t="s">
        <v>220</v>
      </c>
      <c r="U15" s="1" t="s">
        <v>221</v>
      </c>
    </row>
    <row r="16" s="1" customFormat="1" spans="1:21">
      <c r="A16" s="3">
        <v>17915539776</v>
      </c>
      <c r="B16" s="1" t="s">
        <v>300</v>
      </c>
      <c r="C16" s="1" t="s">
        <v>307</v>
      </c>
      <c r="D16" s="1" t="s">
        <v>308</v>
      </c>
      <c r="E16" s="1" t="s">
        <v>309</v>
      </c>
      <c r="F16" s="1" t="s">
        <v>209</v>
      </c>
      <c r="G16" s="1" t="s">
        <v>210</v>
      </c>
      <c r="H16" s="1" t="s">
        <v>211</v>
      </c>
      <c r="I16" s="1" t="s">
        <v>310</v>
      </c>
      <c r="J16" s="1" t="s">
        <v>30</v>
      </c>
      <c r="K16" s="1" t="s">
        <v>311</v>
      </c>
      <c r="L16" s="1" t="s">
        <v>311</v>
      </c>
      <c r="M16" s="1" t="s">
        <v>214</v>
      </c>
      <c r="N16" s="1" t="s">
        <v>214</v>
      </c>
      <c r="O16" s="1" t="s">
        <v>215</v>
      </c>
      <c r="P16" s="1" t="s">
        <v>216</v>
      </c>
      <c r="Q16" s="1" t="s">
        <v>217</v>
      </c>
      <c r="R16" s="1" t="s">
        <v>312</v>
      </c>
      <c r="S16" s="1" t="s">
        <v>219</v>
      </c>
      <c r="T16" s="1" t="s">
        <v>220</v>
      </c>
      <c r="U16" s="1" t="s">
        <v>221</v>
      </c>
    </row>
    <row r="17" s="1" customFormat="1" spans="1:21">
      <c r="A17" s="3">
        <v>17925777086</v>
      </c>
      <c r="B17" s="1" t="s">
        <v>260</v>
      </c>
      <c r="C17" s="1" t="s">
        <v>313</v>
      </c>
      <c r="D17" s="1" t="s">
        <v>314</v>
      </c>
      <c r="E17" s="1" t="s">
        <v>315</v>
      </c>
      <c r="F17" s="1" t="s">
        <v>209</v>
      </c>
      <c r="G17" s="1" t="s">
        <v>210</v>
      </c>
      <c r="H17" s="1" t="s">
        <v>211</v>
      </c>
      <c r="I17" s="1" t="s">
        <v>316</v>
      </c>
      <c r="J17" s="1" t="s">
        <v>30</v>
      </c>
      <c r="K17" s="1" t="s">
        <v>317</v>
      </c>
      <c r="L17" s="1" t="s">
        <v>317</v>
      </c>
      <c r="M17" s="1" t="s">
        <v>214</v>
      </c>
      <c r="N17" s="1" t="s">
        <v>214</v>
      </c>
      <c r="O17" s="1" t="s">
        <v>215</v>
      </c>
      <c r="P17" s="1" t="s">
        <v>216</v>
      </c>
      <c r="Q17" s="1" t="s">
        <v>217</v>
      </c>
      <c r="R17" s="1" t="s">
        <v>318</v>
      </c>
      <c r="S17" s="1" t="s">
        <v>219</v>
      </c>
      <c r="T17" s="1" t="s">
        <v>220</v>
      </c>
      <c r="U17" s="1" t="s">
        <v>221</v>
      </c>
    </row>
    <row r="18" s="1" customFormat="1" spans="1:21">
      <c r="A18" s="3">
        <v>17925979776</v>
      </c>
      <c r="B18" s="1" t="s">
        <v>260</v>
      </c>
      <c r="C18" s="1" t="s">
        <v>319</v>
      </c>
      <c r="D18" s="1" t="s">
        <v>320</v>
      </c>
      <c r="E18" s="1" t="s">
        <v>321</v>
      </c>
      <c r="F18" s="1" t="s">
        <v>209</v>
      </c>
      <c r="G18" s="1" t="s">
        <v>210</v>
      </c>
      <c r="H18" s="1" t="s">
        <v>211</v>
      </c>
      <c r="I18" s="1" t="s">
        <v>322</v>
      </c>
      <c r="J18" s="1" t="s">
        <v>30</v>
      </c>
      <c r="K18" s="1" t="s">
        <v>323</v>
      </c>
      <c r="L18" s="1" t="s">
        <v>323</v>
      </c>
      <c r="M18" s="1" t="s">
        <v>214</v>
      </c>
      <c r="N18" s="1" t="s">
        <v>214</v>
      </c>
      <c r="O18" s="1" t="s">
        <v>215</v>
      </c>
      <c r="P18" s="1" t="s">
        <v>216</v>
      </c>
      <c r="Q18" s="1" t="s">
        <v>217</v>
      </c>
      <c r="R18" s="1" t="s">
        <v>324</v>
      </c>
      <c r="S18" s="1" t="s">
        <v>219</v>
      </c>
      <c r="T18" s="1" t="s">
        <v>220</v>
      </c>
      <c r="U18" s="1" t="s">
        <v>221</v>
      </c>
    </row>
    <row r="19" s="1" customFormat="1" spans="1:21">
      <c r="A19" s="3">
        <v>17926160585</v>
      </c>
      <c r="B19" s="1" t="s">
        <v>260</v>
      </c>
      <c r="C19" s="1" t="s">
        <v>325</v>
      </c>
      <c r="D19" s="1" t="s">
        <v>326</v>
      </c>
      <c r="E19" s="1" t="s">
        <v>327</v>
      </c>
      <c r="F19" s="1" t="s">
        <v>209</v>
      </c>
      <c r="G19" s="1" t="s">
        <v>210</v>
      </c>
      <c r="H19" s="1" t="s">
        <v>211</v>
      </c>
      <c r="I19" s="1" t="s">
        <v>328</v>
      </c>
      <c r="J19" s="1" t="s">
        <v>30</v>
      </c>
      <c r="K19" s="1" t="s">
        <v>329</v>
      </c>
      <c r="L19" s="1" t="s">
        <v>329</v>
      </c>
      <c r="M19" s="1" t="s">
        <v>214</v>
      </c>
      <c r="N19" s="1" t="s">
        <v>214</v>
      </c>
      <c r="O19" s="1" t="s">
        <v>215</v>
      </c>
      <c r="P19" s="1" t="s">
        <v>216</v>
      </c>
      <c r="Q19" s="1" t="s">
        <v>217</v>
      </c>
      <c r="R19" s="1" t="s">
        <v>330</v>
      </c>
      <c r="S19" s="1" t="s">
        <v>219</v>
      </c>
      <c r="T19" s="1" t="s">
        <v>220</v>
      </c>
      <c r="U19" s="1" t="s">
        <v>221</v>
      </c>
    </row>
    <row r="20" s="1" customFormat="1" spans="1:21">
      <c r="A20" s="3">
        <v>17926427303</v>
      </c>
      <c r="B20" s="1" t="s">
        <v>209</v>
      </c>
      <c r="C20" s="1" t="s">
        <v>331</v>
      </c>
      <c r="D20" s="1" t="s">
        <v>332</v>
      </c>
      <c r="E20" s="1" t="s">
        <v>333</v>
      </c>
      <c r="F20" s="1" t="s">
        <v>209</v>
      </c>
      <c r="G20" s="1" t="s">
        <v>210</v>
      </c>
      <c r="H20" s="1" t="s">
        <v>211</v>
      </c>
      <c r="I20" s="1" t="s">
        <v>334</v>
      </c>
      <c r="J20" s="1" t="s">
        <v>30</v>
      </c>
      <c r="K20" s="1" t="s">
        <v>335</v>
      </c>
      <c r="L20" s="1" t="s">
        <v>335</v>
      </c>
      <c r="M20" s="1" t="s">
        <v>214</v>
      </c>
      <c r="N20" s="1" t="s">
        <v>214</v>
      </c>
      <c r="O20" s="1" t="s">
        <v>215</v>
      </c>
      <c r="P20" s="1" t="s">
        <v>216</v>
      </c>
      <c r="Q20" s="1" t="s">
        <v>217</v>
      </c>
      <c r="R20" s="1" t="s">
        <v>336</v>
      </c>
      <c r="S20" s="1" t="s">
        <v>219</v>
      </c>
      <c r="T20" s="1" t="s">
        <v>220</v>
      </c>
      <c r="U20" s="1" t="s">
        <v>221</v>
      </c>
    </row>
    <row r="21" s="1" customFormat="1" spans="1:21">
      <c r="A21" s="3">
        <v>17926479431</v>
      </c>
      <c r="B21" s="1" t="s">
        <v>209</v>
      </c>
      <c r="C21" s="1" t="s">
        <v>337</v>
      </c>
      <c r="D21" s="1" t="s">
        <v>338</v>
      </c>
      <c r="E21" s="1" t="s">
        <v>339</v>
      </c>
      <c r="F21" s="1" t="s">
        <v>209</v>
      </c>
      <c r="G21" s="1" t="s">
        <v>210</v>
      </c>
      <c r="H21" s="1" t="s">
        <v>211</v>
      </c>
      <c r="I21" s="1" t="s">
        <v>340</v>
      </c>
      <c r="J21" s="1" t="s">
        <v>30</v>
      </c>
      <c r="K21" s="1" t="s">
        <v>341</v>
      </c>
      <c r="L21" s="1" t="s">
        <v>341</v>
      </c>
      <c r="M21" s="1" t="s">
        <v>214</v>
      </c>
      <c r="N21" s="1" t="s">
        <v>214</v>
      </c>
      <c r="O21" s="1" t="s">
        <v>215</v>
      </c>
      <c r="P21" s="1" t="s">
        <v>216</v>
      </c>
      <c r="Q21" s="1" t="s">
        <v>217</v>
      </c>
      <c r="R21" s="1" t="s">
        <v>342</v>
      </c>
      <c r="S21" s="1" t="s">
        <v>219</v>
      </c>
      <c r="T21" s="1" t="s">
        <v>220</v>
      </c>
      <c r="U21" s="1" t="s">
        <v>221</v>
      </c>
    </row>
    <row r="22" s="1" customFormat="1" spans="1:21">
      <c r="A22" s="3">
        <v>17926594722</v>
      </c>
      <c r="B22" s="1" t="s">
        <v>209</v>
      </c>
      <c r="C22" s="1" t="s">
        <v>343</v>
      </c>
      <c r="D22" s="1" t="s">
        <v>344</v>
      </c>
      <c r="E22" s="1" t="s">
        <v>345</v>
      </c>
      <c r="F22" s="1" t="s">
        <v>209</v>
      </c>
      <c r="G22" s="1" t="s">
        <v>210</v>
      </c>
      <c r="H22" s="1" t="s">
        <v>211</v>
      </c>
      <c r="I22" s="1" t="s">
        <v>346</v>
      </c>
      <c r="J22" s="1" t="s">
        <v>30</v>
      </c>
      <c r="K22" s="1" t="s">
        <v>347</v>
      </c>
      <c r="L22" s="1" t="s">
        <v>347</v>
      </c>
      <c r="M22" s="1" t="s">
        <v>214</v>
      </c>
      <c r="N22" s="1" t="s">
        <v>214</v>
      </c>
      <c r="O22" s="1" t="s">
        <v>215</v>
      </c>
      <c r="P22" s="1" t="s">
        <v>216</v>
      </c>
      <c r="Q22" s="1" t="s">
        <v>217</v>
      </c>
      <c r="R22" s="1" t="s">
        <v>348</v>
      </c>
      <c r="S22" s="1" t="s">
        <v>219</v>
      </c>
      <c r="T22" s="1" t="s">
        <v>220</v>
      </c>
      <c r="U22" s="1" t="s">
        <v>221</v>
      </c>
    </row>
    <row r="23" s="1" customFormat="1" spans="1:21">
      <c r="A23" s="3">
        <v>17926796574</v>
      </c>
      <c r="B23" s="1" t="s">
        <v>209</v>
      </c>
      <c r="C23" s="1" t="s">
        <v>349</v>
      </c>
      <c r="D23" s="1" t="s">
        <v>350</v>
      </c>
      <c r="E23" s="1" t="s">
        <v>351</v>
      </c>
      <c r="F23" s="1" t="s">
        <v>209</v>
      </c>
      <c r="G23" s="1" t="s">
        <v>210</v>
      </c>
      <c r="H23" s="1" t="s">
        <v>211</v>
      </c>
      <c r="I23" s="1" t="s">
        <v>352</v>
      </c>
      <c r="J23" s="1" t="s">
        <v>30</v>
      </c>
      <c r="K23" s="1" t="s">
        <v>353</v>
      </c>
      <c r="L23" s="1" t="s">
        <v>353</v>
      </c>
      <c r="M23" s="1" t="s">
        <v>214</v>
      </c>
      <c r="N23" s="1" t="s">
        <v>214</v>
      </c>
      <c r="O23" s="1" t="s">
        <v>215</v>
      </c>
      <c r="P23" s="1" t="s">
        <v>216</v>
      </c>
      <c r="Q23" s="1" t="s">
        <v>217</v>
      </c>
      <c r="R23" s="1" t="s">
        <v>354</v>
      </c>
      <c r="S23" s="1" t="s">
        <v>219</v>
      </c>
      <c r="T23" s="1" t="s">
        <v>220</v>
      </c>
      <c r="U23" s="1" t="s">
        <v>221</v>
      </c>
    </row>
    <row r="24" s="1" customFormat="1" spans="1:21">
      <c r="A24" s="3">
        <v>17926894843</v>
      </c>
      <c r="B24" s="1" t="s">
        <v>209</v>
      </c>
      <c r="C24" s="1" t="s">
        <v>355</v>
      </c>
      <c r="D24" s="1" t="s">
        <v>356</v>
      </c>
      <c r="E24" s="1" t="s">
        <v>357</v>
      </c>
      <c r="F24" s="1" t="s">
        <v>209</v>
      </c>
      <c r="G24" s="1" t="s">
        <v>210</v>
      </c>
      <c r="H24" s="1" t="s">
        <v>211</v>
      </c>
      <c r="I24" s="1" t="s">
        <v>358</v>
      </c>
      <c r="J24" s="1" t="s">
        <v>30</v>
      </c>
      <c r="K24" s="1" t="s">
        <v>359</v>
      </c>
      <c r="L24" s="1" t="s">
        <v>359</v>
      </c>
      <c r="M24" s="1" t="s">
        <v>214</v>
      </c>
      <c r="N24" s="1" t="s">
        <v>214</v>
      </c>
      <c r="O24" s="1" t="s">
        <v>215</v>
      </c>
      <c r="P24" s="1" t="s">
        <v>216</v>
      </c>
      <c r="Q24" s="1" t="s">
        <v>217</v>
      </c>
      <c r="R24" s="1" t="s">
        <v>360</v>
      </c>
      <c r="S24" s="1" t="s">
        <v>219</v>
      </c>
      <c r="T24" s="1" t="s">
        <v>220</v>
      </c>
      <c r="U24" s="1" t="s">
        <v>221</v>
      </c>
    </row>
    <row r="25" s="1" customFormat="1" spans="1:21">
      <c r="A25" s="3">
        <v>17927295878</v>
      </c>
      <c r="B25" s="1" t="s">
        <v>209</v>
      </c>
      <c r="C25" s="1" t="s">
        <v>361</v>
      </c>
      <c r="D25" s="1" t="s">
        <v>338</v>
      </c>
      <c r="E25" s="1" t="s">
        <v>362</v>
      </c>
      <c r="F25" s="1" t="s">
        <v>209</v>
      </c>
      <c r="G25" s="1" t="s">
        <v>210</v>
      </c>
      <c r="H25" s="1" t="s">
        <v>211</v>
      </c>
      <c r="I25" s="1" t="s">
        <v>363</v>
      </c>
      <c r="J25" s="1" t="s">
        <v>30</v>
      </c>
      <c r="K25" s="1" t="s">
        <v>364</v>
      </c>
      <c r="L25" s="1" t="s">
        <v>364</v>
      </c>
      <c r="M25" s="1" t="s">
        <v>214</v>
      </c>
      <c r="N25" s="1" t="s">
        <v>214</v>
      </c>
      <c r="O25" s="1" t="s">
        <v>215</v>
      </c>
      <c r="P25" s="1" t="s">
        <v>216</v>
      </c>
      <c r="Q25" s="1" t="s">
        <v>217</v>
      </c>
      <c r="R25" s="1" t="s">
        <v>365</v>
      </c>
      <c r="S25" s="1" t="s">
        <v>219</v>
      </c>
      <c r="T25" s="1" t="s">
        <v>220</v>
      </c>
      <c r="U25" s="1" t="s">
        <v>221</v>
      </c>
    </row>
    <row r="26" s="1" customFormat="1" spans="1:21">
      <c r="A26" s="3">
        <v>17927636890</v>
      </c>
      <c r="B26" s="1" t="s">
        <v>209</v>
      </c>
      <c r="C26" s="1" t="s">
        <v>366</v>
      </c>
      <c r="D26" s="1" t="s">
        <v>367</v>
      </c>
      <c r="E26" s="1" t="s">
        <v>368</v>
      </c>
      <c r="F26" s="1" t="s">
        <v>209</v>
      </c>
      <c r="G26" s="1" t="s">
        <v>210</v>
      </c>
      <c r="H26" s="1" t="s">
        <v>211</v>
      </c>
      <c r="I26" s="1" t="s">
        <v>369</v>
      </c>
      <c r="J26" s="1" t="s">
        <v>30</v>
      </c>
      <c r="K26" s="1" t="s">
        <v>370</v>
      </c>
      <c r="L26" s="1" t="s">
        <v>370</v>
      </c>
      <c r="M26" s="1" t="s">
        <v>214</v>
      </c>
      <c r="N26" s="1" t="s">
        <v>214</v>
      </c>
      <c r="O26" s="1" t="s">
        <v>215</v>
      </c>
      <c r="P26" s="1" t="s">
        <v>216</v>
      </c>
      <c r="Q26" s="1" t="s">
        <v>217</v>
      </c>
      <c r="R26" s="1" t="s">
        <v>371</v>
      </c>
      <c r="S26" s="1" t="s">
        <v>219</v>
      </c>
      <c r="T26" s="1" t="s">
        <v>220</v>
      </c>
      <c r="U26" s="1" t="s">
        <v>221</v>
      </c>
    </row>
    <row r="27" s="1" customFormat="1" spans="1:21">
      <c r="A27" s="3">
        <v>17927720887</v>
      </c>
      <c r="B27" s="1" t="s">
        <v>209</v>
      </c>
      <c r="C27" s="1" t="s">
        <v>372</v>
      </c>
      <c r="D27" s="1" t="s">
        <v>373</v>
      </c>
      <c r="E27" s="1" t="s">
        <v>374</v>
      </c>
      <c r="F27" s="1" t="s">
        <v>209</v>
      </c>
      <c r="G27" s="1" t="s">
        <v>210</v>
      </c>
      <c r="H27" s="1" t="s">
        <v>211</v>
      </c>
      <c r="I27" s="1" t="s">
        <v>375</v>
      </c>
      <c r="J27" s="1" t="s">
        <v>30</v>
      </c>
      <c r="K27" s="1" t="s">
        <v>376</v>
      </c>
      <c r="L27" s="1" t="s">
        <v>376</v>
      </c>
      <c r="M27" s="1" t="s">
        <v>214</v>
      </c>
      <c r="N27" s="1" t="s">
        <v>214</v>
      </c>
      <c r="O27" s="1" t="s">
        <v>215</v>
      </c>
      <c r="P27" s="1" t="s">
        <v>216</v>
      </c>
      <c r="Q27" s="1" t="s">
        <v>217</v>
      </c>
      <c r="R27" s="1" t="s">
        <v>377</v>
      </c>
      <c r="S27" s="1" t="s">
        <v>219</v>
      </c>
      <c r="T27" s="1" t="s">
        <v>220</v>
      </c>
      <c r="U27" s="1" t="s">
        <v>221</v>
      </c>
    </row>
    <row r="28" s="1" customFormat="1" spans="1:21">
      <c r="A28" s="3">
        <v>17930062000</v>
      </c>
      <c r="B28" s="1" t="s">
        <v>209</v>
      </c>
      <c r="C28" s="1" t="s">
        <v>378</v>
      </c>
      <c r="D28" s="1" t="s">
        <v>379</v>
      </c>
      <c r="E28" s="1" t="s">
        <v>380</v>
      </c>
      <c r="F28" s="1" t="s">
        <v>209</v>
      </c>
      <c r="G28" s="1" t="s">
        <v>210</v>
      </c>
      <c r="H28" s="1" t="s">
        <v>211</v>
      </c>
      <c r="I28" s="1" t="s">
        <v>381</v>
      </c>
      <c r="J28" s="1" t="s">
        <v>30</v>
      </c>
      <c r="K28" s="1" t="s">
        <v>382</v>
      </c>
      <c r="L28" s="1" t="s">
        <v>382</v>
      </c>
      <c r="M28" s="1" t="s">
        <v>214</v>
      </c>
      <c r="N28" s="1" t="s">
        <v>214</v>
      </c>
      <c r="O28" s="1" t="s">
        <v>215</v>
      </c>
      <c r="P28" s="1" t="s">
        <v>216</v>
      </c>
      <c r="Q28" s="1" t="s">
        <v>217</v>
      </c>
      <c r="R28" s="1" t="s">
        <v>383</v>
      </c>
      <c r="S28" s="1" t="s">
        <v>219</v>
      </c>
      <c r="T28" s="1" t="s">
        <v>220</v>
      </c>
      <c r="U28" s="1" t="s">
        <v>221</v>
      </c>
    </row>
    <row r="29" s="1" customFormat="1" spans="1:21">
      <c r="A29" s="3">
        <v>17930332046</v>
      </c>
      <c r="B29" s="1" t="s">
        <v>209</v>
      </c>
      <c r="C29" s="1" t="s">
        <v>384</v>
      </c>
      <c r="D29" s="1" t="s">
        <v>385</v>
      </c>
      <c r="E29" s="1" t="s">
        <v>386</v>
      </c>
      <c r="F29" s="1" t="s">
        <v>209</v>
      </c>
      <c r="G29" s="1" t="s">
        <v>210</v>
      </c>
      <c r="H29" s="1" t="s">
        <v>211</v>
      </c>
      <c r="I29" s="1" t="s">
        <v>387</v>
      </c>
      <c r="J29" s="1" t="s">
        <v>30</v>
      </c>
      <c r="K29" s="1" t="s">
        <v>388</v>
      </c>
      <c r="L29" s="1" t="s">
        <v>388</v>
      </c>
      <c r="M29" s="1" t="s">
        <v>214</v>
      </c>
      <c r="N29" s="1" t="s">
        <v>214</v>
      </c>
      <c r="O29" s="1" t="s">
        <v>215</v>
      </c>
      <c r="P29" s="1" t="s">
        <v>216</v>
      </c>
      <c r="Q29" s="1" t="s">
        <v>217</v>
      </c>
      <c r="R29" s="1" t="s">
        <v>389</v>
      </c>
      <c r="S29" s="1" t="s">
        <v>219</v>
      </c>
      <c r="T29" s="1" t="s">
        <v>220</v>
      </c>
      <c r="U29" s="1" t="s">
        <v>221</v>
      </c>
    </row>
    <row r="30" s="1" customFormat="1" spans="1:21">
      <c r="A30" s="3">
        <v>17931118125</v>
      </c>
      <c r="B30" s="1" t="s">
        <v>209</v>
      </c>
      <c r="C30" s="1" t="s">
        <v>390</v>
      </c>
      <c r="D30" s="1" t="s">
        <v>391</v>
      </c>
      <c r="E30" s="1" t="s">
        <v>392</v>
      </c>
      <c r="F30" s="1" t="s">
        <v>209</v>
      </c>
      <c r="G30" s="1" t="s">
        <v>210</v>
      </c>
      <c r="H30" s="1" t="s">
        <v>211</v>
      </c>
      <c r="I30" s="1" t="s">
        <v>393</v>
      </c>
      <c r="J30" s="1" t="s">
        <v>30</v>
      </c>
      <c r="K30" s="1" t="s">
        <v>394</v>
      </c>
      <c r="L30" s="1" t="s">
        <v>394</v>
      </c>
      <c r="M30" s="1" t="s">
        <v>214</v>
      </c>
      <c r="N30" s="1" t="s">
        <v>214</v>
      </c>
      <c r="O30" s="1" t="s">
        <v>215</v>
      </c>
      <c r="P30" s="1" t="s">
        <v>216</v>
      </c>
      <c r="Q30" s="1" t="s">
        <v>217</v>
      </c>
      <c r="R30" s="1" t="s">
        <v>395</v>
      </c>
      <c r="S30" s="1" t="s">
        <v>219</v>
      </c>
      <c r="T30" s="1" t="s">
        <v>220</v>
      </c>
      <c r="U30" s="1" t="s">
        <v>221</v>
      </c>
    </row>
    <row r="31" s="1" customFormat="1" spans="1:21">
      <c r="A31" s="3">
        <v>17931325011</v>
      </c>
      <c r="B31" s="1" t="s">
        <v>209</v>
      </c>
      <c r="C31" s="1" t="s">
        <v>396</v>
      </c>
      <c r="D31" s="1" t="s">
        <v>397</v>
      </c>
      <c r="E31" s="1" t="s">
        <v>398</v>
      </c>
      <c r="F31" s="1" t="s">
        <v>209</v>
      </c>
      <c r="G31" s="1" t="s">
        <v>210</v>
      </c>
      <c r="H31" s="1" t="s">
        <v>211</v>
      </c>
      <c r="I31" s="1" t="s">
        <v>399</v>
      </c>
      <c r="J31" s="1" t="s">
        <v>30</v>
      </c>
      <c r="K31" s="1" t="s">
        <v>400</v>
      </c>
      <c r="L31" s="1" t="s">
        <v>400</v>
      </c>
      <c r="M31" s="1" t="s">
        <v>214</v>
      </c>
      <c r="N31" s="1" t="s">
        <v>214</v>
      </c>
      <c r="O31" s="1" t="s">
        <v>215</v>
      </c>
      <c r="P31" s="1" t="s">
        <v>216</v>
      </c>
      <c r="Q31" s="1" t="s">
        <v>217</v>
      </c>
      <c r="R31" s="1" t="s">
        <v>401</v>
      </c>
      <c r="S31" s="1" t="s">
        <v>219</v>
      </c>
      <c r="T31" s="1" t="s">
        <v>220</v>
      </c>
      <c r="U31" s="1" t="s">
        <v>221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2022-05-17T02:17:28Z</dcterms:created>
  <dcterms:modified xsi:type="dcterms:W3CDTF">2022-05-17T02:50:03Z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97324ACD37AD4521B26A72929A579632</vt:lpwstr>
  </property>
  <property fmtid="{D5CDD505-2E9C-101B-9397-08002B2CF9AE}" pid="3" name="KSOProductBuildVer">
    <vt:lpwstr>2052-11.1.0.11636</vt:lpwstr>
  </property>
</Properties>
</file>