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对账!$A$1:$X$51</definedName>
  </definedNames>
  <calcPr calcId="144525"/>
</workbook>
</file>

<file path=xl/sharedStrings.xml><?xml version="1.0" encoding="utf-8"?>
<sst xmlns="http://schemas.openxmlformats.org/spreadsheetml/2006/main" count="1793" uniqueCount="559">
  <si>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</si>
  <si>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</si>
  <si>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</si>
  <si>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</si>
  <si>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</si>
  <si>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</si>
  <si>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</si>
  <si>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</si>
  <si>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</si>
  <si>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</si>
  <si>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</si>
  <si>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</si>
  <si>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</si>
  <si>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</si>
  <si>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</si>
  <si>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</si>
  <si>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</si>
  <si>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</si>
  <si>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</si>
  <si>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</si>
  <si>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</si>
  <si>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</si>
  <si>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</si>
  <si>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</si>
  <si>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</si>
  <si>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17914500364	</t>
  </si>
  <si>
    <t>Ctrip</t>
  </si>
  <si>
    <t>正常</t>
  </si>
  <si>
    <t>[乔治市]槟城尼奥酒店 (槟城对抗新冠肺炎认证)(Neo+ Penang (PenangFightCovid-19 Certified))(24052379)</t>
  </si>
  <si>
    <t>尼奥双人房&lt;双人入住&gt;&lt;双早&gt;</t>
  </si>
  <si>
    <t>CNY</t>
  </si>
  <si>
    <t>Ha Oo/Thi</t>
  </si>
  <si>
    <t>CA2019220518CNY</t>
  </si>
  <si>
    <t>未提现</t>
  </si>
  <si>
    <t>携程开票</t>
  </si>
  <si>
    <t xml:space="preserve">2545426	</t>
  </si>
  <si>
    <t xml:space="preserve">	</t>
  </si>
  <si>
    <t xml:space="preserve">17915221031	</t>
  </si>
  <si>
    <t>[万宜新镇]吉隆坡万宜度假酒店(Bangi Resort Hotel)(6400553)</t>
  </si>
  <si>
    <t>豪华房&lt;双人入住&gt;&lt;双早&gt;</t>
  </si>
  <si>
    <t>Khamis/Mohd Faiz</t>
  </si>
  <si>
    <t xml:space="preserve">2545978	</t>
  </si>
  <si>
    <t xml:space="preserve">123378	</t>
  </si>
  <si>
    <t xml:space="preserve">17915318891	</t>
  </si>
  <si>
    <t>[曼谷]曼谷新浩中央酒店，IHG 酒店  (SHA Extra Plus)(Sindhorn Midtown Hotel Bangkok, an IHG Hotel (SHA Extra Plus))(88933689)</t>
  </si>
  <si>
    <t>标准特大床房(至少连住2晚及以上)&lt;特惠专享&gt;&lt;双人入住&gt;&lt;双早&gt;</t>
  </si>
  <si>
    <t>JUNG/JAEYOUNG</t>
  </si>
  <si>
    <t xml:space="preserve">2546048	</t>
  </si>
  <si>
    <t xml:space="preserve">451662	</t>
  </si>
  <si>
    <t xml:space="preserve">17915616562	</t>
  </si>
  <si>
    <t>猎户座房&lt;双人入住&gt;&lt;无早&gt;</t>
  </si>
  <si>
    <t>epu/mat,epu/mat</t>
  </si>
  <si>
    <t xml:space="preserve">152887	</t>
  </si>
  <si>
    <t xml:space="preserve">17917766524	</t>
  </si>
  <si>
    <t>[新山]士乃宴宾雅酒店(Impiana Hotel Senai)(28566880)</t>
  </si>
  <si>
    <t>豪华特大床房&lt;双人入住&gt;&lt;双早&gt;</t>
  </si>
  <si>
    <t>Amadan/Nurfazrina</t>
  </si>
  <si>
    <t xml:space="preserve">17917974852	</t>
  </si>
  <si>
    <t>[薄荷岛]阿莫丽塔度假酒店(Amorita Resort)(5404701)</t>
  </si>
  <si>
    <t>Alfeche/John,Alfeche/John</t>
  </si>
  <si>
    <t xml:space="preserve">2546357	</t>
  </si>
  <si>
    <t xml:space="preserve">42429	</t>
  </si>
  <si>
    <t xml:space="preserve">17918587374	</t>
  </si>
  <si>
    <t>[曼谷]曼谷铂尔曼皇权酒店 (SHA Plus+)(Pullman Bangkok King Power (SHA Plus+))(1586177)</t>
  </si>
  <si>
    <t>高级特大床房&lt;今日特价 &gt;&lt;双人入住&gt;&lt;双早&gt;</t>
  </si>
  <si>
    <t>JI/CHAO</t>
  </si>
  <si>
    <t xml:space="preserve">2546482	</t>
  </si>
  <si>
    <t xml:space="preserve">1093885	</t>
  </si>
  <si>
    <t xml:space="preserve">17918588573	</t>
  </si>
  <si>
    <t>[乔治市]槟城长荣桂冠酒店 (槟城对抗新冠肺炎认证)(Evergreen Laurel Hotel Penang (PenangFightCovid-19 Certified))(28528115)</t>
  </si>
  <si>
    <t>海景豪华特大床房&lt;双人入住&gt;&lt;双早&gt;</t>
  </si>
  <si>
    <t>Wong/Swee Fun</t>
  </si>
  <si>
    <t xml:space="preserve">2546486	</t>
  </si>
  <si>
    <t xml:space="preserve">22051171653	</t>
  </si>
  <si>
    <t xml:space="preserve">17918620583	</t>
  </si>
  <si>
    <t>[帕拉尼亚克]马尼拉新濠天地凯悦酒店(Hyatt Regency Manila City of Dreams)(5917305)</t>
  </si>
  <si>
    <t>凯悦客房&lt;特价大促销&gt;&lt;双人入住&gt;&lt;无早&gt;</t>
  </si>
  <si>
    <t>KIM/DOHOUNG,JEON/JINSEONG</t>
  </si>
  <si>
    <t xml:space="preserve">2546501	</t>
  </si>
  <si>
    <t xml:space="preserve">11403594	</t>
  </si>
  <si>
    <t xml:space="preserve">17918892051	</t>
  </si>
  <si>
    <t>Omar/Noor Azizah</t>
  </si>
  <si>
    <t xml:space="preserve">2546612	</t>
  </si>
  <si>
    <t xml:space="preserve">152913	</t>
  </si>
  <si>
    <t xml:space="preserve">17919025952	</t>
  </si>
  <si>
    <t>[乔治市]槟城温宝利酒店 (槟城对抗新冠肺炎认证)(The Wembley – A St Giles Hotel, Penang (PenangFightCovid-19 Certified))(5159731)</t>
  </si>
  <si>
    <t>高级特大床房&lt;双人入住&gt;&lt;双早&gt;</t>
  </si>
  <si>
    <t>HILMI/ZUL</t>
  </si>
  <si>
    <t xml:space="preserve">2546663	</t>
  </si>
  <si>
    <t xml:space="preserve">642166	</t>
  </si>
  <si>
    <t xml:space="preserve">17919300095	</t>
  </si>
  <si>
    <t>ABD HALIM/NURUL NAJWA</t>
  </si>
  <si>
    <t xml:space="preserve">2546784	</t>
  </si>
  <si>
    <t xml:space="preserve">152915	</t>
  </si>
  <si>
    <t xml:space="preserve">17920205741	</t>
  </si>
  <si>
    <t>[曼谷]曼谷萨默塞特艾卡麦酒店(Somerset Ekamai Bangkok)(9134590)</t>
  </si>
  <si>
    <t>行政特大床一室房&lt;双人入住&gt;&lt;双早&gt;</t>
  </si>
  <si>
    <t>REN/YANAN</t>
  </si>
  <si>
    <t xml:space="preserve">2547171	</t>
  </si>
  <si>
    <t xml:space="preserve">6398170	</t>
  </si>
  <si>
    <t xml:space="preserve">17920487954	</t>
  </si>
  <si>
    <t>城景高级双人床房&lt;双人入住&gt;&lt;双早&gt;</t>
  </si>
  <si>
    <t>ABDUL RAHMAN/MUHAMMAD AIZUDDIN</t>
  </si>
  <si>
    <t xml:space="preserve">2547250	</t>
  </si>
  <si>
    <t xml:space="preserve">20051271984	</t>
  </si>
  <si>
    <t xml:space="preserve">17920729000	</t>
  </si>
  <si>
    <t>城景高级双床房&lt;双人入住&gt;&lt;双早&gt;</t>
  </si>
  <si>
    <t>Yong/Soo Heong</t>
  </si>
  <si>
    <t xml:space="preserve">2547329	</t>
  </si>
  <si>
    <t xml:space="preserve">22051271980	</t>
  </si>
  <si>
    <t xml:space="preserve">17920823364	</t>
  </si>
  <si>
    <t>[芭堤雅]芭堤雅暹罗海岸酒店 (SHA Extra+)(Siam Bayshore Resort Pattaya (SHA Extra+))(3628039)</t>
  </si>
  <si>
    <t>热带豪华房&lt;今日特价 &gt;&lt;双人入住&gt;&lt;不适用泰国客人&gt;&lt;双早&gt;</t>
  </si>
  <si>
    <t>Chaweewong/Nattida,Chaweewong/Nattida</t>
  </si>
  <si>
    <t xml:space="preserve">2547352	</t>
  </si>
  <si>
    <t xml:space="preserve">17921431359	</t>
  </si>
  <si>
    <t>EIN/FAHIRIN</t>
  </si>
  <si>
    <t xml:space="preserve">2547672	</t>
  </si>
  <si>
    <t xml:space="preserve">642164	</t>
  </si>
  <si>
    <t xml:space="preserve">17921519063	</t>
  </si>
  <si>
    <t>lawrence /vinoshini</t>
  </si>
  <si>
    <t xml:space="preserve">2547720	</t>
  </si>
  <si>
    <t xml:space="preserve">642173	</t>
  </si>
  <si>
    <t xml:space="preserve">17921599009	</t>
  </si>
  <si>
    <t>[曼谷]曼谷素坤逸航站 21 中心酒店 (SHA Plus+)(Grande Centre Point Hotel Terminal 21 (SHA Plus+))(5908161)</t>
  </si>
  <si>
    <t>豪华尊贵房&lt;特惠&gt;&lt;双人入住&gt;&lt;单早&gt;</t>
  </si>
  <si>
    <t>AGAVANE/GURUPRASAD</t>
  </si>
  <si>
    <t xml:space="preserve">2547770	</t>
  </si>
  <si>
    <t xml:space="preserve">348694	</t>
  </si>
  <si>
    <t xml:space="preserve">17924183999	</t>
  </si>
  <si>
    <t>城景高级双人床房&lt;双人入住&gt;&lt;无早&gt;</t>
  </si>
  <si>
    <t>Ericson/Ericson,Ericson/Ericson,Ericson/Ericson,Ericson/Ericson</t>
  </si>
  <si>
    <t xml:space="preserve">2547847	</t>
  </si>
  <si>
    <t xml:space="preserve">22051272051	</t>
  </si>
  <si>
    <t>取消</t>
  </si>
  <si>
    <t xml:space="preserve">17924566191	</t>
  </si>
  <si>
    <t>高级双床房&lt;双人入住&gt;&lt;双早&gt;</t>
  </si>
  <si>
    <t>ANIS/MAZRUL</t>
  </si>
  <si>
    <t xml:space="preserve">2547902	</t>
  </si>
  <si>
    <t xml:space="preserve">642252	</t>
  </si>
  <si>
    <t xml:space="preserve">17924610597	</t>
  </si>
  <si>
    <t>David/Stiff,David/Stiff</t>
  </si>
  <si>
    <t xml:space="preserve">2547910	</t>
  </si>
  <si>
    <t xml:space="preserve">2488330	</t>
  </si>
  <si>
    <t xml:space="preserve">17926008313	</t>
  </si>
  <si>
    <t>[曼谷]曼谷天空风景酒店 (SHA Plus+)(SKYVIEW Hotel Bangkok (SHA Plus+))(6035613)</t>
  </si>
  <si>
    <t>至尊尊贵双床房&lt;双人入住&gt;&lt;双早&gt;</t>
  </si>
  <si>
    <t>Nagda/Jahenzeb,Nagda/Jahenzeb</t>
  </si>
  <si>
    <t xml:space="preserve">2548433	</t>
  </si>
  <si>
    <t xml:space="preserve">176301	</t>
  </si>
  <si>
    <t xml:space="preserve">17926167303	</t>
  </si>
  <si>
    <t>[清迈]清迈科莫之亿酒店(SHA Extra Plus)(Cmor by Recall Hotels, Chiang Mai(SHA Extra Plus))(5424584)</t>
  </si>
  <si>
    <t>高级房&lt;双人入住&gt;&lt;无早&gt;</t>
  </si>
  <si>
    <t>Phoawattana/Krittam,Phoawattana/Krittam</t>
  </si>
  <si>
    <t xml:space="preserve">2548514	</t>
  </si>
  <si>
    <t xml:space="preserve">30668	</t>
  </si>
  <si>
    <t xml:space="preserve">17926856759	</t>
  </si>
  <si>
    <t>[兰卡威]丹娜兰卡威(The Danna Langkawi)(4493828)</t>
  </si>
  <si>
    <t>商务房(至少连住2晚及以上)&lt;双人入住&gt;&lt;双早&gt;</t>
  </si>
  <si>
    <t>Ng/Po Hui</t>
  </si>
  <si>
    <t xml:space="preserve">2548931	</t>
  </si>
  <si>
    <t xml:space="preserve">2243919	</t>
  </si>
  <si>
    <t xml:space="preserve">17926910634	</t>
  </si>
  <si>
    <t>[甲米]甲米奥南都喜酒店(SHA Extra Plus)(Dusitd2 Ao Nang, Krabi(SHA Extra Plus))(27689492)</t>
  </si>
  <si>
    <t>迪莱特大床房(带阳台)&lt;双人入住&gt;&lt;双早&gt;</t>
  </si>
  <si>
    <t>Jayasinghe/Don Thenura</t>
  </si>
  <si>
    <t xml:space="preserve">2548963	</t>
  </si>
  <si>
    <t xml:space="preserve">811823	</t>
  </si>
  <si>
    <t xml:space="preserve">17927358753	</t>
  </si>
  <si>
    <t>Trista/Lona,Trista/Lona</t>
  </si>
  <si>
    <t xml:space="preserve">2549178	</t>
  </si>
  <si>
    <t xml:space="preserve">17927356588	</t>
  </si>
  <si>
    <t>[吉隆坡]吉隆坡邵氏广场美居酒店(Mercure Kuala Lumpur Shaw Parade)(28538026)</t>
  </si>
  <si>
    <t>豪华大床房(至少连住2晚及以上)&lt;双人入住&gt;&lt;无早&gt;</t>
  </si>
  <si>
    <t>LEE/YUNA</t>
  </si>
  <si>
    <t xml:space="preserve">2549179	</t>
  </si>
  <si>
    <t xml:space="preserve">17927433345	</t>
  </si>
  <si>
    <t>[曼谷]曼谷大将军酒店 (SHA Extra Plus)(Admiral Premier Bangkok (SHA Extra Plus))(85217938)</t>
  </si>
  <si>
    <t>尊贵一室房(带阳台)&lt;双人入住&gt;&lt;无早&gt;</t>
  </si>
  <si>
    <t>Mohideen/Mohamed,Mohideen/Mohamed</t>
  </si>
  <si>
    <t xml:space="preserve">2549227	</t>
  </si>
  <si>
    <t xml:space="preserve">88852	</t>
  </si>
  <si>
    <t xml:space="preserve">17927532810	</t>
  </si>
  <si>
    <t>[曼谷]曼谷安曼纳酒店 (SHA Plus+)(Amara Bangkok Hotel (SHA Plus+))(4911046)</t>
  </si>
  <si>
    <t>豪华大床房&lt;限量特价&gt;&lt;双人入住&gt;&lt;双早&gt;</t>
  </si>
  <si>
    <t>Haustein/Michael,Haustein/Michael,Haustein/Michael</t>
  </si>
  <si>
    <t xml:space="preserve">17930358726	</t>
  </si>
  <si>
    <t>[吉隆坡]吉隆坡皇家朱兰酒店(Royale Chulan Kuala Lumpur)(5280527)</t>
  </si>
  <si>
    <t>Nabil/BAHARUDDINMUHAMMAD NABIL</t>
  </si>
  <si>
    <t xml:space="preserve">2549677	</t>
  </si>
  <si>
    <t xml:space="preserve">10010621915	</t>
  </si>
  <si>
    <t xml:space="preserve">17930235577	</t>
  </si>
  <si>
    <t>chau/Mun Seng</t>
  </si>
  <si>
    <t xml:space="preserve">2549645	</t>
  </si>
  <si>
    <t xml:space="preserve">642564	</t>
  </si>
  <si>
    <t xml:space="preserve">17930510371	</t>
  </si>
  <si>
    <t>[岘港]岘港西西里亚水疗酒店(Cicilia Danang Hotels &amp; Spa)(5616992)</t>
  </si>
  <si>
    <t>Ly/Bao Quoc,Ly/Bao Quoc</t>
  </si>
  <si>
    <t xml:space="preserve">17930932060	</t>
  </si>
  <si>
    <t>[奥隆阿波]苏比克湾野生兰花海滩度假村(Wild Orchid Beach Resort Subic)(83055244)</t>
  </si>
  <si>
    <t>豪华房&lt;今日特价 &gt;&lt;双人入住&gt;&lt;无早&gt;</t>
  </si>
  <si>
    <t>Corazon R Carpio/Maria,Corazon R Carpio/Maria</t>
  </si>
  <si>
    <t xml:space="preserve">2549908	</t>
  </si>
  <si>
    <t xml:space="preserve">26722	</t>
  </si>
  <si>
    <t xml:space="preserve">17931085755	</t>
  </si>
  <si>
    <t>Serrano/Sofia,Serrano/Sofia</t>
  </si>
  <si>
    <t xml:space="preserve">2549963	</t>
  </si>
  <si>
    <t xml:space="preserve">26735	</t>
  </si>
  <si>
    <t xml:space="preserve">17931255547	</t>
  </si>
  <si>
    <t>[吉隆坡]吉隆坡市中心玛雅酒店(Hotel Maya Kuala Lumpur City Centre)(28528339)</t>
  </si>
  <si>
    <t>传统一室房&lt;双人入住&gt;&lt;双早&gt;</t>
  </si>
  <si>
    <t>SYAF/Syafirul afifi</t>
  </si>
  <si>
    <t xml:space="preserve">2550049	</t>
  </si>
  <si>
    <t xml:space="preserve">242174	</t>
  </si>
  <si>
    <t xml:space="preserve">17931323232	</t>
  </si>
  <si>
    <t>[曼谷]曼谷香格里拉大酒店 (SHA Extra Plus)(Shangri-La Bangkok (SHA Extra Plus))(3243791)</t>
  </si>
  <si>
    <t>香格里拉楼豪华阳台特大床房&lt;双人入住&gt;&lt;双早&gt;</t>
  </si>
  <si>
    <t>HUANG/CHIEN LIN</t>
  </si>
  <si>
    <t xml:space="preserve">2550087	</t>
  </si>
  <si>
    <t xml:space="preserve">11402225	</t>
  </si>
  <si>
    <t xml:space="preserve">17931502107	</t>
  </si>
  <si>
    <t>Mohd Noor/Noorsazally</t>
  </si>
  <si>
    <t xml:space="preserve">2550143	</t>
  </si>
  <si>
    <t xml:space="preserve">242173	</t>
  </si>
  <si>
    <t xml:space="preserve">17931747535	</t>
  </si>
  <si>
    <t>至尊豪华房&lt;双人入住&gt;&lt;双早&gt;</t>
  </si>
  <si>
    <t>Desa/Md Anuar</t>
  </si>
  <si>
    <t xml:space="preserve">2550256	</t>
  </si>
  <si>
    <t xml:space="preserve">123642	</t>
  </si>
  <si>
    <t xml:space="preserve">17931400378	</t>
  </si>
  <si>
    <t>[哥打京那巴鲁]格兰迪酒店&amp;度假村(Grandis Hotels and Resorts)(4637340)</t>
  </si>
  <si>
    <t>高级房&lt;双人入住&gt;&lt;马来西亚客人专享&gt;&lt;双早&gt;</t>
  </si>
  <si>
    <t>sjufian/sahruni</t>
  </si>
  <si>
    <t xml:space="preserve">2550117	</t>
  </si>
  <si>
    <t xml:space="preserve">182192664	</t>
  </si>
  <si>
    <t xml:space="preserve">17932149507	</t>
  </si>
  <si>
    <t>[多拉]特朗普多拉国家酒店(Trump National Doral Miami)(88782490)</t>
  </si>
  <si>
    <t>豪华两张大床房&lt;今日特价 &gt;&lt;四人入住&gt;&lt;双早&gt;</t>
  </si>
  <si>
    <t>Santos/Anailen</t>
  </si>
  <si>
    <t xml:space="preserve">2550573	</t>
  </si>
  <si>
    <t xml:space="preserve">17932233062	</t>
  </si>
  <si>
    <t>[吉隆坡]吉隆坡宴宾雅酒店(Impiana KLCC Hotel)(4648311)</t>
  </si>
  <si>
    <t>豪华特大床房&lt;双人入住&gt;&lt;无早&gt;</t>
  </si>
  <si>
    <t>Muthu/Dinesh</t>
  </si>
  <si>
    <t xml:space="preserve">2550611	</t>
  </si>
  <si>
    <t xml:space="preserve">6942775	</t>
  </si>
  <si>
    <t xml:space="preserve">17932707725	</t>
  </si>
  <si>
    <t>Ahmad/Badli Esham</t>
  </si>
  <si>
    <t xml:space="preserve">2550860	</t>
  </si>
  <si>
    <t xml:space="preserve">17932781397	</t>
  </si>
  <si>
    <t>[曼谷]曼谷萨默塞特苏安普卢公园酒店(Somerset Park Suanplu Bangkok)(5072974)</t>
  </si>
  <si>
    <t>两卧豪华公寓房&lt;特价大促销&gt;&lt;四人入住&gt;&lt;早餐&gt;</t>
  </si>
  <si>
    <t>li/wemjing</t>
  </si>
  <si>
    <t xml:space="preserve">2550892	</t>
  </si>
  <si>
    <t xml:space="preserve">6413194	</t>
  </si>
  <si>
    <t xml:space="preserve">17932882492	</t>
  </si>
  <si>
    <t>[普吉岛]卡塔海滩美乐地精英酒店 (SHA Extra Plus)(Metadee Elite Kata Beach (SHA Extra Plus))(92763644)</t>
  </si>
  <si>
    <t>池景套房&lt;双人入住&gt;&lt;无早&gt;</t>
  </si>
  <si>
    <t>nisae/charif,nisae/charif</t>
  </si>
  <si>
    <t xml:space="preserve">2550960	</t>
  </si>
  <si>
    <t xml:space="preserve">4222	</t>
  </si>
  <si>
    <t xml:space="preserve">17932903538	</t>
  </si>
  <si>
    <t>[是拉差]中央斯里拉恰馨乐庭大酒店(Citadines Grand Central Sri Racha)(85458430)</t>
  </si>
  <si>
    <t>行政一室房&lt;单人入住&gt;&lt;单早&gt;</t>
  </si>
  <si>
    <t>NOJIMA/yYUSUKE,NOJIMA/yYUSUKE</t>
  </si>
  <si>
    <t xml:space="preserve">2550992	</t>
  </si>
  <si>
    <t xml:space="preserve">17932917074	</t>
  </si>
  <si>
    <t>至尊尊贵房&lt;今日特价 &gt;&lt;双人入住&gt;&lt;双早&gt;</t>
  </si>
  <si>
    <t>Visartsakul/Laphatsada,Visartsakul/Laphatsada</t>
  </si>
  <si>
    <t xml:space="preserve">2551004	</t>
  </si>
  <si>
    <t xml:space="preserve">176477	</t>
  </si>
  <si>
    <t xml:space="preserve">17932913305	</t>
  </si>
  <si>
    <t>Akmal/Afifahtul</t>
  </si>
  <si>
    <t xml:space="preserve">2551007	</t>
  </si>
  <si>
    <t xml:space="preserve">17932978893	</t>
  </si>
  <si>
    <t>Che Hamat/Mohd Zulkanaie</t>
  </si>
  <si>
    <t xml:space="preserve">17933043972	</t>
  </si>
  <si>
    <t>Mohd Talib/Nazrin Azwan</t>
  </si>
  <si>
    <t xml:space="preserve">2551120	</t>
  </si>
  <si>
    <t xml:space="preserve">182302281	</t>
  </si>
  <si>
    <t>，</t>
  </si>
  <si>
    <t>A220518095425481</t>
  </si>
  <si>
    <t>CNY / HKD 当前参考汇率: 1.164220169</t>
  </si>
  <si>
    <t>总计：35213 CNY/
40995.68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</si>
  <si>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</si>
  <si>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</si>
  <si>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</si>
  <si>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</si>
  <si>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</si>
  <si>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</si>
  <si>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</si>
  <si>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</si>
  <si>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</si>
  <si>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</si>
  <si>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</si>
  <si>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</si>
  <si>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</si>
  <si>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</si>
  <si>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</si>
  <si>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</si>
  <si>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</si>
  <si>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</si>
  <si>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2022-05-14</t>
  </si>
  <si>
    <t>2551120</t>
  </si>
  <si>
    <t>格兰迪酒店&amp;度假村</t>
  </si>
  <si>
    <t>Mohd Talib Nazrin Azwan</t>
  </si>
  <si>
    <t>2022-05-15</t>
  </si>
  <si>
    <t>退房日周结</t>
  </si>
  <si>
    <t>326.00</t>
  </si>
  <si>
    <t>RMB</t>
  </si>
  <si>
    <t>0</t>
  </si>
  <si>
    <t>0.00</t>
  </si>
  <si>
    <t>携程国际直连(DD)</t>
  </si>
  <si>
    <t>01.011174</t>
  </si>
  <si>
    <t>2022-05-14 16:54:39</t>
  </si>
  <si>
    <t>否</t>
  </si>
  <si>
    <t>汇智国际旅游发展有限公司</t>
  </si>
  <si>
    <t>直采</t>
  </si>
  <si>
    <t>2551080</t>
  </si>
  <si>
    <t>吉隆坡市中心玛雅酒店</t>
  </si>
  <si>
    <t>Che Hamat Mohd Zulkanaie</t>
  </si>
  <si>
    <t>410.00</t>
  </si>
  <si>
    <t>2022-05-14 15:52:06</t>
  </si>
  <si>
    <t>2551007</t>
  </si>
  <si>
    <t>Akmal Afifahtul</t>
  </si>
  <si>
    <t>2022-05-14 15:13:25</t>
  </si>
  <si>
    <t>2551004</t>
  </si>
  <si>
    <t>曼谷天空风景酒店 (SHA Plus+)</t>
  </si>
  <si>
    <t>Visartsakul Laphatsada,Visartsakul Laphatsada</t>
  </si>
  <si>
    <t>552.00</t>
  </si>
  <si>
    <t>2022-05-15 15:33:47</t>
  </si>
  <si>
    <t>2550960</t>
  </si>
  <si>
    <t>卡塔海滩美乐地精英酒店 (SHA Extra Plus)</t>
  </si>
  <si>
    <t>nisae charif,nisae charif</t>
  </si>
  <si>
    <t>459.00</t>
  </si>
  <si>
    <t>2022-05-15 09:00:59</t>
  </si>
  <si>
    <t>2550892</t>
  </si>
  <si>
    <t>萨默塞特苏安普卢公园酒店</t>
  </si>
  <si>
    <t>li wemjing</t>
  </si>
  <si>
    <t>720.00</t>
  </si>
  <si>
    <t>2022-05-14 14:33:56</t>
  </si>
  <si>
    <t>2550860</t>
  </si>
  <si>
    <t>吉隆坡宴宾雅酒店</t>
  </si>
  <si>
    <t>Ahmad Badli Esham</t>
  </si>
  <si>
    <t>591.00</t>
  </si>
  <si>
    <t>2022-05-14 13:48:58</t>
  </si>
  <si>
    <t>2550611</t>
  </si>
  <si>
    <t>Muthu Dinesh</t>
  </si>
  <si>
    <t>526.00</t>
  </si>
  <si>
    <t>2022-05-14 11:02:36</t>
  </si>
  <si>
    <t>2550573</t>
  </si>
  <si>
    <t>特朗普多拉国家酒店</t>
  </si>
  <si>
    <t>Santos Anailen</t>
  </si>
  <si>
    <t>2650.00</t>
  </si>
  <si>
    <t>2022-05-14 22:55:00</t>
  </si>
  <si>
    <t>2550256</t>
  </si>
  <si>
    <t>吉隆坡万宜度假酒店</t>
  </si>
  <si>
    <t>Desa Md Anuar</t>
  </si>
  <si>
    <t>830.00</t>
  </si>
  <si>
    <t>2022-05-14 09:40:02</t>
  </si>
  <si>
    <t>2022-05-13</t>
  </si>
  <si>
    <t>2550143</t>
  </si>
  <si>
    <t>Mohd Noor Noorsazally</t>
  </si>
  <si>
    <t>2022-05-14 10:00:50</t>
  </si>
  <si>
    <t>2550117</t>
  </si>
  <si>
    <t>sjufian sahruni</t>
  </si>
  <si>
    <t>2022-05-14 09:38:27</t>
  </si>
  <si>
    <t>2550087</t>
  </si>
  <si>
    <t>曼谷香格里拉大酒店</t>
  </si>
  <si>
    <t>HUANG CHIEN LIN</t>
  </si>
  <si>
    <t>1042.00</t>
  </si>
  <si>
    <t>2022-05-14 11:19:10</t>
  </si>
  <si>
    <t>2550049</t>
  </si>
  <si>
    <t>SYAF Syafirul afifi</t>
  </si>
  <si>
    <t>380.00</t>
  </si>
  <si>
    <t>2022-05-14 10:00:32</t>
  </si>
  <si>
    <t>2549963</t>
  </si>
  <si>
    <t>野生兰花海滩度假村</t>
  </si>
  <si>
    <t>Serrano Sofia,Serrano Sofia</t>
  </si>
  <si>
    <t>425.00</t>
  </si>
  <si>
    <t>2022-05-13 21:59:31</t>
  </si>
  <si>
    <t>2549908</t>
  </si>
  <si>
    <t>Corazon R Carpio Maria,Corazon R Carpio Maria</t>
  </si>
  <si>
    <t>2022-05-13 21:47:13</t>
  </si>
  <si>
    <t>2549677</t>
  </si>
  <si>
    <t>吉隆坡皇家朱兰酒店</t>
  </si>
  <si>
    <t>Nabil BAHARUDDINMUHAMMAD NABIL</t>
  </si>
  <si>
    <t>364.00</t>
  </si>
  <si>
    <t>2022-05-13 19:07:47</t>
  </si>
  <si>
    <t>2549645</t>
  </si>
  <si>
    <t>槟城温宝利酒店 (槟城对抗新冠肺炎认证)</t>
  </si>
  <si>
    <t>chau Mun Seng</t>
  </si>
  <si>
    <t>429.00</t>
  </si>
  <si>
    <t>2022-05-14 15:30:21</t>
  </si>
  <si>
    <t>2549227</t>
  </si>
  <si>
    <t>康帕斯酒店集团曼谷大将军酒店</t>
  </si>
  <si>
    <t>Mohideen Mohamed,Mohideen Mohamed</t>
  </si>
  <si>
    <t>496.00</t>
  </si>
  <si>
    <t>2022-05-13 14:45:01</t>
  </si>
  <si>
    <t>2549179</t>
  </si>
  <si>
    <t>吉隆坡邵氏广场美居酒店</t>
  </si>
  <si>
    <t>LEE YUNA</t>
  </si>
  <si>
    <t>542.00</t>
  </si>
  <si>
    <t>2022-05-13 13:39:38</t>
  </si>
  <si>
    <t>2548963</t>
  </si>
  <si>
    <t>甲米奥南都喜酒店</t>
  </si>
  <si>
    <t>Jayasinghe Don Thenura</t>
  </si>
  <si>
    <t>688.00</t>
  </si>
  <si>
    <t>2022-05-13 17:32:32</t>
  </si>
  <si>
    <t>2548931</t>
  </si>
  <si>
    <t>丹纳兰卡威酒店</t>
  </si>
  <si>
    <t>Ng Po Hui</t>
  </si>
  <si>
    <t>2498.00</t>
  </si>
  <si>
    <t>2022-05-13 11:35:08</t>
  </si>
  <si>
    <t>2022-05-12</t>
  </si>
  <si>
    <t>2548514</t>
  </si>
  <si>
    <t>清迈安达库拉科莫酒店</t>
  </si>
  <si>
    <t>Phoawattana Krittam,Phoawattana Krittam</t>
  </si>
  <si>
    <t>138.00</t>
  </si>
  <si>
    <t>2022-05-13 00:05:01</t>
  </si>
  <si>
    <t>2548433</t>
  </si>
  <si>
    <t>Nagda Jahenzeb,Nagda Jahenzeb</t>
  </si>
  <si>
    <t>1104.00</t>
  </si>
  <si>
    <t>2022-05-13 10:35:54</t>
  </si>
  <si>
    <t>2547910</t>
  </si>
  <si>
    <t>芭堤雅暹罗海岸酒店</t>
  </si>
  <si>
    <t>David Stiff,David Stiff</t>
  </si>
  <si>
    <t>419.00</t>
  </si>
  <si>
    <t>2022-05-12 16:20:33</t>
  </si>
  <si>
    <t>2547902</t>
  </si>
  <si>
    <t>ANIS MAZRUL</t>
  </si>
  <si>
    <t>405.00</t>
  </si>
  <si>
    <t>2022-05-12 17:46:43</t>
  </si>
  <si>
    <t>2547847</t>
  </si>
  <si>
    <t>槟城长荣桂冠酒店</t>
  </si>
  <si>
    <t>Ericson Ericson,Ericson Ericson,Ericson Ericson,Ericson Ericson</t>
  </si>
  <si>
    <t>1152.00</t>
  </si>
  <si>
    <t>2022-05-12 18:01:39</t>
  </si>
  <si>
    <t>2547770</t>
  </si>
  <si>
    <t>曼谷素坤逸航站 21 中心酒店 (SHA Plus+)</t>
  </si>
  <si>
    <t>AGAVANE GURUPRASAD</t>
  </si>
  <si>
    <t>1252.00</t>
  </si>
  <si>
    <t>2022-05-12 15:47:13</t>
  </si>
  <si>
    <t>2547720</t>
  </si>
  <si>
    <t>lawrence vinoshini</t>
  </si>
  <si>
    <t>438.00</t>
  </si>
  <si>
    <t>2022-05-12 13:13:49</t>
  </si>
  <si>
    <t>2547672</t>
  </si>
  <si>
    <t>EIN FAHIRIN</t>
  </si>
  <si>
    <t>2022-05-14 15:39:56</t>
  </si>
  <si>
    <t>2022-05-11</t>
  </si>
  <si>
    <t>2547329</t>
  </si>
  <si>
    <t>Yong Soo Heong</t>
  </si>
  <si>
    <t>308.00</t>
  </si>
  <si>
    <t>2022-05-12 10:42:53</t>
  </si>
  <si>
    <t>2547250</t>
  </si>
  <si>
    <t>ABDUL RAHMAN MUHAMMAD AIZUDDIN</t>
  </si>
  <si>
    <t>2022-05-12 10:42:11</t>
  </si>
  <si>
    <t>2547171</t>
  </si>
  <si>
    <t>曼谷盛捷亿甲迈服务公寓</t>
  </si>
  <si>
    <t>REN YANAN</t>
  </si>
  <si>
    <t>762.00</t>
  </si>
  <si>
    <t>2022-05-12 11:14:14</t>
  </si>
  <si>
    <t>2546784</t>
  </si>
  <si>
    <t>槟城尼奥酒店</t>
  </si>
  <si>
    <t>ABD HALIM NURUL NAJWA</t>
  </si>
  <si>
    <t>506.00</t>
  </si>
  <si>
    <t>2022-05-11 18:26:03</t>
  </si>
  <si>
    <t>2546663</t>
  </si>
  <si>
    <t>HILMI ZUL</t>
  </si>
  <si>
    <t>2022-05-12 12:03:23</t>
  </si>
  <si>
    <t>2546612</t>
  </si>
  <si>
    <t>Omar Noor Azizah</t>
  </si>
  <si>
    <t>2022-05-11 18:16:51</t>
  </si>
  <si>
    <t>2546501</t>
  </si>
  <si>
    <t>马尼拉梦之城凯悦酒店</t>
  </si>
  <si>
    <t>KIM DOHOUNG,JEON JINSEONG</t>
  </si>
  <si>
    <t>6552.00</t>
  </si>
  <si>
    <t>2022-05-11 15:33:00</t>
  </si>
  <si>
    <t>2546486</t>
  </si>
  <si>
    <t>Wong Swee Fun</t>
  </si>
  <si>
    <t>353.00</t>
  </si>
  <si>
    <t>2022-05-11 11:32:21</t>
  </si>
  <si>
    <t>2546482</t>
  </si>
  <si>
    <t>曼谷铂尔曼皇权酒店</t>
  </si>
  <si>
    <t>JI CHAO</t>
  </si>
  <si>
    <t>1470.00</t>
  </si>
  <si>
    <t>2022-05-11 16:47:52</t>
  </si>
  <si>
    <t>2546382</t>
  </si>
  <si>
    <t>士乃宴宾雅酒店</t>
  </si>
  <si>
    <t>310.00</t>
  </si>
  <si>
    <t>2022-05-11 12:40:26</t>
  </si>
  <si>
    <t>2546362</t>
  </si>
  <si>
    <t>epu mat,epu mat</t>
  </si>
  <si>
    <t>248.00</t>
  </si>
  <si>
    <t>2022-05-11 15:57:50</t>
  </si>
  <si>
    <t>2546357</t>
  </si>
  <si>
    <t>阿莫丽塔度假酒店</t>
  </si>
  <si>
    <t>Alfeche John,Alfeche John</t>
  </si>
  <si>
    <t>986.00</t>
  </si>
  <si>
    <t>2022-05-12 16:12:04</t>
  </si>
  <si>
    <t>2022-05-10</t>
  </si>
  <si>
    <t>2546048</t>
  </si>
  <si>
    <t>曼谷新浩中央酒店，IHG 酒店  (SHA Extra Plus)</t>
  </si>
  <si>
    <t>JUNG JAEYOUNG</t>
  </si>
  <si>
    <t>1034.00</t>
  </si>
  <si>
    <t>2022-05-11 10:30:16</t>
  </si>
  <si>
    <t>2545978</t>
  </si>
  <si>
    <t>Khamis Mohd Faiz</t>
  </si>
  <si>
    <t>670.00</t>
  </si>
  <si>
    <t>2022-05-10 22:43:13</t>
  </si>
  <si>
    <t>2545426</t>
  </si>
  <si>
    <t>Ha Oo Thi</t>
  </si>
  <si>
    <t>489.00</t>
  </si>
  <si>
    <t>2022-05-11 17:32:27</t>
  </si>
  <si>
    <t>17882452799，，</t>
  </si>
  <si>
    <t>2022-04-26</t>
  </si>
  <si>
    <t>2525274</t>
  </si>
  <si>
    <t>达拉海角度假酒店</t>
  </si>
  <si>
    <t>Sohn Jungwoo</t>
  </si>
  <si>
    <t>2022-05-02 17:35:30</t>
  </si>
  <si>
    <t>17882452799，</t>
  </si>
  <si>
    <t>2525271</t>
  </si>
  <si>
    <t>hwang inae</t>
  </si>
  <si>
    <t>2022-05-02 17:34:54</t>
  </si>
  <si>
    <t>17920337186,</t>
  </si>
  <si>
    <t>2022-04-18</t>
  </si>
  <si>
    <t>2516106</t>
  </si>
  <si>
    <t>中央公园礁石度假村</t>
  </si>
  <si>
    <t>Chan Ronald</t>
  </si>
  <si>
    <t>2022-05-12 17:25:42</t>
  </si>
  <si>
    <t>17931085755，</t>
  </si>
  <si>
    <t>2022-04-11</t>
  </si>
  <si>
    <t>2506492</t>
  </si>
  <si>
    <t>Serrano Sofia</t>
  </si>
  <si>
    <t>2022-05-13 15:09:38</t>
  </si>
  <si>
    <t>17930932060,</t>
  </si>
  <si>
    <t>2506349</t>
  </si>
  <si>
    <t>Corazon R Carpio Maria</t>
  </si>
  <si>
    <t>2022-05-13 15:09:41</t>
  </si>
  <si>
    <t>17892592949，</t>
  </si>
  <si>
    <t>2022-03-30</t>
  </si>
  <si>
    <t>2489555</t>
  </si>
  <si>
    <t>报春花海滩酒店</t>
  </si>
  <si>
    <t>Hassan Shamsiah</t>
  </si>
  <si>
    <t>2022-05-05 14:50:20</t>
  </si>
  <si>
    <t>17876876209,</t>
  </si>
  <si>
    <t>2022-03-28</t>
  </si>
  <si>
    <t>2486973</t>
  </si>
  <si>
    <t>约翰海老军营森林小屋</t>
  </si>
  <si>
    <t>cruz miguelito,cruz miguelito</t>
  </si>
  <si>
    <t>2022-05-05 09:45:51</t>
  </si>
  <si>
    <t>2022-03-24</t>
  </si>
  <si>
    <t>2480700</t>
  </si>
  <si>
    <t>长滩岛林德酒店</t>
  </si>
  <si>
    <t>Teng Alvin,Teng Alvin</t>
  </si>
  <si>
    <t>8622.00</t>
  </si>
  <si>
    <t>-8622</t>
  </si>
  <si>
    <t>--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</si>
</sst>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6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8" borderId="2" applyNumberFormat="0" applyFon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6" fillId="15" borderId="4" applyNumberFormat="0" applyAlignment="0" applyProtection="0">
      <alignment vertical="center"/>
    </xf>
    <xf numFmtId="0" fontId="18" fillId="15" borderId="1" applyNumberFormat="0" applyAlignment="0" applyProtection="0">
      <alignment vertical="center"/>
    </xf>
    <xf numFmtId="0" fontId="17" fillId="16" borderId="6" applyNumberForma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44694</v>
      </c>
      <c r="G2" s="6">
        <v>44696</v>
      </c>
      <c r="H2" s="4">
        <v>1</v>
      </c>
      <c r="I2" s="4">
        <v>2</v>
      </c>
      <c r="J2" s="4">
        <v>2</v>
      </c>
      <c r="K2" s="4" t="s">
        <v>30</v>
      </c>
      <c r="L2" s="4">
        <v>489</v>
      </c>
      <c r="M2" s="4">
        <v>489</v>
      </c>
      <c r="N2" s="4" t="s">
        <v>31</v>
      </c>
      <c r="O2" s="4" t="s">
        <v>32</v>
      </c>
      <c r="P2" s="4" t="s">
        <v>33</v>
      </c>
      <c r="Q2" s="4">
        <v>0</v>
      </c>
      <c r="R2" s="7">
        <v>44691</v>
      </c>
      <c r="S2" s="6">
        <v>44699</v>
      </c>
      <c r="T2" s="4" t="s">
        <v>34</v>
      </c>
      <c r="U2" s="4">
        <v>489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44694</v>
      </c>
      <c r="G3" s="6">
        <v>44696</v>
      </c>
      <c r="H3" s="4">
        <v>1</v>
      </c>
      <c r="I3" s="4">
        <v>2</v>
      </c>
      <c r="J3" s="4">
        <v>2</v>
      </c>
      <c r="K3" s="4" t="s">
        <v>30</v>
      </c>
      <c r="L3" s="4">
        <v>670</v>
      </c>
      <c r="M3" s="4">
        <v>670</v>
      </c>
      <c r="N3" s="4" t="s">
        <v>40</v>
      </c>
      <c r="O3" s="4" t="s">
        <v>32</v>
      </c>
      <c r="P3" s="4" t="s">
        <v>33</v>
      </c>
      <c r="Q3" s="4">
        <v>0</v>
      </c>
      <c r="R3" s="7">
        <v>44691</v>
      </c>
      <c r="S3" s="6">
        <v>44699</v>
      </c>
      <c r="T3" s="4" t="s">
        <v>34</v>
      </c>
      <c r="U3" s="4">
        <v>670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44694</v>
      </c>
      <c r="G4" s="6">
        <v>44696</v>
      </c>
      <c r="H4" s="4">
        <v>1</v>
      </c>
      <c r="I4" s="4">
        <v>2</v>
      </c>
      <c r="J4" s="4">
        <v>2</v>
      </c>
      <c r="K4" s="4" t="s">
        <v>30</v>
      </c>
      <c r="L4" s="4">
        <v>1034</v>
      </c>
      <c r="M4" s="4">
        <v>1034</v>
      </c>
      <c r="N4" s="4" t="s">
        <v>46</v>
      </c>
      <c r="O4" s="4" t="s">
        <v>32</v>
      </c>
      <c r="P4" s="4" t="s">
        <v>33</v>
      </c>
      <c r="Q4" s="4">
        <v>0</v>
      </c>
      <c r="R4" s="7">
        <v>44691</v>
      </c>
      <c r="S4" s="6">
        <v>44699</v>
      </c>
      <c r="T4" s="4" t="s">
        <v>34</v>
      </c>
      <c r="U4" s="4">
        <v>1034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28</v>
      </c>
      <c r="E5" s="4" t="s">
        <v>50</v>
      </c>
      <c r="F5" s="6">
        <v>44695</v>
      </c>
      <c r="G5" s="6">
        <v>44696</v>
      </c>
      <c r="H5" s="4">
        <v>1</v>
      </c>
      <c r="I5" s="4">
        <v>1</v>
      </c>
      <c r="J5" s="4">
        <v>1</v>
      </c>
      <c r="K5" s="4" t="s">
        <v>30</v>
      </c>
      <c r="L5" s="4">
        <v>248</v>
      </c>
      <c r="M5" s="4">
        <v>248</v>
      </c>
      <c r="N5" s="4" t="s">
        <v>51</v>
      </c>
      <c r="O5" s="4" t="s">
        <v>32</v>
      </c>
      <c r="P5" s="4" t="s">
        <v>33</v>
      </c>
      <c r="Q5" s="4">
        <v>0</v>
      </c>
      <c r="R5" s="7">
        <v>44692</v>
      </c>
      <c r="S5" s="6">
        <v>44699</v>
      </c>
      <c r="T5" s="4" t="s">
        <v>34</v>
      </c>
      <c r="U5" s="4">
        <v>248</v>
      </c>
      <c r="V5" s="4">
        <v>0</v>
      </c>
      <c r="W5" s="4">
        <v>0</v>
      </c>
      <c r="X5" s="4" t="s">
        <v>36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44695</v>
      </c>
      <c r="G6" s="6">
        <v>44696</v>
      </c>
      <c r="H6" s="4">
        <v>1</v>
      </c>
      <c r="I6" s="4">
        <v>1</v>
      </c>
      <c r="J6" s="4">
        <v>1</v>
      </c>
      <c r="K6" s="4" t="s">
        <v>30</v>
      </c>
      <c r="L6" s="4">
        <v>310</v>
      </c>
      <c r="M6" s="4">
        <v>310</v>
      </c>
      <c r="N6" s="4" t="s">
        <v>56</v>
      </c>
      <c r="O6" s="4" t="s">
        <v>32</v>
      </c>
      <c r="P6" s="4" t="s">
        <v>33</v>
      </c>
      <c r="Q6" s="4">
        <v>0</v>
      </c>
      <c r="R6" s="7">
        <v>44692</v>
      </c>
      <c r="S6" s="6">
        <v>44699</v>
      </c>
      <c r="T6" s="4" t="s">
        <v>34</v>
      </c>
      <c r="U6" s="4">
        <v>310</v>
      </c>
      <c r="V6" s="4">
        <v>0</v>
      </c>
      <c r="W6" s="4">
        <v>0</v>
      </c>
      <c r="X6" s="4" t="s">
        <v>36</v>
      </c>
      <c r="Y6" s="4" t="s">
        <v>36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39</v>
      </c>
      <c r="F7" s="6">
        <v>44695</v>
      </c>
      <c r="G7" s="6">
        <v>44696</v>
      </c>
      <c r="H7" s="4">
        <v>1</v>
      </c>
      <c r="I7" s="4">
        <v>1</v>
      </c>
      <c r="J7" s="4">
        <v>1</v>
      </c>
      <c r="K7" s="4" t="s">
        <v>30</v>
      </c>
      <c r="L7" s="4">
        <v>986</v>
      </c>
      <c r="M7" s="4">
        <v>986</v>
      </c>
      <c r="N7" s="4" t="s">
        <v>59</v>
      </c>
      <c r="O7" s="4" t="s">
        <v>32</v>
      </c>
      <c r="P7" s="4" t="s">
        <v>33</v>
      </c>
      <c r="Q7" s="4">
        <v>0</v>
      </c>
      <c r="R7" s="7">
        <v>44692</v>
      </c>
      <c r="S7" s="6">
        <v>44699</v>
      </c>
      <c r="T7" s="4" t="s">
        <v>34</v>
      </c>
      <c r="U7" s="4">
        <v>986</v>
      </c>
      <c r="V7" s="4">
        <v>0</v>
      </c>
      <c r="W7" s="4">
        <v>0</v>
      </c>
      <c r="X7" s="4" t="s">
        <v>60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44693</v>
      </c>
      <c r="G8" s="6">
        <v>44696</v>
      </c>
      <c r="H8" s="4">
        <v>1</v>
      </c>
      <c r="I8" s="4">
        <v>3</v>
      </c>
      <c r="J8" s="4">
        <v>3</v>
      </c>
      <c r="K8" s="4" t="s">
        <v>30</v>
      </c>
      <c r="L8" s="4">
        <v>1470</v>
      </c>
      <c r="M8" s="4">
        <v>1470</v>
      </c>
      <c r="N8" s="4" t="s">
        <v>65</v>
      </c>
      <c r="O8" s="4" t="s">
        <v>32</v>
      </c>
      <c r="P8" s="4" t="s">
        <v>33</v>
      </c>
      <c r="Q8" s="4">
        <v>0</v>
      </c>
      <c r="R8" s="7">
        <v>44692</v>
      </c>
      <c r="S8" s="6">
        <v>44699</v>
      </c>
      <c r="T8" s="4" t="s">
        <v>34</v>
      </c>
      <c r="U8" s="4">
        <v>1470</v>
      </c>
      <c r="V8" s="4">
        <v>0</v>
      </c>
      <c r="W8" s="4">
        <v>0</v>
      </c>
      <c r="X8" s="4" t="s">
        <v>66</v>
      </c>
      <c r="Y8" s="4" t="s">
        <v>67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6">
        <v>44695</v>
      </c>
      <c r="G9" s="6">
        <v>44696</v>
      </c>
      <c r="H9" s="4">
        <v>1</v>
      </c>
      <c r="I9" s="4">
        <v>1</v>
      </c>
      <c r="J9" s="4">
        <v>1</v>
      </c>
      <c r="K9" s="4" t="s">
        <v>30</v>
      </c>
      <c r="L9" s="4">
        <v>353</v>
      </c>
      <c r="M9" s="4">
        <v>353</v>
      </c>
      <c r="N9" s="4" t="s">
        <v>71</v>
      </c>
      <c r="O9" s="4" t="s">
        <v>32</v>
      </c>
      <c r="P9" s="4" t="s">
        <v>33</v>
      </c>
      <c r="Q9" s="4">
        <v>0</v>
      </c>
      <c r="R9" s="7">
        <v>44692</v>
      </c>
      <c r="S9" s="6">
        <v>44699</v>
      </c>
      <c r="T9" s="4" t="s">
        <v>34</v>
      </c>
      <c r="U9" s="4">
        <v>353</v>
      </c>
      <c r="V9" s="4">
        <v>0</v>
      </c>
      <c r="W9" s="4">
        <v>0</v>
      </c>
      <c r="X9" s="4" t="s">
        <v>72</v>
      </c>
      <c r="Y9" s="4" t="s">
        <v>73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75</v>
      </c>
      <c r="E10" s="4" t="s">
        <v>76</v>
      </c>
      <c r="F10" s="6">
        <v>44693</v>
      </c>
      <c r="G10" s="6">
        <v>44696</v>
      </c>
      <c r="H10" s="4">
        <v>2</v>
      </c>
      <c r="I10" s="4">
        <v>3</v>
      </c>
      <c r="J10" s="4">
        <v>6</v>
      </c>
      <c r="K10" s="4" t="s">
        <v>30</v>
      </c>
      <c r="L10" s="4">
        <v>6552</v>
      </c>
      <c r="M10" s="4">
        <v>6552</v>
      </c>
      <c r="N10" s="4" t="s">
        <v>77</v>
      </c>
      <c r="O10" s="4" t="s">
        <v>32</v>
      </c>
      <c r="P10" s="4" t="s">
        <v>33</v>
      </c>
      <c r="Q10" s="4">
        <v>0</v>
      </c>
      <c r="R10" s="7">
        <v>44692</v>
      </c>
      <c r="S10" s="6">
        <v>44699</v>
      </c>
      <c r="T10" s="4" t="s">
        <v>34</v>
      </c>
      <c r="U10" s="4">
        <v>6552</v>
      </c>
      <c r="V10" s="4">
        <v>0</v>
      </c>
      <c r="W10" s="4">
        <v>0</v>
      </c>
      <c r="X10" s="4" t="s">
        <v>78</v>
      </c>
      <c r="Y10" s="4" t="s">
        <v>79</v>
      </c>
    </row>
    <row r="11" s="4" customFormat="1" spans="1:25">
      <c r="A11" s="4" t="s">
        <v>80</v>
      </c>
      <c r="B11" s="4" t="s">
        <v>26</v>
      </c>
      <c r="C11" s="4" t="s">
        <v>27</v>
      </c>
      <c r="D11" s="4" t="s">
        <v>28</v>
      </c>
      <c r="E11" s="4" t="s">
        <v>29</v>
      </c>
      <c r="F11" s="6">
        <v>44694</v>
      </c>
      <c r="G11" s="6">
        <v>44696</v>
      </c>
      <c r="H11" s="4">
        <v>1</v>
      </c>
      <c r="I11" s="4">
        <v>2</v>
      </c>
      <c r="J11" s="4">
        <v>2</v>
      </c>
      <c r="K11" s="4" t="s">
        <v>30</v>
      </c>
      <c r="L11" s="4">
        <v>506</v>
      </c>
      <c r="M11" s="4">
        <v>506</v>
      </c>
      <c r="N11" s="4" t="s">
        <v>81</v>
      </c>
      <c r="O11" s="4" t="s">
        <v>32</v>
      </c>
      <c r="P11" s="4" t="s">
        <v>33</v>
      </c>
      <c r="Q11" s="4">
        <v>0</v>
      </c>
      <c r="R11" s="7">
        <v>44692</v>
      </c>
      <c r="S11" s="6">
        <v>44699</v>
      </c>
      <c r="T11" s="4" t="s">
        <v>34</v>
      </c>
      <c r="U11" s="4">
        <v>506</v>
      </c>
      <c r="V11" s="4">
        <v>0</v>
      </c>
      <c r="W11" s="4">
        <v>0</v>
      </c>
      <c r="X11" s="4" t="s">
        <v>82</v>
      </c>
      <c r="Y11" s="4" t="s">
        <v>83</v>
      </c>
    </row>
    <row r="12" s="4" customFormat="1" spans="1:25">
      <c r="A12" s="4" t="s">
        <v>84</v>
      </c>
      <c r="B12" s="4" t="s">
        <v>26</v>
      </c>
      <c r="C12" s="4" t="s">
        <v>27</v>
      </c>
      <c r="D12" s="4" t="s">
        <v>85</v>
      </c>
      <c r="E12" s="4" t="s">
        <v>86</v>
      </c>
      <c r="F12" s="6">
        <v>44695</v>
      </c>
      <c r="G12" s="6">
        <v>44696</v>
      </c>
      <c r="H12" s="4">
        <v>1</v>
      </c>
      <c r="I12" s="4">
        <v>1</v>
      </c>
      <c r="J12" s="4">
        <v>1</v>
      </c>
      <c r="K12" s="4" t="s">
        <v>30</v>
      </c>
      <c r="L12" s="4">
        <v>405</v>
      </c>
      <c r="M12" s="4">
        <v>405</v>
      </c>
      <c r="N12" s="4" t="s">
        <v>87</v>
      </c>
      <c r="O12" s="4" t="s">
        <v>32</v>
      </c>
      <c r="P12" s="4" t="s">
        <v>33</v>
      </c>
      <c r="Q12" s="4">
        <v>0</v>
      </c>
      <c r="R12" s="7">
        <v>44692</v>
      </c>
      <c r="S12" s="6">
        <v>44699</v>
      </c>
      <c r="T12" s="4" t="s">
        <v>34</v>
      </c>
      <c r="U12" s="4">
        <v>405</v>
      </c>
      <c r="V12" s="4">
        <v>0</v>
      </c>
      <c r="W12" s="4">
        <v>0</v>
      </c>
      <c r="X12" s="4" t="s">
        <v>88</v>
      </c>
      <c r="Y12" s="4" t="s">
        <v>89</v>
      </c>
    </row>
    <row r="13" s="4" customFormat="1" spans="1:25">
      <c r="A13" s="4" t="s">
        <v>90</v>
      </c>
      <c r="B13" s="4" t="s">
        <v>26</v>
      </c>
      <c r="C13" s="4" t="s">
        <v>27</v>
      </c>
      <c r="D13" s="4" t="s">
        <v>28</v>
      </c>
      <c r="E13" s="4" t="s">
        <v>29</v>
      </c>
      <c r="F13" s="6">
        <v>44695</v>
      </c>
      <c r="G13" s="6">
        <v>44696</v>
      </c>
      <c r="H13" s="4">
        <v>2</v>
      </c>
      <c r="I13" s="4">
        <v>1</v>
      </c>
      <c r="J13" s="4">
        <v>2</v>
      </c>
      <c r="K13" s="4" t="s">
        <v>30</v>
      </c>
      <c r="L13" s="4">
        <v>506</v>
      </c>
      <c r="M13" s="4">
        <v>506</v>
      </c>
      <c r="N13" s="4" t="s">
        <v>91</v>
      </c>
      <c r="O13" s="4" t="s">
        <v>32</v>
      </c>
      <c r="P13" s="4" t="s">
        <v>33</v>
      </c>
      <c r="Q13" s="4">
        <v>0</v>
      </c>
      <c r="R13" s="7">
        <v>44692</v>
      </c>
      <c r="S13" s="6">
        <v>44699</v>
      </c>
      <c r="T13" s="4" t="s">
        <v>34</v>
      </c>
      <c r="U13" s="4">
        <v>506</v>
      </c>
      <c r="V13" s="4">
        <v>0</v>
      </c>
      <c r="W13" s="4">
        <v>0</v>
      </c>
      <c r="X13" s="4" t="s">
        <v>92</v>
      </c>
      <c r="Y13" s="4" t="s">
        <v>93</v>
      </c>
    </row>
    <row r="14" s="4" customFormat="1" spans="1:25">
      <c r="A14" s="4" t="s">
        <v>94</v>
      </c>
      <c r="B14" s="4" t="s">
        <v>26</v>
      </c>
      <c r="C14" s="4" t="s">
        <v>27</v>
      </c>
      <c r="D14" s="4" t="s">
        <v>95</v>
      </c>
      <c r="E14" s="4" t="s">
        <v>96</v>
      </c>
      <c r="F14" s="6">
        <v>44694</v>
      </c>
      <c r="G14" s="6">
        <v>44696</v>
      </c>
      <c r="H14" s="4">
        <v>1</v>
      </c>
      <c r="I14" s="4">
        <v>2</v>
      </c>
      <c r="J14" s="4">
        <v>2</v>
      </c>
      <c r="K14" s="4" t="s">
        <v>30</v>
      </c>
      <c r="L14" s="4">
        <v>762</v>
      </c>
      <c r="M14" s="4">
        <v>762</v>
      </c>
      <c r="N14" s="4" t="s">
        <v>97</v>
      </c>
      <c r="O14" s="4" t="s">
        <v>32</v>
      </c>
      <c r="P14" s="4" t="s">
        <v>33</v>
      </c>
      <c r="Q14" s="4">
        <v>0</v>
      </c>
      <c r="R14" s="7">
        <v>44692</v>
      </c>
      <c r="S14" s="6">
        <v>44699</v>
      </c>
      <c r="T14" s="4" t="s">
        <v>34</v>
      </c>
      <c r="U14" s="4">
        <v>762</v>
      </c>
      <c r="V14" s="4">
        <v>0</v>
      </c>
      <c r="W14" s="4">
        <v>0</v>
      </c>
      <c r="X14" s="4" t="s">
        <v>98</v>
      </c>
      <c r="Y14" s="4" t="s">
        <v>99</v>
      </c>
    </row>
    <row r="15" s="4" customFormat="1" spans="1:25">
      <c r="A15" s="4" t="s">
        <v>100</v>
      </c>
      <c r="B15" s="4" t="s">
        <v>26</v>
      </c>
      <c r="C15" s="4" t="s">
        <v>27</v>
      </c>
      <c r="D15" s="4" t="s">
        <v>69</v>
      </c>
      <c r="E15" s="4" t="s">
        <v>101</v>
      </c>
      <c r="F15" s="6">
        <v>44695</v>
      </c>
      <c r="G15" s="6">
        <v>44696</v>
      </c>
      <c r="H15" s="4">
        <v>1</v>
      </c>
      <c r="I15" s="4">
        <v>1</v>
      </c>
      <c r="J15" s="4">
        <v>1</v>
      </c>
      <c r="K15" s="4" t="s">
        <v>30</v>
      </c>
      <c r="L15" s="4">
        <v>308</v>
      </c>
      <c r="M15" s="4">
        <v>308</v>
      </c>
      <c r="N15" s="4" t="s">
        <v>102</v>
      </c>
      <c r="O15" s="4" t="s">
        <v>32</v>
      </c>
      <c r="P15" s="4" t="s">
        <v>33</v>
      </c>
      <c r="Q15" s="4">
        <v>0</v>
      </c>
      <c r="R15" s="7">
        <v>44692</v>
      </c>
      <c r="S15" s="6">
        <v>44699</v>
      </c>
      <c r="T15" s="4" t="s">
        <v>34</v>
      </c>
      <c r="U15" s="4">
        <v>308</v>
      </c>
      <c r="V15" s="4">
        <v>0</v>
      </c>
      <c r="W15" s="4">
        <v>0</v>
      </c>
      <c r="X15" s="4" t="s">
        <v>103</v>
      </c>
      <c r="Y15" s="4" t="s">
        <v>104</v>
      </c>
    </row>
    <row r="16" s="4" customFormat="1" spans="1:25">
      <c r="A16" s="4" t="s">
        <v>105</v>
      </c>
      <c r="B16" s="4" t="s">
        <v>26</v>
      </c>
      <c r="C16" s="4" t="s">
        <v>27</v>
      </c>
      <c r="D16" s="4" t="s">
        <v>69</v>
      </c>
      <c r="E16" s="4" t="s">
        <v>106</v>
      </c>
      <c r="F16" s="6">
        <v>44695</v>
      </c>
      <c r="G16" s="6">
        <v>44696</v>
      </c>
      <c r="H16" s="4">
        <v>1</v>
      </c>
      <c r="I16" s="4">
        <v>1</v>
      </c>
      <c r="J16" s="4">
        <v>1</v>
      </c>
      <c r="K16" s="4" t="s">
        <v>30</v>
      </c>
      <c r="L16" s="4">
        <v>308</v>
      </c>
      <c r="M16" s="4">
        <v>308</v>
      </c>
      <c r="N16" s="4" t="s">
        <v>107</v>
      </c>
      <c r="O16" s="4" t="s">
        <v>32</v>
      </c>
      <c r="P16" s="4" t="s">
        <v>33</v>
      </c>
      <c r="Q16" s="4">
        <v>0</v>
      </c>
      <c r="R16" s="7">
        <v>44692</v>
      </c>
      <c r="S16" s="6">
        <v>44699</v>
      </c>
      <c r="T16" s="4" t="s">
        <v>34</v>
      </c>
      <c r="U16" s="4">
        <v>308</v>
      </c>
      <c r="V16" s="4">
        <v>0</v>
      </c>
      <c r="W16" s="4">
        <v>0</v>
      </c>
      <c r="X16" s="4" t="s">
        <v>108</v>
      </c>
      <c r="Y16" s="4" t="s">
        <v>109</v>
      </c>
    </row>
    <row r="17" s="4" customFormat="1" spans="1:25">
      <c r="A17" s="4" t="s">
        <v>110</v>
      </c>
      <c r="B17" s="4" t="s">
        <v>26</v>
      </c>
      <c r="C17" s="4" t="s">
        <v>27</v>
      </c>
      <c r="D17" s="4" t="s">
        <v>111</v>
      </c>
      <c r="E17" s="4" t="s">
        <v>112</v>
      </c>
      <c r="F17" s="6">
        <v>44695</v>
      </c>
      <c r="G17" s="6">
        <v>44696</v>
      </c>
      <c r="H17" s="4">
        <v>1</v>
      </c>
      <c r="I17" s="4">
        <v>1</v>
      </c>
      <c r="J17" s="4">
        <v>1</v>
      </c>
      <c r="K17" s="4" t="s">
        <v>30</v>
      </c>
      <c r="L17" s="4">
        <v>412</v>
      </c>
      <c r="M17" s="4">
        <v>412</v>
      </c>
      <c r="N17" s="4" t="s">
        <v>113</v>
      </c>
      <c r="O17" s="4" t="s">
        <v>32</v>
      </c>
      <c r="P17" s="4" t="s">
        <v>33</v>
      </c>
      <c r="Q17" s="4">
        <v>0</v>
      </c>
      <c r="R17" s="7">
        <v>44692</v>
      </c>
      <c r="S17" s="6">
        <v>44699</v>
      </c>
      <c r="T17" s="4" t="s">
        <v>34</v>
      </c>
      <c r="U17" s="4">
        <v>412</v>
      </c>
      <c r="V17" s="4">
        <v>0</v>
      </c>
      <c r="W17" s="4">
        <v>0</v>
      </c>
      <c r="X17" s="4" t="s">
        <v>114</v>
      </c>
      <c r="Y17" s="4" t="s">
        <v>36</v>
      </c>
    </row>
    <row r="18" s="4" customFormat="1" spans="1:25">
      <c r="A18" s="4" t="s">
        <v>115</v>
      </c>
      <c r="B18" s="4" t="s">
        <v>26</v>
      </c>
      <c r="C18" s="4" t="s">
        <v>27</v>
      </c>
      <c r="D18" s="4" t="s">
        <v>85</v>
      </c>
      <c r="E18" s="4" t="s">
        <v>86</v>
      </c>
      <c r="F18" s="6">
        <v>44695</v>
      </c>
      <c r="G18" s="6">
        <v>44696</v>
      </c>
      <c r="H18" s="4">
        <v>1</v>
      </c>
      <c r="I18" s="4">
        <v>1</v>
      </c>
      <c r="J18" s="4">
        <v>1</v>
      </c>
      <c r="K18" s="4" t="s">
        <v>30</v>
      </c>
      <c r="L18" s="4">
        <v>405</v>
      </c>
      <c r="M18" s="4">
        <v>405</v>
      </c>
      <c r="N18" s="4" t="s">
        <v>116</v>
      </c>
      <c r="O18" s="4" t="s">
        <v>32</v>
      </c>
      <c r="P18" s="4" t="s">
        <v>33</v>
      </c>
      <c r="Q18" s="4">
        <v>0</v>
      </c>
      <c r="R18" s="7">
        <v>44693</v>
      </c>
      <c r="S18" s="6">
        <v>44699</v>
      </c>
      <c r="T18" s="4" t="s">
        <v>34</v>
      </c>
      <c r="U18" s="4">
        <v>405</v>
      </c>
      <c r="V18" s="4">
        <v>0</v>
      </c>
      <c r="W18" s="4">
        <v>0</v>
      </c>
      <c r="X18" s="4" t="s">
        <v>117</v>
      </c>
      <c r="Y18" s="4" t="s">
        <v>118</v>
      </c>
    </row>
    <row r="19" s="4" customFormat="1" spans="1:25">
      <c r="A19" s="4" t="s">
        <v>119</v>
      </c>
      <c r="B19" s="4" t="s">
        <v>26</v>
      </c>
      <c r="C19" s="4" t="s">
        <v>27</v>
      </c>
      <c r="D19" s="4" t="s">
        <v>85</v>
      </c>
      <c r="E19" s="4" t="s">
        <v>39</v>
      </c>
      <c r="F19" s="6">
        <v>44695</v>
      </c>
      <c r="G19" s="6">
        <v>44696</v>
      </c>
      <c r="H19" s="4">
        <v>1</v>
      </c>
      <c r="I19" s="4">
        <v>1</v>
      </c>
      <c r="J19" s="4">
        <v>1</v>
      </c>
      <c r="K19" s="4" t="s">
        <v>30</v>
      </c>
      <c r="L19" s="4">
        <v>438</v>
      </c>
      <c r="M19" s="4">
        <v>438</v>
      </c>
      <c r="N19" s="4" t="s">
        <v>120</v>
      </c>
      <c r="O19" s="4" t="s">
        <v>32</v>
      </c>
      <c r="P19" s="4" t="s">
        <v>33</v>
      </c>
      <c r="Q19" s="4">
        <v>0</v>
      </c>
      <c r="R19" s="7">
        <v>44693</v>
      </c>
      <c r="S19" s="6">
        <v>44699</v>
      </c>
      <c r="T19" s="4" t="s">
        <v>34</v>
      </c>
      <c r="U19" s="4">
        <v>438</v>
      </c>
      <c r="V19" s="4">
        <v>0</v>
      </c>
      <c r="W19" s="4">
        <v>0</v>
      </c>
      <c r="X19" s="4" t="s">
        <v>121</v>
      </c>
      <c r="Y19" s="4" t="s">
        <v>122</v>
      </c>
    </row>
    <row r="20" s="4" customFormat="1" spans="1:25">
      <c r="A20" s="4" t="s">
        <v>123</v>
      </c>
      <c r="B20" s="4" t="s">
        <v>26</v>
      </c>
      <c r="C20" s="4" t="s">
        <v>27</v>
      </c>
      <c r="D20" s="4" t="s">
        <v>124</v>
      </c>
      <c r="E20" s="4" t="s">
        <v>125</v>
      </c>
      <c r="F20" s="6">
        <v>44694</v>
      </c>
      <c r="G20" s="6">
        <v>44696</v>
      </c>
      <c r="H20" s="4">
        <v>1</v>
      </c>
      <c r="I20" s="4">
        <v>2</v>
      </c>
      <c r="J20" s="4">
        <v>2</v>
      </c>
      <c r="K20" s="4" t="s">
        <v>30</v>
      </c>
      <c r="L20" s="4">
        <v>1252</v>
      </c>
      <c r="M20" s="4">
        <v>1252</v>
      </c>
      <c r="N20" s="4" t="s">
        <v>126</v>
      </c>
      <c r="O20" s="4" t="s">
        <v>32</v>
      </c>
      <c r="P20" s="4" t="s">
        <v>33</v>
      </c>
      <c r="Q20" s="4">
        <v>0</v>
      </c>
      <c r="R20" s="7">
        <v>44693</v>
      </c>
      <c r="S20" s="6">
        <v>44699</v>
      </c>
      <c r="T20" s="4" t="s">
        <v>34</v>
      </c>
      <c r="U20" s="4">
        <v>1252</v>
      </c>
      <c r="V20" s="4">
        <v>0</v>
      </c>
      <c r="W20" s="4">
        <v>0</v>
      </c>
      <c r="X20" s="4" t="s">
        <v>127</v>
      </c>
      <c r="Y20" s="4" t="s">
        <v>128</v>
      </c>
    </row>
    <row r="21" s="4" customFormat="1" spans="1:26">
      <c r="A21" s="4" t="s">
        <v>129</v>
      </c>
      <c r="B21" s="4" t="s">
        <v>26</v>
      </c>
      <c r="C21" s="4" t="s">
        <v>27</v>
      </c>
      <c r="D21" s="4" t="s">
        <v>69</v>
      </c>
      <c r="E21" s="4" t="s">
        <v>130</v>
      </c>
      <c r="F21" s="6">
        <v>44694</v>
      </c>
      <c r="G21" s="6">
        <v>44696</v>
      </c>
      <c r="H21" s="4">
        <v>2</v>
      </c>
      <c r="I21" s="4">
        <v>2</v>
      </c>
      <c r="J21" s="4">
        <v>4</v>
      </c>
      <c r="K21" s="4" t="s">
        <v>30</v>
      </c>
      <c r="L21" s="4">
        <v>1152</v>
      </c>
      <c r="M21" s="4">
        <v>1152</v>
      </c>
      <c r="N21" s="4" t="s">
        <v>131</v>
      </c>
      <c r="O21" s="4" t="s">
        <v>32</v>
      </c>
      <c r="P21" s="4" t="s">
        <v>33</v>
      </c>
      <c r="Q21" s="4">
        <v>0</v>
      </c>
      <c r="R21" s="7">
        <v>44693</v>
      </c>
      <c r="S21" s="6">
        <v>44699</v>
      </c>
      <c r="T21" s="4" t="s">
        <v>34</v>
      </c>
      <c r="U21" s="4">
        <v>1152</v>
      </c>
      <c r="V21" s="4">
        <v>0</v>
      </c>
      <c r="W21" s="4">
        <v>0</v>
      </c>
      <c r="X21" s="4" t="s">
        <v>132</v>
      </c>
      <c r="Y21" s="4">
        <v>22051272050</v>
      </c>
      <c r="Z21" s="4" t="s">
        <v>133</v>
      </c>
    </row>
    <row r="22" s="4" customFormat="1" spans="1:25">
      <c r="A22" s="4" t="s">
        <v>90</v>
      </c>
      <c r="B22" s="4" t="s">
        <v>26</v>
      </c>
      <c r="C22" s="4" t="s">
        <v>134</v>
      </c>
      <c r="D22" s="4" t="s">
        <v>28</v>
      </c>
      <c r="E22" s="4" t="s">
        <v>29</v>
      </c>
      <c r="F22" s="6">
        <v>44695</v>
      </c>
      <c r="G22" s="6">
        <v>44696</v>
      </c>
      <c r="H22" s="4">
        <v>2</v>
      </c>
      <c r="I22" s="4">
        <v>1</v>
      </c>
      <c r="J22" s="4">
        <v>2</v>
      </c>
      <c r="K22" s="4" t="s">
        <v>30</v>
      </c>
      <c r="L22" s="4">
        <v>-506</v>
      </c>
      <c r="M22" s="4">
        <v>-506</v>
      </c>
      <c r="N22" s="4" t="s">
        <v>91</v>
      </c>
      <c r="O22" s="4" t="s">
        <v>32</v>
      </c>
      <c r="P22" s="4" t="s">
        <v>33</v>
      </c>
      <c r="Q22" s="4">
        <v>0</v>
      </c>
      <c r="R22" s="7">
        <v>44692</v>
      </c>
      <c r="S22" s="6">
        <v>44699</v>
      </c>
      <c r="T22" s="4" t="s">
        <v>34</v>
      </c>
      <c r="U22" s="4">
        <v>-506</v>
      </c>
      <c r="V22" s="4">
        <v>0</v>
      </c>
      <c r="W22" s="4">
        <v>0</v>
      </c>
      <c r="X22" s="4" t="s">
        <v>92</v>
      </c>
      <c r="Y22" s="4" t="s">
        <v>93</v>
      </c>
    </row>
    <row r="23" s="4" customFormat="1" spans="1:25">
      <c r="A23" s="4" t="s">
        <v>135</v>
      </c>
      <c r="B23" s="4" t="s">
        <v>26</v>
      </c>
      <c r="C23" s="4" t="s">
        <v>27</v>
      </c>
      <c r="D23" s="4" t="s">
        <v>85</v>
      </c>
      <c r="E23" s="4" t="s">
        <v>136</v>
      </c>
      <c r="F23" s="6">
        <v>44695</v>
      </c>
      <c r="G23" s="6">
        <v>44696</v>
      </c>
      <c r="H23" s="4">
        <v>1</v>
      </c>
      <c r="I23" s="4">
        <v>1</v>
      </c>
      <c r="J23" s="4">
        <v>1</v>
      </c>
      <c r="K23" s="4" t="s">
        <v>30</v>
      </c>
      <c r="L23" s="4">
        <v>405</v>
      </c>
      <c r="M23" s="4">
        <v>405</v>
      </c>
      <c r="N23" s="4" t="s">
        <v>137</v>
      </c>
      <c r="O23" s="4" t="s">
        <v>32</v>
      </c>
      <c r="P23" s="4" t="s">
        <v>33</v>
      </c>
      <c r="Q23" s="4">
        <v>0</v>
      </c>
      <c r="R23" s="7">
        <v>44693</v>
      </c>
      <c r="S23" s="6">
        <v>44699</v>
      </c>
      <c r="T23" s="4" t="s">
        <v>34</v>
      </c>
      <c r="U23" s="4">
        <v>405</v>
      </c>
      <c r="V23" s="4">
        <v>0</v>
      </c>
      <c r="W23" s="4">
        <v>0</v>
      </c>
      <c r="X23" s="4" t="s">
        <v>138</v>
      </c>
      <c r="Y23" s="4" t="s">
        <v>139</v>
      </c>
    </row>
    <row r="24" s="4" customFormat="1" spans="1:25">
      <c r="A24" s="4" t="s">
        <v>140</v>
      </c>
      <c r="B24" s="4" t="s">
        <v>26</v>
      </c>
      <c r="C24" s="4" t="s">
        <v>27</v>
      </c>
      <c r="D24" s="4" t="s">
        <v>111</v>
      </c>
      <c r="E24" s="4" t="s">
        <v>112</v>
      </c>
      <c r="F24" s="6">
        <v>44695</v>
      </c>
      <c r="G24" s="6">
        <v>44696</v>
      </c>
      <c r="H24" s="4">
        <v>1</v>
      </c>
      <c r="I24" s="4">
        <v>1</v>
      </c>
      <c r="J24" s="4">
        <v>1</v>
      </c>
      <c r="K24" s="4" t="s">
        <v>30</v>
      </c>
      <c r="L24" s="4">
        <v>419</v>
      </c>
      <c r="M24" s="4">
        <v>419</v>
      </c>
      <c r="N24" s="4" t="s">
        <v>141</v>
      </c>
      <c r="O24" s="4" t="s">
        <v>32</v>
      </c>
      <c r="P24" s="4" t="s">
        <v>33</v>
      </c>
      <c r="Q24" s="4">
        <v>0</v>
      </c>
      <c r="R24" s="7">
        <v>44693</v>
      </c>
      <c r="S24" s="6">
        <v>44699</v>
      </c>
      <c r="T24" s="4" t="s">
        <v>34</v>
      </c>
      <c r="U24" s="4">
        <v>419</v>
      </c>
      <c r="V24" s="4">
        <v>0</v>
      </c>
      <c r="W24" s="4">
        <v>0</v>
      </c>
      <c r="X24" s="4" t="s">
        <v>142</v>
      </c>
      <c r="Y24" s="4" t="s">
        <v>143</v>
      </c>
    </row>
    <row r="25" s="4" customFormat="1" spans="1:25">
      <c r="A25" s="4" t="s">
        <v>110</v>
      </c>
      <c r="B25" s="4" t="s">
        <v>26</v>
      </c>
      <c r="C25" s="4" t="s">
        <v>134</v>
      </c>
      <c r="D25" s="4" t="s">
        <v>111</v>
      </c>
      <c r="E25" s="4" t="s">
        <v>112</v>
      </c>
      <c r="F25" s="6">
        <v>44695</v>
      </c>
      <c r="G25" s="6">
        <v>44696</v>
      </c>
      <c r="H25" s="4">
        <v>1</v>
      </c>
      <c r="I25" s="4">
        <v>1</v>
      </c>
      <c r="J25" s="4">
        <v>1</v>
      </c>
      <c r="K25" s="4" t="s">
        <v>30</v>
      </c>
      <c r="L25" s="4">
        <v>-412</v>
      </c>
      <c r="M25" s="4">
        <v>-412</v>
      </c>
      <c r="N25" s="4" t="s">
        <v>113</v>
      </c>
      <c r="O25" s="4" t="s">
        <v>32</v>
      </c>
      <c r="P25" s="4" t="s">
        <v>33</v>
      </c>
      <c r="Q25" s="4">
        <v>0</v>
      </c>
      <c r="R25" s="7">
        <v>44692</v>
      </c>
      <c r="S25" s="6">
        <v>44699</v>
      </c>
      <c r="T25" s="4" t="s">
        <v>34</v>
      </c>
      <c r="U25" s="4">
        <v>-412</v>
      </c>
      <c r="V25" s="4">
        <v>0</v>
      </c>
      <c r="W25" s="4">
        <v>0</v>
      </c>
      <c r="X25" s="4" t="s">
        <v>114</v>
      </c>
      <c r="Y25" s="4" t="s">
        <v>36</v>
      </c>
    </row>
    <row r="26" s="4" customFormat="1" spans="1:25">
      <c r="A26" s="4" t="s">
        <v>144</v>
      </c>
      <c r="B26" s="4" t="s">
        <v>26</v>
      </c>
      <c r="C26" s="4" t="s">
        <v>27</v>
      </c>
      <c r="D26" s="4" t="s">
        <v>145</v>
      </c>
      <c r="E26" s="4" t="s">
        <v>146</v>
      </c>
      <c r="F26" s="6">
        <v>44694</v>
      </c>
      <c r="G26" s="6">
        <v>44696</v>
      </c>
      <c r="H26" s="4">
        <v>1</v>
      </c>
      <c r="I26" s="4">
        <v>2</v>
      </c>
      <c r="J26" s="4">
        <v>2</v>
      </c>
      <c r="K26" s="4" t="s">
        <v>30</v>
      </c>
      <c r="L26" s="4">
        <v>1104</v>
      </c>
      <c r="M26" s="4">
        <v>1104</v>
      </c>
      <c r="N26" s="4" t="s">
        <v>147</v>
      </c>
      <c r="O26" s="4" t="s">
        <v>32</v>
      </c>
      <c r="P26" s="4" t="s">
        <v>33</v>
      </c>
      <c r="Q26" s="4">
        <v>0</v>
      </c>
      <c r="R26" s="7">
        <v>44693</v>
      </c>
      <c r="S26" s="6">
        <v>44699</v>
      </c>
      <c r="T26" s="4" t="s">
        <v>34</v>
      </c>
      <c r="U26" s="4">
        <v>1104</v>
      </c>
      <c r="V26" s="4">
        <v>0</v>
      </c>
      <c r="W26" s="4">
        <v>0</v>
      </c>
      <c r="X26" s="4" t="s">
        <v>148</v>
      </c>
      <c r="Y26" s="4" t="s">
        <v>149</v>
      </c>
    </row>
    <row r="27" s="4" customFormat="1" spans="1:25">
      <c r="A27" s="4" t="s">
        <v>150</v>
      </c>
      <c r="B27" s="4" t="s">
        <v>26</v>
      </c>
      <c r="C27" s="4" t="s">
        <v>27</v>
      </c>
      <c r="D27" s="4" t="s">
        <v>151</v>
      </c>
      <c r="E27" s="4" t="s">
        <v>152</v>
      </c>
      <c r="F27" s="6">
        <v>44695</v>
      </c>
      <c r="G27" s="6">
        <v>44696</v>
      </c>
      <c r="H27" s="4">
        <v>1</v>
      </c>
      <c r="I27" s="4">
        <v>1</v>
      </c>
      <c r="J27" s="4">
        <v>1</v>
      </c>
      <c r="K27" s="4" t="s">
        <v>30</v>
      </c>
      <c r="L27" s="4">
        <v>138</v>
      </c>
      <c r="M27" s="4">
        <v>138</v>
      </c>
      <c r="N27" s="4" t="s">
        <v>153</v>
      </c>
      <c r="O27" s="4" t="s">
        <v>32</v>
      </c>
      <c r="P27" s="4" t="s">
        <v>33</v>
      </c>
      <c r="Q27" s="4">
        <v>0</v>
      </c>
      <c r="R27" s="7">
        <v>44693</v>
      </c>
      <c r="S27" s="6">
        <v>44699</v>
      </c>
      <c r="T27" s="4" t="s">
        <v>34</v>
      </c>
      <c r="U27" s="4">
        <v>138</v>
      </c>
      <c r="V27" s="4">
        <v>0</v>
      </c>
      <c r="W27" s="4">
        <v>0</v>
      </c>
      <c r="X27" s="4" t="s">
        <v>154</v>
      </c>
      <c r="Y27" s="4" t="s">
        <v>155</v>
      </c>
    </row>
    <row r="28" s="4" customFormat="1" spans="1:25">
      <c r="A28" s="4" t="s">
        <v>156</v>
      </c>
      <c r="B28" s="4" t="s">
        <v>26</v>
      </c>
      <c r="C28" s="4" t="s">
        <v>27</v>
      </c>
      <c r="D28" s="4" t="s">
        <v>157</v>
      </c>
      <c r="E28" s="4" t="s">
        <v>158</v>
      </c>
      <c r="F28" s="6">
        <v>44694</v>
      </c>
      <c r="G28" s="6">
        <v>44696</v>
      </c>
      <c r="H28" s="4">
        <v>1</v>
      </c>
      <c r="I28" s="4">
        <v>2</v>
      </c>
      <c r="J28" s="4">
        <v>2</v>
      </c>
      <c r="K28" s="4" t="s">
        <v>30</v>
      </c>
      <c r="L28" s="4">
        <v>2498</v>
      </c>
      <c r="M28" s="4">
        <v>2498</v>
      </c>
      <c r="N28" s="4" t="s">
        <v>159</v>
      </c>
      <c r="O28" s="4" t="s">
        <v>32</v>
      </c>
      <c r="P28" s="4" t="s">
        <v>33</v>
      </c>
      <c r="Q28" s="4">
        <v>0</v>
      </c>
      <c r="R28" s="7">
        <v>44694</v>
      </c>
      <c r="S28" s="6">
        <v>44699</v>
      </c>
      <c r="T28" s="4" t="s">
        <v>34</v>
      </c>
      <c r="U28" s="4">
        <v>2498</v>
      </c>
      <c r="V28" s="4">
        <v>0</v>
      </c>
      <c r="W28" s="4">
        <v>0</v>
      </c>
      <c r="X28" s="4" t="s">
        <v>160</v>
      </c>
      <c r="Y28" s="4" t="s">
        <v>161</v>
      </c>
    </row>
    <row r="29" s="4" customFormat="1" spans="1:25">
      <c r="A29" s="4" t="s">
        <v>162</v>
      </c>
      <c r="B29" s="4" t="s">
        <v>26</v>
      </c>
      <c r="C29" s="4" t="s">
        <v>27</v>
      </c>
      <c r="D29" s="4" t="s">
        <v>163</v>
      </c>
      <c r="E29" s="4" t="s">
        <v>164</v>
      </c>
      <c r="F29" s="6">
        <v>44694</v>
      </c>
      <c r="G29" s="6">
        <v>44696</v>
      </c>
      <c r="H29" s="4">
        <v>1</v>
      </c>
      <c r="I29" s="4">
        <v>2</v>
      </c>
      <c r="J29" s="4">
        <v>2</v>
      </c>
      <c r="K29" s="4" t="s">
        <v>30</v>
      </c>
      <c r="L29" s="4">
        <v>688</v>
      </c>
      <c r="M29" s="4">
        <v>688</v>
      </c>
      <c r="N29" s="4" t="s">
        <v>165</v>
      </c>
      <c r="O29" s="4" t="s">
        <v>32</v>
      </c>
      <c r="P29" s="4" t="s">
        <v>33</v>
      </c>
      <c r="Q29" s="4">
        <v>0</v>
      </c>
      <c r="R29" s="7">
        <v>44694</v>
      </c>
      <c r="S29" s="6">
        <v>44699</v>
      </c>
      <c r="T29" s="4" t="s">
        <v>34</v>
      </c>
      <c r="U29" s="4">
        <v>688</v>
      </c>
      <c r="V29" s="4">
        <v>0</v>
      </c>
      <c r="W29" s="4">
        <v>0</v>
      </c>
      <c r="X29" s="4" t="s">
        <v>166</v>
      </c>
      <c r="Y29" s="4" t="s">
        <v>167</v>
      </c>
    </row>
    <row r="30" s="4" customFormat="1" spans="1:25">
      <c r="A30" s="4" t="s">
        <v>168</v>
      </c>
      <c r="B30" s="4" t="s">
        <v>26</v>
      </c>
      <c r="C30" s="4" t="s">
        <v>27</v>
      </c>
      <c r="D30" s="4" t="s">
        <v>85</v>
      </c>
      <c r="E30" s="4" t="s">
        <v>39</v>
      </c>
      <c r="F30" s="6">
        <v>44695</v>
      </c>
      <c r="G30" s="6">
        <v>44696</v>
      </c>
      <c r="H30" s="4">
        <v>1</v>
      </c>
      <c r="I30" s="4">
        <v>1</v>
      </c>
      <c r="J30" s="4">
        <v>1</v>
      </c>
      <c r="K30" s="4" t="s">
        <v>30</v>
      </c>
      <c r="L30" s="4">
        <v>469</v>
      </c>
      <c r="M30" s="4">
        <v>469</v>
      </c>
      <c r="N30" s="4" t="s">
        <v>169</v>
      </c>
      <c r="O30" s="4" t="s">
        <v>32</v>
      </c>
      <c r="P30" s="4" t="s">
        <v>33</v>
      </c>
      <c r="Q30" s="4">
        <v>0</v>
      </c>
      <c r="R30" s="7">
        <v>44694</v>
      </c>
      <c r="S30" s="6">
        <v>44699</v>
      </c>
      <c r="T30" s="4" t="s">
        <v>34</v>
      </c>
      <c r="U30" s="4">
        <v>469</v>
      </c>
      <c r="V30" s="4">
        <v>0</v>
      </c>
      <c r="W30" s="4">
        <v>0</v>
      </c>
      <c r="X30" s="4" t="s">
        <v>170</v>
      </c>
      <c r="Y30" s="4" t="s">
        <v>36</v>
      </c>
    </row>
    <row r="31" s="4" customFormat="1" spans="1:25">
      <c r="A31" s="4" t="s">
        <v>171</v>
      </c>
      <c r="B31" s="4" t="s">
        <v>26</v>
      </c>
      <c r="C31" s="4" t="s">
        <v>27</v>
      </c>
      <c r="D31" s="4" t="s">
        <v>172</v>
      </c>
      <c r="E31" s="4" t="s">
        <v>173</v>
      </c>
      <c r="F31" s="6">
        <v>44694</v>
      </c>
      <c r="G31" s="6">
        <v>44696</v>
      </c>
      <c r="H31" s="4">
        <v>1</v>
      </c>
      <c r="I31" s="4">
        <v>2</v>
      </c>
      <c r="J31" s="4">
        <v>2</v>
      </c>
      <c r="K31" s="4" t="s">
        <v>30</v>
      </c>
      <c r="L31" s="4">
        <v>542</v>
      </c>
      <c r="M31" s="4">
        <v>542</v>
      </c>
      <c r="N31" s="4" t="s">
        <v>174</v>
      </c>
      <c r="O31" s="4" t="s">
        <v>32</v>
      </c>
      <c r="P31" s="4" t="s">
        <v>33</v>
      </c>
      <c r="Q31" s="4">
        <v>0</v>
      </c>
      <c r="R31" s="7">
        <v>44694</v>
      </c>
      <c r="S31" s="6">
        <v>44699</v>
      </c>
      <c r="T31" s="4" t="s">
        <v>34</v>
      </c>
      <c r="U31" s="4">
        <v>542</v>
      </c>
      <c r="V31" s="4">
        <v>0</v>
      </c>
      <c r="W31" s="4">
        <v>0</v>
      </c>
      <c r="X31" s="4" t="s">
        <v>175</v>
      </c>
      <c r="Y31" s="4" t="s">
        <v>36</v>
      </c>
    </row>
    <row r="32" s="4" customFormat="1" spans="1:25">
      <c r="A32" s="4" t="s">
        <v>168</v>
      </c>
      <c r="B32" s="4" t="s">
        <v>26</v>
      </c>
      <c r="C32" s="4" t="s">
        <v>134</v>
      </c>
      <c r="D32" s="4" t="s">
        <v>85</v>
      </c>
      <c r="E32" s="4" t="s">
        <v>39</v>
      </c>
      <c r="F32" s="6">
        <v>44695</v>
      </c>
      <c r="G32" s="6">
        <v>44696</v>
      </c>
      <c r="H32" s="4">
        <v>1</v>
      </c>
      <c r="I32" s="4">
        <v>1</v>
      </c>
      <c r="J32" s="4">
        <v>1</v>
      </c>
      <c r="K32" s="4" t="s">
        <v>30</v>
      </c>
      <c r="L32" s="4">
        <v>-469</v>
      </c>
      <c r="M32" s="4">
        <v>-469</v>
      </c>
      <c r="N32" s="4" t="s">
        <v>169</v>
      </c>
      <c r="O32" s="4" t="s">
        <v>32</v>
      </c>
      <c r="P32" s="4" t="s">
        <v>33</v>
      </c>
      <c r="Q32" s="4">
        <v>0</v>
      </c>
      <c r="R32" s="7">
        <v>44694</v>
      </c>
      <c r="S32" s="6">
        <v>44699</v>
      </c>
      <c r="T32" s="4" t="s">
        <v>34</v>
      </c>
      <c r="U32" s="4">
        <v>-469</v>
      </c>
      <c r="V32" s="4">
        <v>0</v>
      </c>
      <c r="W32" s="4">
        <v>0</v>
      </c>
      <c r="X32" s="4" t="s">
        <v>170</v>
      </c>
      <c r="Y32" s="4" t="s">
        <v>36</v>
      </c>
    </row>
    <row r="33" s="4" customFormat="1" spans="1:25">
      <c r="A33" s="4" t="s">
        <v>176</v>
      </c>
      <c r="B33" s="4" t="s">
        <v>26</v>
      </c>
      <c r="C33" s="4" t="s">
        <v>27</v>
      </c>
      <c r="D33" s="4" t="s">
        <v>177</v>
      </c>
      <c r="E33" s="4" t="s">
        <v>178</v>
      </c>
      <c r="F33" s="6">
        <v>44694</v>
      </c>
      <c r="G33" s="6">
        <v>44696</v>
      </c>
      <c r="H33" s="4">
        <v>1</v>
      </c>
      <c r="I33" s="4">
        <v>2</v>
      </c>
      <c r="J33" s="4">
        <v>2</v>
      </c>
      <c r="K33" s="4" t="s">
        <v>30</v>
      </c>
      <c r="L33" s="4">
        <v>496</v>
      </c>
      <c r="M33" s="4">
        <v>496</v>
      </c>
      <c r="N33" s="4" t="s">
        <v>179</v>
      </c>
      <c r="O33" s="4" t="s">
        <v>32</v>
      </c>
      <c r="P33" s="4" t="s">
        <v>33</v>
      </c>
      <c r="Q33" s="4">
        <v>0</v>
      </c>
      <c r="R33" s="7">
        <v>44694</v>
      </c>
      <c r="S33" s="6">
        <v>44699</v>
      </c>
      <c r="T33" s="4" t="s">
        <v>34</v>
      </c>
      <c r="U33" s="4">
        <v>496</v>
      </c>
      <c r="V33" s="4">
        <v>0</v>
      </c>
      <c r="W33" s="4">
        <v>0</v>
      </c>
      <c r="X33" s="4" t="s">
        <v>180</v>
      </c>
      <c r="Y33" s="4" t="s">
        <v>181</v>
      </c>
    </row>
    <row r="34" s="4" customFormat="1" spans="1:25">
      <c r="A34" s="4" t="s">
        <v>182</v>
      </c>
      <c r="B34" s="4" t="s">
        <v>26</v>
      </c>
      <c r="C34" s="4" t="s">
        <v>27</v>
      </c>
      <c r="D34" s="4" t="s">
        <v>183</v>
      </c>
      <c r="E34" s="4" t="s">
        <v>184</v>
      </c>
      <c r="F34" s="6">
        <v>44695</v>
      </c>
      <c r="G34" s="6">
        <v>44696</v>
      </c>
      <c r="H34" s="4">
        <v>2</v>
      </c>
      <c r="I34" s="4">
        <v>1</v>
      </c>
      <c r="J34" s="4">
        <v>2</v>
      </c>
      <c r="K34" s="4" t="s">
        <v>30</v>
      </c>
      <c r="L34" s="4">
        <v>1064</v>
      </c>
      <c r="M34" s="4">
        <v>1064</v>
      </c>
      <c r="N34" s="4" t="s">
        <v>185</v>
      </c>
      <c r="O34" s="4" t="s">
        <v>32</v>
      </c>
      <c r="P34" s="4" t="s">
        <v>33</v>
      </c>
      <c r="Q34" s="4">
        <v>0</v>
      </c>
      <c r="R34" s="7">
        <v>44694</v>
      </c>
      <c r="S34" s="6">
        <v>44699</v>
      </c>
      <c r="T34" s="4" t="s">
        <v>34</v>
      </c>
      <c r="U34" s="4">
        <v>1064</v>
      </c>
      <c r="V34" s="4">
        <v>0</v>
      </c>
      <c r="W34" s="4">
        <v>0</v>
      </c>
      <c r="X34" s="4" t="s">
        <v>36</v>
      </c>
      <c r="Y34" s="4" t="s">
        <v>36</v>
      </c>
    </row>
    <row r="35" s="4" customFormat="1" spans="1:25">
      <c r="A35" s="4" t="s">
        <v>182</v>
      </c>
      <c r="B35" s="4" t="s">
        <v>26</v>
      </c>
      <c r="C35" s="4" t="s">
        <v>134</v>
      </c>
      <c r="D35" s="4" t="s">
        <v>183</v>
      </c>
      <c r="E35" s="4" t="s">
        <v>184</v>
      </c>
      <c r="F35" s="6">
        <v>44695</v>
      </c>
      <c r="G35" s="6">
        <v>44696</v>
      </c>
      <c r="H35" s="4">
        <v>2</v>
      </c>
      <c r="I35" s="4">
        <v>1</v>
      </c>
      <c r="J35" s="4">
        <v>2</v>
      </c>
      <c r="K35" s="4" t="s">
        <v>30</v>
      </c>
      <c r="L35" s="4">
        <v>-1064</v>
      </c>
      <c r="M35" s="4">
        <v>-1064</v>
      </c>
      <c r="N35" s="4" t="s">
        <v>185</v>
      </c>
      <c r="O35" s="4" t="s">
        <v>32</v>
      </c>
      <c r="P35" s="4" t="s">
        <v>33</v>
      </c>
      <c r="Q35" s="4">
        <v>0</v>
      </c>
      <c r="R35" s="7">
        <v>44694</v>
      </c>
      <c r="S35" s="6">
        <v>44699</v>
      </c>
      <c r="T35" s="4" t="s">
        <v>34</v>
      </c>
      <c r="U35" s="4">
        <v>-1064</v>
      </c>
      <c r="V35" s="4">
        <v>0</v>
      </c>
      <c r="W35" s="4">
        <v>0</v>
      </c>
      <c r="X35" s="4" t="s">
        <v>36</v>
      </c>
      <c r="Y35" s="4" t="s">
        <v>36</v>
      </c>
    </row>
    <row r="36" s="4" customFormat="1" spans="1:25">
      <c r="A36" s="4" t="s">
        <v>186</v>
      </c>
      <c r="B36" s="4" t="s">
        <v>26</v>
      </c>
      <c r="C36" s="4" t="s">
        <v>27</v>
      </c>
      <c r="D36" s="4" t="s">
        <v>187</v>
      </c>
      <c r="E36" s="4" t="s">
        <v>152</v>
      </c>
      <c r="F36" s="6">
        <v>44695</v>
      </c>
      <c r="G36" s="6">
        <v>44696</v>
      </c>
      <c r="H36" s="4">
        <v>1</v>
      </c>
      <c r="I36" s="4">
        <v>1</v>
      </c>
      <c r="J36" s="4">
        <v>1</v>
      </c>
      <c r="K36" s="4" t="s">
        <v>30</v>
      </c>
      <c r="L36" s="4">
        <v>364</v>
      </c>
      <c r="M36" s="4">
        <v>364</v>
      </c>
      <c r="N36" s="4" t="s">
        <v>188</v>
      </c>
      <c r="O36" s="4" t="s">
        <v>32</v>
      </c>
      <c r="P36" s="4" t="s">
        <v>33</v>
      </c>
      <c r="Q36" s="4">
        <v>0</v>
      </c>
      <c r="R36" s="7">
        <v>44694</v>
      </c>
      <c r="S36" s="6">
        <v>44699</v>
      </c>
      <c r="T36" s="4" t="s">
        <v>34</v>
      </c>
      <c r="U36" s="4">
        <v>364</v>
      </c>
      <c r="V36" s="4">
        <v>0</v>
      </c>
      <c r="W36" s="4">
        <v>0</v>
      </c>
      <c r="X36" s="4" t="s">
        <v>189</v>
      </c>
      <c r="Y36" s="4" t="s">
        <v>190</v>
      </c>
    </row>
    <row r="37" s="4" customFormat="1" spans="1:25">
      <c r="A37" s="4" t="s">
        <v>191</v>
      </c>
      <c r="B37" s="4" t="s">
        <v>26</v>
      </c>
      <c r="C37" s="4" t="s">
        <v>27</v>
      </c>
      <c r="D37" s="4" t="s">
        <v>85</v>
      </c>
      <c r="E37" s="4" t="s">
        <v>136</v>
      </c>
      <c r="F37" s="6">
        <v>44695</v>
      </c>
      <c r="G37" s="6">
        <v>44696</v>
      </c>
      <c r="H37" s="4">
        <v>1</v>
      </c>
      <c r="I37" s="4">
        <v>1</v>
      </c>
      <c r="J37" s="4">
        <v>1</v>
      </c>
      <c r="K37" s="4" t="s">
        <v>30</v>
      </c>
      <c r="L37" s="4">
        <v>429</v>
      </c>
      <c r="M37" s="4">
        <v>429</v>
      </c>
      <c r="N37" s="4" t="s">
        <v>192</v>
      </c>
      <c r="O37" s="4" t="s">
        <v>32</v>
      </c>
      <c r="P37" s="4" t="s">
        <v>33</v>
      </c>
      <c r="Q37" s="4">
        <v>0</v>
      </c>
      <c r="R37" s="7">
        <v>44694</v>
      </c>
      <c r="S37" s="6">
        <v>44699</v>
      </c>
      <c r="T37" s="4" t="s">
        <v>34</v>
      </c>
      <c r="U37" s="4">
        <v>429</v>
      </c>
      <c r="V37" s="4">
        <v>0</v>
      </c>
      <c r="W37" s="4">
        <v>0</v>
      </c>
      <c r="X37" s="4" t="s">
        <v>193</v>
      </c>
      <c r="Y37" s="4" t="s">
        <v>194</v>
      </c>
    </row>
    <row r="38" s="4" customFormat="1" spans="1:25">
      <c r="A38" s="4" t="s">
        <v>195</v>
      </c>
      <c r="B38" s="4" t="s">
        <v>26</v>
      </c>
      <c r="C38" s="4" t="s">
        <v>27</v>
      </c>
      <c r="D38" s="4" t="s">
        <v>196</v>
      </c>
      <c r="E38" s="4" t="s">
        <v>39</v>
      </c>
      <c r="F38" s="6">
        <v>44695</v>
      </c>
      <c r="G38" s="6">
        <v>44696</v>
      </c>
      <c r="H38" s="4">
        <v>1</v>
      </c>
      <c r="I38" s="4">
        <v>1</v>
      </c>
      <c r="J38" s="4">
        <v>1</v>
      </c>
      <c r="K38" s="4" t="s">
        <v>30</v>
      </c>
      <c r="L38" s="4">
        <v>166</v>
      </c>
      <c r="M38" s="4">
        <v>166</v>
      </c>
      <c r="N38" s="4" t="s">
        <v>197</v>
      </c>
      <c r="O38" s="4" t="s">
        <v>32</v>
      </c>
      <c r="P38" s="4" t="s">
        <v>33</v>
      </c>
      <c r="Q38" s="4">
        <v>0</v>
      </c>
      <c r="R38" s="7">
        <v>44694</v>
      </c>
      <c r="S38" s="6">
        <v>44699</v>
      </c>
      <c r="T38" s="4" t="s">
        <v>34</v>
      </c>
      <c r="U38" s="4">
        <v>166</v>
      </c>
      <c r="V38" s="4">
        <v>0</v>
      </c>
      <c r="W38" s="4">
        <v>0</v>
      </c>
      <c r="X38" s="4" t="s">
        <v>36</v>
      </c>
      <c r="Y38" s="4" t="s">
        <v>36</v>
      </c>
    </row>
    <row r="39" s="4" customFormat="1" spans="1:25">
      <c r="A39" s="4" t="s">
        <v>198</v>
      </c>
      <c r="B39" s="4" t="s">
        <v>26</v>
      </c>
      <c r="C39" s="4" t="s">
        <v>27</v>
      </c>
      <c r="D39" s="4" t="s">
        <v>199</v>
      </c>
      <c r="E39" s="4" t="s">
        <v>200</v>
      </c>
      <c r="F39" s="6">
        <v>44695</v>
      </c>
      <c r="G39" s="6">
        <v>44696</v>
      </c>
      <c r="H39" s="4">
        <v>1</v>
      </c>
      <c r="I39" s="4">
        <v>1</v>
      </c>
      <c r="J39" s="4">
        <v>1</v>
      </c>
      <c r="K39" s="4" t="s">
        <v>30</v>
      </c>
      <c r="L39" s="4">
        <v>425</v>
      </c>
      <c r="M39" s="4">
        <v>425</v>
      </c>
      <c r="N39" s="4" t="s">
        <v>201</v>
      </c>
      <c r="O39" s="4" t="s">
        <v>32</v>
      </c>
      <c r="P39" s="4" t="s">
        <v>33</v>
      </c>
      <c r="Q39" s="4">
        <v>0</v>
      </c>
      <c r="R39" s="7">
        <v>44694</v>
      </c>
      <c r="S39" s="6">
        <v>44699</v>
      </c>
      <c r="T39" s="4" t="s">
        <v>34</v>
      </c>
      <c r="U39" s="4">
        <v>425</v>
      </c>
      <c r="V39" s="4">
        <v>0</v>
      </c>
      <c r="W39" s="4">
        <v>0</v>
      </c>
      <c r="X39" s="4" t="s">
        <v>202</v>
      </c>
      <c r="Y39" s="4" t="s">
        <v>203</v>
      </c>
    </row>
    <row r="40" s="4" customFormat="1" spans="1:25">
      <c r="A40" s="4" t="s">
        <v>195</v>
      </c>
      <c r="B40" s="4" t="s">
        <v>26</v>
      </c>
      <c r="C40" s="4" t="s">
        <v>134</v>
      </c>
      <c r="D40" s="4" t="s">
        <v>196</v>
      </c>
      <c r="E40" s="4" t="s">
        <v>39</v>
      </c>
      <c r="F40" s="6">
        <v>44695</v>
      </c>
      <c r="G40" s="6">
        <v>44696</v>
      </c>
      <c r="H40" s="4">
        <v>1</v>
      </c>
      <c r="I40" s="4">
        <v>1</v>
      </c>
      <c r="J40" s="4">
        <v>1</v>
      </c>
      <c r="K40" s="4" t="s">
        <v>30</v>
      </c>
      <c r="L40" s="4">
        <v>-166</v>
      </c>
      <c r="M40" s="4">
        <v>-166</v>
      </c>
      <c r="N40" s="4" t="s">
        <v>197</v>
      </c>
      <c r="O40" s="4" t="s">
        <v>32</v>
      </c>
      <c r="P40" s="4" t="s">
        <v>33</v>
      </c>
      <c r="Q40" s="4">
        <v>0</v>
      </c>
      <c r="R40" s="7">
        <v>44694</v>
      </c>
      <c r="S40" s="6">
        <v>44699</v>
      </c>
      <c r="T40" s="4" t="s">
        <v>34</v>
      </c>
      <c r="U40" s="4">
        <v>-166</v>
      </c>
      <c r="V40" s="4">
        <v>0</v>
      </c>
      <c r="W40" s="4">
        <v>0</v>
      </c>
      <c r="X40" s="4" t="s">
        <v>36</v>
      </c>
      <c r="Y40" s="4" t="s">
        <v>36</v>
      </c>
    </row>
    <row r="41" s="4" customFormat="1" spans="1:25">
      <c r="A41" s="4" t="s">
        <v>204</v>
      </c>
      <c r="B41" s="4" t="s">
        <v>26</v>
      </c>
      <c r="C41" s="4" t="s">
        <v>27</v>
      </c>
      <c r="D41" s="4" t="s">
        <v>199</v>
      </c>
      <c r="E41" s="4" t="s">
        <v>200</v>
      </c>
      <c r="F41" s="6">
        <v>44695</v>
      </c>
      <c r="G41" s="6">
        <v>44696</v>
      </c>
      <c r="H41" s="4">
        <v>1</v>
      </c>
      <c r="I41" s="4">
        <v>1</v>
      </c>
      <c r="J41" s="4">
        <v>1</v>
      </c>
      <c r="K41" s="4" t="s">
        <v>30</v>
      </c>
      <c r="L41" s="4">
        <v>425</v>
      </c>
      <c r="M41" s="4">
        <v>425</v>
      </c>
      <c r="N41" s="4" t="s">
        <v>205</v>
      </c>
      <c r="O41" s="4" t="s">
        <v>32</v>
      </c>
      <c r="P41" s="4" t="s">
        <v>33</v>
      </c>
      <c r="Q41" s="4">
        <v>0</v>
      </c>
      <c r="R41" s="7">
        <v>44694</v>
      </c>
      <c r="S41" s="6">
        <v>44699</v>
      </c>
      <c r="T41" s="4" t="s">
        <v>34</v>
      </c>
      <c r="U41" s="4">
        <v>425</v>
      </c>
      <c r="V41" s="4">
        <v>0</v>
      </c>
      <c r="W41" s="4">
        <v>0</v>
      </c>
      <c r="X41" s="4" t="s">
        <v>206</v>
      </c>
      <c r="Y41" s="4" t="s">
        <v>207</v>
      </c>
    </row>
    <row r="42" s="4" customFormat="1" spans="1:25">
      <c r="A42" s="4" t="s">
        <v>208</v>
      </c>
      <c r="B42" s="4" t="s">
        <v>26</v>
      </c>
      <c r="C42" s="4" t="s">
        <v>27</v>
      </c>
      <c r="D42" s="4" t="s">
        <v>209</v>
      </c>
      <c r="E42" s="4" t="s">
        <v>210</v>
      </c>
      <c r="F42" s="6">
        <v>44695</v>
      </c>
      <c r="G42" s="6">
        <v>44696</v>
      </c>
      <c r="H42" s="4">
        <v>1</v>
      </c>
      <c r="I42" s="4">
        <v>1</v>
      </c>
      <c r="J42" s="4">
        <v>1</v>
      </c>
      <c r="K42" s="4" t="s">
        <v>30</v>
      </c>
      <c r="L42" s="4">
        <v>380</v>
      </c>
      <c r="M42" s="4">
        <v>380</v>
      </c>
      <c r="N42" s="4" t="s">
        <v>211</v>
      </c>
      <c r="O42" s="4" t="s">
        <v>32</v>
      </c>
      <c r="P42" s="4" t="s">
        <v>33</v>
      </c>
      <c r="Q42" s="4">
        <v>0</v>
      </c>
      <c r="R42" s="7">
        <v>44694</v>
      </c>
      <c r="S42" s="6">
        <v>44699</v>
      </c>
      <c r="T42" s="4" t="s">
        <v>34</v>
      </c>
      <c r="U42" s="4">
        <v>380</v>
      </c>
      <c r="V42" s="4">
        <v>0</v>
      </c>
      <c r="W42" s="4">
        <v>0</v>
      </c>
      <c r="X42" s="4" t="s">
        <v>212</v>
      </c>
      <c r="Y42" s="4" t="s">
        <v>213</v>
      </c>
    </row>
    <row r="43" s="4" customFormat="1" spans="1:25">
      <c r="A43" s="4" t="s">
        <v>214</v>
      </c>
      <c r="B43" s="4" t="s">
        <v>26</v>
      </c>
      <c r="C43" s="4" t="s">
        <v>27</v>
      </c>
      <c r="D43" s="4" t="s">
        <v>215</v>
      </c>
      <c r="E43" s="4" t="s">
        <v>216</v>
      </c>
      <c r="F43" s="6">
        <v>44695</v>
      </c>
      <c r="G43" s="6">
        <v>44696</v>
      </c>
      <c r="H43" s="4">
        <v>1</v>
      </c>
      <c r="I43" s="4">
        <v>1</v>
      </c>
      <c r="J43" s="4">
        <v>1</v>
      </c>
      <c r="K43" s="4" t="s">
        <v>30</v>
      </c>
      <c r="L43" s="4">
        <v>1042</v>
      </c>
      <c r="M43" s="4">
        <v>1042</v>
      </c>
      <c r="N43" s="4" t="s">
        <v>217</v>
      </c>
      <c r="O43" s="4" t="s">
        <v>32</v>
      </c>
      <c r="P43" s="4" t="s">
        <v>33</v>
      </c>
      <c r="Q43" s="4">
        <v>0</v>
      </c>
      <c r="R43" s="7">
        <v>44694</v>
      </c>
      <c r="S43" s="6">
        <v>44699</v>
      </c>
      <c r="T43" s="4" t="s">
        <v>34</v>
      </c>
      <c r="U43" s="4">
        <v>1042</v>
      </c>
      <c r="V43" s="4">
        <v>0</v>
      </c>
      <c r="W43" s="4">
        <v>0</v>
      </c>
      <c r="X43" s="4" t="s">
        <v>218</v>
      </c>
      <c r="Y43" s="4" t="s">
        <v>219</v>
      </c>
    </row>
    <row r="44" s="4" customFormat="1" spans="1:25">
      <c r="A44" s="4" t="s">
        <v>220</v>
      </c>
      <c r="B44" s="4" t="s">
        <v>26</v>
      </c>
      <c r="C44" s="4" t="s">
        <v>27</v>
      </c>
      <c r="D44" s="4" t="s">
        <v>209</v>
      </c>
      <c r="E44" s="4" t="s">
        <v>210</v>
      </c>
      <c r="F44" s="6">
        <v>44695</v>
      </c>
      <c r="G44" s="6">
        <v>44696</v>
      </c>
      <c r="H44" s="4">
        <v>1</v>
      </c>
      <c r="I44" s="4">
        <v>1</v>
      </c>
      <c r="J44" s="4">
        <v>1</v>
      </c>
      <c r="K44" s="4" t="s">
        <v>30</v>
      </c>
      <c r="L44" s="4">
        <v>410</v>
      </c>
      <c r="M44" s="4">
        <v>410</v>
      </c>
      <c r="N44" s="4" t="s">
        <v>221</v>
      </c>
      <c r="O44" s="4" t="s">
        <v>32</v>
      </c>
      <c r="P44" s="4" t="s">
        <v>33</v>
      </c>
      <c r="Q44" s="4">
        <v>0</v>
      </c>
      <c r="R44" s="7">
        <v>44694</v>
      </c>
      <c r="S44" s="6">
        <v>44699</v>
      </c>
      <c r="T44" s="4" t="s">
        <v>34</v>
      </c>
      <c r="U44" s="4">
        <v>410</v>
      </c>
      <c r="V44" s="4">
        <v>0</v>
      </c>
      <c r="W44" s="4">
        <v>0</v>
      </c>
      <c r="X44" s="4" t="s">
        <v>222</v>
      </c>
      <c r="Y44" s="4" t="s">
        <v>223</v>
      </c>
    </row>
    <row r="45" s="4" customFormat="1" spans="1:25">
      <c r="A45" s="4" t="s">
        <v>224</v>
      </c>
      <c r="B45" s="4" t="s">
        <v>26</v>
      </c>
      <c r="C45" s="4" t="s">
        <v>27</v>
      </c>
      <c r="D45" s="4" t="s">
        <v>38</v>
      </c>
      <c r="E45" s="4" t="s">
        <v>225</v>
      </c>
      <c r="F45" s="6">
        <v>44695</v>
      </c>
      <c r="G45" s="6">
        <v>44696</v>
      </c>
      <c r="H45" s="4">
        <v>2</v>
      </c>
      <c r="I45" s="4">
        <v>1</v>
      </c>
      <c r="J45" s="4">
        <v>2</v>
      </c>
      <c r="K45" s="4" t="s">
        <v>30</v>
      </c>
      <c r="L45" s="4">
        <v>830</v>
      </c>
      <c r="M45" s="4">
        <v>830</v>
      </c>
      <c r="N45" s="4" t="s">
        <v>226</v>
      </c>
      <c r="O45" s="4" t="s">
        <v>32</v>
      </c>
      <c r="P45" s="4" t="s">
        <v>33</v>
      </c>
      <c r="Q45" s="4">
        <v>0</v>
      </c>
      <c r="R45" s="7">
        <v>44695</v>
      </c>
      <c r="S45" s="6">
        <v>44699</v>
      </c>
      <c r="T45" s="4" t="s">
        <v>34</v>
      </c>
      <c r="U45" s="4">
        <v>830</v>
      </c>
      <c r="V45" s="4">
        <v>0</v>
      </c>
      <c r="W45" s="4">
        <v>0</v>
      </c>
      <c r="X45" s="4" t="s">
        <v>227</v>
      </c>
      <c r="Y45" s="4" t="s">
        <v>228</v>
      </c>
    </row>
    <row r="46" s="4" customFormat="1" spans="1:25">
      <c r="A46" s="4" t="s">
        <v>229</v>
      </c>
      <c r="B46" s="4" t="s">
        <v>26</v>
      </c>
      <c r="C46" s="4" t="s">
        <v>27</v>
      </c>
      <c r="D46" s="4" t="s">
        <v>230</v>
      </c>
      <c r="E46" s="4" t="s">
        <v>231</v>
      </c>
      <c r="F46" s="6">
        <v>44695</v>
      </c>
      <c r="G46" s="6">
        <v>44696</v>
      </c>
      <c r="H46" s="4">
        <v>1</v>
      </c>
      <c r="I46" s="4">
        <v>1</v>
      </c>
      <c r="J46" s="4">
        <v>1</v>
      </c>
      <c r="K46" s="4" t="s">
        <v>30</v>
      </c>
      <c r="L46" s="4">
        <v>326</v>
      </c>
      <c r="M46" s="4">
        <v>326</v>
      </c>
      <c r="N46" s="4" t="s">
        <v>232</v>
      </c>
      <c r="O46" s="4" t="s">
        <v>32</v>
      </c>
      <c r="P46" s="4" t="s">
        <v>33</v>
      </c>
      <c r="Q46" s="4">
        <v>0</v>
      </c>
      <c r="R46" s="7">
        <v>44694</v>
      </c>
      <c r="S46" s="6">
        <v>44699</v>
      </c>
      <c r="T46" s="4" t="s">
        <v>34</v>
      </c>
      <c r="U46" s="4">
        <v>326</v>
      </c>
      <c r="V46" s="4">
        <v>0</v>
      </c>
      <c r="W46" s="4">
        <v>0</v>
      </c>
      <c r="X46" s="4" t="s">
        <v>233</v>
      </c>
      <c r="Y46" s="4" t="s">
        <v>234</v>
      </c>
    </row>
    <row r="47" s="4" customFormat="1" spans="1:25">
      <c r="A47" s="4" t="s">
        <v>235</v>
      </c>
      <c r="B47" s="4" t="s">
        <v>26</v>
      </c>
      <c r="C47" s="4" t="s">
        <v>27</v>
      </c>
      <c r="D47" s="4" t="s">
        <v>236</v>
      </c>
      <c r="E47" s="4" t="s">
        <v>237</v>
      </c>
      <c r="F47" s="6">
        <v>44695</v>
      </c>
      <c r="G47" s="6">
        <v>44696</v>
      </c>
      <c r="H47" s="4">
        <v>1</v>
      </c>
      <c r="I47" s="4">
        <v>1</v>
      </c>
      <c r="J47" s="4">
        <v>1</v>
      </c>
      <c r="K47" s="4" t="s">
        <v>30</v>
      </c>
      <c r="L47" s="4">
        <v>2650</v>
      </c>
      <c r="M47" s="4">
        <v>2650</v>
      </c>
      <c r="N47" s="4" t="s">
        <v>238</v>
      </c>
      <c r="O47" s="4" t="s">
        <v>32</v>
      </c>
      <c r="P47" s="4" t="s">
        <v>33</v>
      </c>
      <c r="Q47" s="4">
        <v>0</v>
      </c>
      <c r="R47" s="7">
        <v>44695</v>
      </c>
      <c r="S47" s="6">
        <v>44699</v>
      </c>
      <c r="T47" s="4" t="s">
        <v>34</v>
      </c>
      <c r="U47" s="4">
        <v>2650</v>
      </c>
      <c r="V47" s="4">
        <v>0</v>
      </c>
      <c r="W47" s="4">
        <v>0</v>
      </c>
      <c r="X47" s="4" t="s">
        <v>239</v>
      </c>
      <c r="Y47" s="4" t="s">
        <v>36</v>
      </c>
    </row>
    <row r="48" s="4" customFormat="1" spans="1:25">
      <c r="A48" s="4" t="s">
        <v>240</v>
      </c>
      <c r="B48" s="4" t="s">
        <v>26</v>
      </c>
      <c r="C48" s="4" t="s">
        <v>27</v>
      </c>
      <c r="D48" s="4" t="s">
        <v>241</v>
      </c>
      <c r="E48" s="4" t="s">
        <v>242</v>
      </c>
      <c r="F48" s="6">
        <v>44695</v>
      </c>
      <c r="G48" s="6">
        <v>44696</v>
      </c>
      <c r="H48" s="4">
        <v>1</v>
      </c>
      <c r="I48" s="4">
        <v>1</v>
      </c>
      <c r="J48" s="4">
        <v>1</v>
      </c>
      <c r="K48" s="4" t="s">
        <v>30</v>
      </c>
      <c r="L48" s="4">
        <v>526</v>
      </c>
      <c r="M48" s="4">
        <v>526</v>
      </c>
      <c r="N48" s="4" t="s">
        <v>243</v>
      </c>
      <c r="O48" s="4" t="s">
        <v>32</v>
      </c>
      <c r="P48" s="4" t="s">
        <v>33</v>
      </c>
      <c r="Q48" s="4">
        <v>0</v>
      </c>
      <c r="R48" s="7">
        <v>44695</v>
      </c>
      <c r="S48" s="6">
        <v>44699</v>
      </c>
      <c r="T48" s="4" t="s">
        <v>34</v>
      </c>
      <c r="U48" s="4">
        <v>526</v>
      </c>
      <c r="V48" s="4">
        <v>0</v>
      </c>
      <c r="W48" s="4">
        <v>0</v>
      </c>
      <c r="X48" s="4" t="s">
        <v>244</v>
      </c>
      <c r="Y48" s="4" t="s">
        <v>245</v>
      </c>
    </row>
    <row r="49" s="4" customFormat="1" spans="1:25">
      <c r="A49" s="4" t="s">
        <v>246</v>
      </c>
      <c r="B49" s="4" t="s">
        <v>26</v>
      </c>
      <c r="C49" s="4" t="s">
        <v>27</v>
      </c>
      <c r="D49" s="4" t="s">
        <v>241</v>
      </c>
      <c r="E49" s="4" t="s">
        <v>55</v>
      </c>
      <c r="F49" s="6">
        <v>44695</v>
      </c>
      <c r="G49" s="6">
        <v>44696</v>
      </c>
      <c r="H49" s="4">
        <v>1</v>
      </c>
      <c r="I49" s="4">
        <v>1</v>
      </c>
      <c r="J49" s="4">
        <v>1</v>
      </c>
      <c r="K49" s="4" t="s">
        <v>30</v>
      </c>
      <c r="L49" s="4">
        <v>591</v>
      </c>
      <c r="M49" s="4">
        <v>591</v>
      </c>
      <c r="N49" s="4" t="s">
        <v>247</v>
      </c>
      <c r="O49" s="4" t="s">
        <v>32</v>
      </c>
      <c r="P49" s="4" t="s">
        <v>33</v>
      </c>
      <c r="Q49" s="4">
        <v>0</v>
      </c>
      <c r="R49" s="7">
        <v>44695</v>
      </c>
      <c r="S49" s="6">
        <v>44699</v>
      </c>
      <c r="T49" s="4" t="s">
        <v>34</v>
      </c>
      <c r="U49" s="4">
        <v>591</v>
      </c>
      <c r="V49" s="4">
        <v>0</v>
      </c>
      <c r="W49" s="4">
        <v>0</v>
      </c>
      <c r="X49" s="4" t="s">
        <v>248</v>
      </c>
      <c r="Y49" s="4" t="s">
        <v>36</v>
      </c>
    </row>
    <row r="50" s="4" customFormat="1" spans="1:25">
      <c r="A50" s="4" t="s">
        <v>249</v>
      </c>
      <c r="B50" s="4" t="s">
        <v>26</v>
      </c>
      <c r="C50" s="4" t="s">
        <v>27</v>
      </c>
      <c r="D50" s="4" t="s">
        <v>250</v>
      </c>
      <c r="E50" s="4" t="s">
        <v>251</v>
      </c>
      <c r="F50" s="6">
        <v>44695</v>
      </c>
      <c r="G50" s="6">
        <v>44696</v>
      </c>
      <c r="H50" s="4">
        <v>1</v>
      </c>
      <c r="I50" s="4">
        <v>1</v>
      </c>
      <c r="J50" s="4">
        <v>1</v>
      </c>
      <c r="K50" s="4" t="s">
        <v>30</v>
      </c>
      <c r="L50" s="4">
        <v>720</v>
      </c>
      <c r="M50" s="4">
        <v>720</v>
      </c>
      <c r="N50" s="4" t="s">
        <v>252</v>
      </c>
      <c r="O50" s="4" t="s">
        <v>32</v>
      </c>
      <c r="P50" s="4" t="s">
        <v>33</v>
      </c>
      <c r="Q50" s="4">
        <v>0</v>
      </c>
      <c r="R50" s="7">
        <v>44695</v>
      </c>
      <c r="S50" s="6">
        <v>44699</v>
      </c>
      <c r="T50" s="4" t="s">
        <v>34</v>
      </c>
      <c r="U50" s="4">
        <v>720</v>
      </c>
      <c r="V50" s="4">
        <v>0</v>
      </c>
      <c r="W50" s="4">
        <v>0</v>
      </c>
      <c r="X50" s="4" t="s">
        <v>253</v>
      </c>
      <c r="Y50" s="4" t="s">
        <v>254</v>
      </c>
    </row>
    <row r="51" s="4" customFormat="1" spans="1:25">
      <c r="A51" s="4" t="s">
        <v>255</v>
      </c>
      <c r="B51" s="4" t="s">
        <v>26</v>
      </c>
      <c r="C51" s="4" t="s">
        <v>27</v>
      </c>
      <c r="D51" s="4" t="s">
        <v>256</v>
      </c>
      <c r="E51" s="4" t="s">
        <v>257</v>
      </c>
      <c r="F51" s="6">
        <v>44695</v>
      </c>
      <c r="G51" s="6">
        <v>44696</v>
      </c>
      <c r="H51" s="4">
        <v>1</v>
      </c>
      <c r="I51" s="4">
        <v>1</v>
      </c>
      <c r="J51" s="4">
        <v>1</v>
      </c>
      <c r="K51" s="4" t="s">
        <v>30</v>
      </c>
      <c r="L51" s="4">
        <v>459</v>
      </c>
      <c r="M51" s="4">
        <v>459</v>
      </c>
      <c r="N51" s="4" t="s">
        <v>258</v>
      </c>
      <c r="O51" s="4" t="s">
        <v>32</v>
      </c>
      <c r="P51" s="4" t="s">
        <v>33</v>
      </c>
      <c r="Q51" s="4">
        <v>0</v>
      </c>
      <c r="R51" s="7">
        <v>44695</v>
      </c>
      <c r="S51" s="6">
        <v>44699</v>
      </c>
      <c r="T51" s="4" t="s">
        <v>34</v>
      </c>
      <c r="U51" s="4">
        <v>459</v>
      </c>
      <c r="V51" s="4">
        <v>0</v>
      </c>
      <c r="W51" s="4">
        <v>0</v>
      </c>
      <c r="X51" s="4" t="s">
        <v>259</v>
      </c>
      <c r="Y51" s="4" t="s">
        <v>260</v>
      </c>
    </row>
    <row r="52" s="4" customFormat="1" spans="1:25">
      <c r="A52" s="4" t="s">
        <v>261</v>
      </c>
      <c r="B52" s="4" t="s">
        <v>26</v>
      </c>
      <c r="C52" s="4" t="s">
        <v>27</v>
      </c>
      <c r="D52" s="4" t="s">
        <v>262</v>
      </c>
      <c r="E52" s="4" t="s">
        <v>263</v>
      </c>
      <c r="F52" s="6">
        <v>44695</v>
      </c>
      <c r="G52" s="6">
        <v>44696</v>
      </c>
      <c r="H52" s="4">
        <v>2</v>
      </c>
      <c r="I52" s="4">
        <v>1</v>
      </c>
      <c r="J52" s="4">
        <v>2</v>
      </c>
      <c r="K52" s="4" t="s">
        <v>30</v>
      </c>
      <c r="L52" s="4">
        <v>570</v>
      </c>
      <c r="M52" s="4">
        <v>570</v>
      </c>
      <c r="N52" s="4" t="s">
        <v>264</v>
      </c>
      <c r="O52" s="4" t="s">
        <v>32</v>
      </c>
      <c r="P52" s="4" t="s">
        <v>33</v>
      </c>
      <c r="Q52" s="4">
        <v>0</v>
      </c>
      <c r="R52" s="7">
        <v>44695</v>
      </c>
      <c r="S52" s="6">
        <v>44699</v>
      </c>
      <c r="T52" s="4" t="s">
        <v>34</v>
      </c>
      <c r="U52" s="4">
        <v>570</v>
      </c>
      <c r="V52" s="4">
        <v>0</v>
      </c>
      <c r="W52" s="4">
        <v>0</v>
      </c>
      <c r="X52" s="4" t="s">
        <v>265</v>
      </c>
      <c r="Y52" s="4" t="s">
        <v>36</v>
      </c>
    </row>
    <row r="53" s="4" customFormat="1" spans="1:25">
      <c r="A53" s="4" t="s">
        <v>266</v>
      </c>
      <c r="B53" s="4" t="s">
        <v>26</v>
      </c>
      <c r="C53" s="4" t="s">
        <v>27</v>
      </c>
      <c r="D53" s="4" t="s">
        <v>145</v>
      </c>
      <c r="E53" s="4" t="s">
        <v>267</v>
      </c>
      <c r="F53" s="6">
        <v>44695</v>
      </c>
      <c r="G53" s="6">
        <v>44696</v>
      </c>
      <c r="H53" s="4">
        <v>1</v>
      </c>
      <c r="I53" s="4">
        <v>1</v>
      </c>
      <c r="J53" s="4">
        <v>1</v>
      </c>
      <c r="K53" s="4" t="s">
        <v>30</v>
      </c>
      <c r="L53" s="4">
        <v>552</v>
      </c>
      <c r="M53" s="4">
        <v>552</v>
      </c>
      <c r="N53" s="4" t="s">
        <v>268</v>
      </c>
      <c r="O53" s="4" t="s">
        <v>32</v>
      </c>
      <c r="P53" s="4" t="s">
        <v>33</v>
      </c>
      <c r="Q53" s="4">
        <v>0</v>
      </c>
      <c r="R53" s="7">
        <v>44695</v>
      </c>
      <c r="S53" s="6">
        <v>44699</v>
      </c>
      <c r="T53" s="4" t="s">
        <v>34</v>
      </c>
      <c r="U53" s="4">
        <v>552</v>
      </c>
      <c r="V53" s="4">
        <v>0</v>
      </c>
      <c r="W53" s="4">
        <v>0</v>
      </c>
      <c r="X53" s="4" t="s">
        <v>269</v>
      </c>
      <c r="Y53" s="4" t="s">
        <v>270</v>
      </c>
    </row>
    <row r="54" s="4" customFormat="1" spans="1:25">
      <c r="A54" s="4" t="s">
        <v>271</v>
      </c>
      <c r="B54" s="4" t="s">
        <v>26</v>
      </c>
      <c r="C54" s="4" t="s">
        <v>27</v>
      </c>
      <c r="D54" s="4" t="s">
        <v>209</v>
      </c>
      <c r="E54" s="4" t="s">
        <v>210</v>
      </c>
      <c r="F54" s="6">
        <v>44695</v>
      </c>
      <c r="G54" s="6">
        <v>44696</v>
      </c>
      <c r="H54" s="4">
        <v>1</v>
      </c>
      <c r="I54" s="4">
        <v>1</v>
      </c>
      <c r="J54" s="4">
        <v>1</v>
      </c>
      <c r="K54" s="4" t="s">
        <v>30</v>
      </c>
      <c r="L54" s="4">
        <v>410</v>
      </c>
      <c r="M54" s="4">
        <v>410</v>
      </c>
      <c r="N54" s="4" t="s">
        <v>272</v>
      </c>
      <c r="O54" s="4" t="s">
        <v>32</v>
      </c>
      <c r="P54" s="4" t="s">
        <v>33</v>
      </c>
      <c r="Q54" s="4">
        <v>0</v>
      </c>
      <c r="R54" s="7">
        <v>44695</v>
      </c>
      <c r="S54" s="6">
        <v>44699</v>
      </c>
      <c r="T54" s="4" t="s">
        <v>34</v>
      </c>
      <c r="U54" s="4">
        <v>410</v>
      </c>
      <c r="V54" s="4">
        <v>0</v>
      </c>
      <c r="W54" s="4">
        <v>0</v>
      </c>
      <c r="X54" s="4" t="s">
        <v>273</v>
      </c>
      <c r="Y54" s="4" t="s">
        <v>36</v>
      </c>
    </row>
    <row r="55" s="4" customFormat="1" spans="1:25">
      <c r="A55" s="4" t="s">
        <v>274</v>
      </c>
      <c r="B55" s="4" t="s">
        <v>26</v>
      </c>
      <c r="C55" s="4" t="s">
        <v>27</v>
      </c>
      <c r="D55" s="4" t="s">
        <v>209</v>
      </c>
      <c r="E55" s="4" t="s">
        <v>210</v>
      </c>
      <c r="F55" s="6">
        <v>44695</v>
      </c>
      <c r="G55" s="6">
        <v>44696</v>
      </c>
      <c r="H55" s="4">
        <v>1</v>
      </c>
      <c r="I55" s="4">
        <v>1</v>
      </c>
      <c r="J55" s="4">
        <v>1</v>
      </c>
      <c r="K55" s="4" t="s">
        <v>30</v>
      </c>
      <c r="L55" s="4">
        <v>410</v>
      </c>
      <c r="M55" s="4">
        <v>410</v>
      </c>
      <c r="N55" s="4" t="s">
        <v>275</v>
      </c>
      <c r="O55" s="4" t="s">
        <v>32</v>
      </c>
      <c r="P55" s="4" t="s">
        <v>33</v>
      </c>
      <c r="Q55" s="4">
        <v>0</v>
      </c>
      <c r="R55" s="7">
        <v>44695</v>
      </c>
      <c r="S55" s="6">
        <v>44699</v>
      </c>
      <c r="T55" s="4" t="s">
        <v>34</v>
      </c>
      <c r="U55" s="4">
        <v>410</v>
      </c>
      <c r="V55" s="4">
        <v>0</v>
      </c>
      <c r="W55" s="4">
        <v>0</v>
      </c>
      <c r="X55" s="4" t="s">
        <v>36</v>
      </c>
      <c r="Y55" s="4" t="s">
        <v>36</v>
      </c>
    </row>
    <row r="56" s="4" customFormat="1" spans="1:25">
      <c r="A56" s="4" t="s">
        <v>276</v>
      </c>
      <c r="B56" s="4" t="s">
        <v>26</v>
      </c>
      <c r="C56" s="4" t="s">
        <v>27</v>
      </c>
      <c r="D56" s="4" t="s">
        <v>230</v>
      </c>
      <c r="E56" s="4" t="s">
        <v>231</v>
      </c>
      <c r="F56" s="6">
        <v>44695</v>
      </c>
      <c r="G56" s="6">
        <v>44696</v>
      </c>
      <c r="H56" s="4">
        <v>1</v>
      </c>
      <c r="I56" s="4">
        <v>1</v>
      </c>
      <c r="J56" s="4">
        <v>1</v>
      </c>
      <c r="K56" s="4" t="s">
        <v>30</v>
      </c>
      <c r="L56" s="4">
        <v>326</v>
      </c>
      <c r="M56" s="4">
        <v>326</v>
      </c>
      <c r="N56" s="4" t="s">
        <v>277</v>
      </c>
      <c r="O56" s="4" t="s">
        <v>32</v>
      </c>
      <c r="P56" s="4" t="s">
        <v>33</v>
      </c>
      <c r="Q56" s="4">
        <v>0</v>
      </c>
      <c r="R56" s="7">
        <v>44695</v>
      </c>
      <c r="S56" s="6">
        <v>44699</v>
      </c>
      <c r="T56" s="4" t="s">
        <v>34</v>
      </c>
      <c r="U56" s="4">
        <v>326</v>
      </c>
      <c r="V56" s="4">
        <v>0</v>
      </c>
      <c r="W56" s="4">
        <v>0</v>
      </c>
      <c r="X56" s="4" t="s">
        <v>278</v>
      </c>
      <c r="Y56" s="4" t="s">
        <v>279</v>
      </c>
    </row>
    <row r="57" s="4" customFormat="1" spans="1:25">
      <c r="A57" s="4" t="s">
        <v>261</v>
      </c>
      <c r="B57" s="4" t="s">
        <v>26</v>
      </c>
      <c r="C57" s="4" t="s">
        <v>134</v>
      </c>
      <c r="D57" s="4" t="s">
        <v>262</v>
      </c>
      <c r="E57" s="4" t="s">
        <v>263</v>
      </c>
      <c r="F57" s="6">
        <v>44695</v>
      </c>
      <c r="G57" s="6">
        <v>44696</v>
      </c>
      <c r="H57" s="4">
        <v>2</v>
      </c>
      <c r="I57" s="4">
        <v>1</v>
      </c>
      <c r="J57" s="4">
        <v>2</v>
      </c>
      <c r="K57" s="4" t="s">
        <v>30</v>
      </c>
      <c r="L57" s="4">
        <v>-570</v>
      </c>
      <c r="M57" s="4">
        <v>-570</v>
      </c>
      <c r="N57" s="4" t="s">
        <v>264</v>
      </c>
      <c r="O57" s="4" t="s">
        <v>32</v>
      </c>
      <c r="P57" s="4" t="s">
        <v>33</v>
      </c>
      <c r="Q57" s="4">
        <v>0</v>
      </c>
      <c r="R57" s="7">
        <v>44695</v>
      </c>
      <c r="S57" s="6">
        <v>44699</v>
      </c>
      <c r="T57" s="4" t="s">
        <v>34</v>
      </c>
      <c r="U57" s="4">
        <v>-570</v>
      </c>
      <c r="V57" s="4">
        <v>0</v>
      </c>
      <c r="W57" s="4">
        <v>0</v>
      </c>
      <c r="X57" s="4" t="s">
        <v>265</v>
      </c>
      <c r="Y57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60"/>
  <sheetViews>
    <sheetView tabSelected="1" topLeftCell="A33" workbookViewId="0">
      <selection activeCell="A58" sqref="A58:A61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280</v>
      </c>
    </row>
    <row r="2" s="4" customFormat="1" spans="1:9">
      <c r="A2" s="5">
        <v>17914500364</v>
      </c>
      <c r="B2" s="6">
        <v>44694</v>
      </c>
      <c r="C2" s="6">
        <v>44696</v>
      </c>
      <c r="D2" s="4">
        <v>489</v>
      </c>
      <c r="E2" s="4" t="str">
        <f>VLOOKUP(A2,HOP!A:L,12,0)</f>
        <v>489.00</v>
      </c>
      <c r="F2" s="4" t="str">
        <f>VLOOKUP(A2,HOP!A:C,3,0)</f>
        <v>2545426</v>
      </c>
      <c r="G2" s="4">
        <f>D2-E2</f>
        <v>0</v>
      </c>
      <c r="H2" s="4" t="str">
        <f>$H$1&amp;F2</f>
        <v>，2545426</v>
      </c>
      <c r="I2" s="4" t="str">
        <f>VLOOKUP(A2,HOP!A:U,21,0)</f>
        <v>直采</v>
      </c>
    </row>
    <row r="3" s="4" customFormat="1" spans="1:9">
      <c r="A3" s="5">
        <v>17915221031</v>
      </c>
      <c r="B3" s="6">
        <v>44694</v>
      </c>
      <c r="C3" s="6">
        <v>44696</v>
      </c>
      <c r="D3" s="4">
        <v>670</v>
      </c>
      <c r="E3" s="4" t="str">
        <f>VLOOKUP(A3,HOP!A:L,12,0)</f>
        <v>670.00</v>
      </c>
      <c r="F3" s="4" t="str">
        <f>VLOOKUP(A3,HOP!A:C,3,0)</f>
        <v>2545978</v>
      </c>
      <c r="G3" s="4">
        <f t="shared" ref="G3:G34" si="0">D3-E3</f>
        <v>0</v>
      </c>
      <c r="H3" s="4" t="str">
        <f t="shared" ref="H3:H34" si="1">$H$1&amp;F3</f>
        <v>，2545978</v>
      </c>
      <c r="I3" s="4" t="str">
        <f>VLOOKUP(A3,HOP!A:U,21,0)</f>
        <v>直采</v>
      </c>
    </row>
    <row r="4" s="4" customFormat="1" spans="1:9">
      <c r="A4" s="5">
        <v>17915318891</v>
      </c>
      <c r="B4" s="6">
        <v>44694</v>
      </c>
      <c r="C4" s="6">
        <v>44696</v>
      </c>
      <c r="D4" s="4">
        <v>1034</v>
      </c>
      <c r="E4" s="4" t="str">
        <f>VLOOKUP(A4,HOP!A:L,12,0)</f>
        <v>1034.00</v>
      </c>
      <c r="F4" s="4" t="str">
        <f>VLOOKUP(A4,HOP!A:C,3,0)</f>
        <v>2546048</v>
      </c>
      <c r="G4" s="4">
        <f t="shared" si="0"/>
        <v>0</v>
      </c>
      <c r="H4" s="4" t="str">
        <f t="shared" si="1"/>
        <v>，2546048</v>
      </c>
      <c r="I4" s="4" t="str">
        <f>VLOOKUP(A4,HOP!A:U,21,0)</f>
        <v>直采</v>
      </c>
    </row>
    <row r="5" s="4" customFormat="1" spans="1:9">
      <c r="A5" s="5">
        <v>17915616562</v>
      </c>
      <c r="B5" s="6">
        <v>44695</v>
      </c>
      <c r="C5" s="6">
        <v>44696</v>
      </c>
      <c r="D5" s="4">
        <v>248</v>
      </c>
      <c r="E5" s="4" t="str">
        <f>VLOOKUP(A5,HOP!A:L,12,0)</f>
        <v>248.00</v>
      </c>
      <c r="F5" s="4" t="str">
        <f>VLOOKUP(A5,HOP!A:C,3,0)</f>
        <v>2546362</v>
      </c>
      <c r="G5" s="4">
        <f t="shared" si="0"/>
        <v>0</v>
      </c>
      <c r="H5" s="4" t="str">
        <f t="shared" si="1"/>
        <v>，2546362</v>
      </c>
      <c r="I5" s="4" t="str">
        <f>VLOOKUP(A5,HOP!A:U,21,0)</f>
        <v>直采</v>
      </c>
    </row>
    <row r="6" s="4" customFormat="1" spans="1:9">
      <c r="A6" s="5">
        <v>17917766524</v>
      </c>
      <c r="B6" s="6">
        <v>44695</v>
      </c>
      <c r="C6" s="6">
        <v>44696</v>
      </c>
      <c r="D6" s="4">
        <v>310</v>
      </c>
      <c r="E6" s="4" t="str">
        <f>VLOOKUP(A6,HOP!A:L,12,0)</f>
        <v>310.00</v>
      </c>
      <c r="F6" s="4" t="str">
        <f>VLOOKUP(A6,HOP!A:C,3,0)</f>
        <v>2546382</v>
      </c>
      <c r="G6" s="4">
        <f t="shared" si="0"/>
        <v>0</v>
      </c>
      <c r="H6" s="4" t="str">
        <f t="shared" si="1"/>
        <v>，2546382</v>
      </c>
      <c r="I6" s="4" t="str">
        <f>VLOOKUP(A6,HOP!A:U,21,0)</f>
        <v>直采</v>
      </c>
    </row>
    <row r="7" s="4" customFormat="1" spans="1:9">
      <c r="A7" s="5">
        <v>17917974852</v>
      </c>
      <c r="B7" s="6">
        <v>44695</v>
      </c>
      <c r="C7" s="6">
        <v>44696</v>
      </c>
      <c r="D7" s="4">
        <v>986</v>
      </c>
      <c r="E7" s="4" t="str">
        <f>VLOOKUP(A7,HOP!A:L,12,0)</f>
        <v>986.00</v>
      </c>
      <c r="F7" s="4" t="str">
        <f>VLOOKUP(A7,HOP!A:C,3,0)</f>
        <v>2546357</v>
      </c>
      <c r="G7" s="4">
        <f t="shared" si="0"/>
        <v>0</v>
      </c>
      <c r="H7" s="4" t="str">
        <f t="shared" si="1"/>
        <v>，2546357</v>
      </c>
      <c r="I7" s="4" t="str">
        <f>VLOOKUP(A7,HOP!A:U,21,0)</f>
        <v>直采</v>
      </c>
    </row>
    <row r="8" s="4" customFormat="1" spans="1:9">
      <c r="A8" s="5">
        <v>17918587374</v>
      </c>
      <c r="B8" s="6">
        <v>44693</v>
      </c>
      <c r="C8" s="6">
        <v>44696</v>
      </c>
      <c r="D8" s="4">
        <v>1470</v>
      </c>
      <c r="E8" s="4" t="str">
        <f>VLOOKUP(A8,HOP!A:L,12,0)</f>
        <v>1470.00</v>
      </c>
      <c r="F8" s="4" t="str">
        <f>VLOOKUP(A8,HOP!A:C,3,0)</f>
        <v>2546482</v>
      </c>
      <c r="G8" s="4">
        <f t="shared" si="0"/>
        <v>0</v>
      </c>
      <c r="H8" s="4" t="str">
        <f t="shared" si="1"/>
        <v>，2546482</v>
      </c>
      <c r="I8" s="4" t="str">
        <f>VLOOKUP(A8,HOP!A:U,21,0)</f>
        <v>直采</v>
      </c>
    </row>
    <row r="9" s="4" customFormat="1" spans="1:9">
      <c r="A9" s="5">
        <v>17918588573</v>
      </c>
      <c r="B9" s="6">
        <v>44695</v>
      </c>
      <c r="C9" s="6">
        <v>44696</v>
      </c>
      <c r="D9" s="4">
        <v>353</v>
      </c>
      <c r="E9" s="4" t="str">
        <f>VLOOKUP(A9,HOP!A:L,12,0)</f>
        <v>353.00</v>
      </c>
      <c r="F9" s="4" t="str">
        <f>VLOOKUP(A9,HOP!A:C,3,0)</f>
        <v>2546486</v>
      </c>
      <c r="G9" s="4">
        <f t="shared" si="0"/>
        <v>0</v>
      </c>
      <c r="H9" s="4" t="str">
        <f t="shared" si="1"/>
        <v>，2546486</v>
      </c>
      <c r="I9" s="4" t="str">
        <f>VLOOKUP(A9,HOP!A:U,21,0)</f>
        <v>直采</v>
      </c>
    </row>
    <row r="10" s="4" customFormat="1" spans="1:9">
      <c r="A10" s="5">
        <v>17918620583</v>
      </c>
      <c r="B10" s="6">
        <v>44693</v>
      </c>
      <c r="C10" s="6">
        <v>44696</v>
      </c>
      <c r="D10" s="4">
        <v>6552</v>
      </c>
      <c r="E10" s="4" t="str">
        <f>VLOOKUP(A10,HOP!A:L,12,0)</f>
        <v>6552.00</v>
      </c>
      <c r="F10" s="4" t="str">
        <f>VLOOKUP(A10,HOP!A:C,3,0)</f>
        <v>2546501</v>
      </c>
      <c r="G10" s="4">
        <f t="shared" si="0"/>
        <v>0</v>
      </c>
      <c r="H10" s="4" t="str">
        <f t="shared" si="1"/>
        <v>，2546501</v>
      </c>
      <c r="I10" s="4" t="str">
        <f>VLOOKUP(A10,HOP!A:U,21,0)</f>
        <v>直采</v>
      </c>
    </row>
    <row r="11" s="4" customFormat="1" spans="1:9">
      <c r="A11" s="5">
        <v>17918892051</v>
      </c>
      <c r="B11" s="6">
        <v>44694</v>
      </c>
      <c r="C11" s="6">
        <v>44696</v>
      </c>
      <c r="D11" s="4">
        <v>506</v>
      </c>
      <c r="E11" s="4" t="str">
        <f>VLOOKUP(A11,HOP!A:L,12,0)</f>
        <v>506.00</v>
      </c>
      <c r="F11" s="4" t="str">
        <f>VLOOKUP(A11,HOP!A:C,3,0)</f>
        <v>2546612</v>
      </c>
      <c r="G11" s="4">
        <f t="shared" si="0"/>
        <v>0</v>
      </c>
      <c r="H11" s="4" t="str">
        <f t="shared" si="1"/>
        <v>，2546612</v>
      </c>
      <c r="I11" s="4" t="str">
        <f>VLOOKUP(A11,HOP!A:U,21,0)</f>
        <v>直采</v>
      </c>
    </row>
    <row r="12" s="4" customFormat="1" spans="1:9">
      <c r="A12" s="5">
        <v>17919025952</v>
      </c>
      <c r="B12" s="6">
        <v>44695</v>
      </c>
      <c r="C12" s="6">
        <v>44696</v>
      </c>
      <c r="D12" s="4">
        <v>405</v>
      </c>
      <c r="E12" s="4" t="str">
        <f>VLOOKUP(A12,HOP!A:L,12,0)</f>
        <v>405.00</v>
      </c>
      <c r="F12" s="4" t="str">
        <f>VLOOKUP(A12,HOP!A:C,3,0)</f>
        <v>2546663</v>
      </c>
      <c r="G12" s="4">
        <f t="shared" si="0"/>
        <v>0</v>
      </c>
      <c r="H12" s="4" t="str">
        <f t="shared" si="1"/>
        <v>，2546663</v>
      </c>
      <c r="I12" s="4" t="str">
        <f>VLOOKUP(A12,HOP!A:U,21,0)</f>
        <v>直采</v>
      </c>
    </row>
    <row r="13" s="4" customFormat="1" hidden="1" spans="1:9">
      <c r="A13" s="5">
        <v>17919300095</v>
      </c>
      <c r="B13" s="6">
        <v>44695</v>
      </c>
      <c r="C13" s="6">
        <v>44696</v>
      </c>
      <c r="D13" s="4">
        <v>0</v>
      </c>
      <c r="E13" s="4" t="str">
        <f>VLOOKUP(A13,HOP!A:L,12,0)</f>
        <v>506.00</v>
      </c>
      <c r="F13" s="4" t="str">
        <f>VLOOKUP(A13,HOP!A:C,3,0)</f>
        <v>2546784</v>
      </c>
      <c r="G13" s="4">
        <f t="shared" si="0"/>
        <v>-506</v>
      </c>
      <c r="H13" s="4" t="str">
        <f t="shared" si="1"/>
        <v>，2546784</v>
      </c>
      <c r="I13" s="4" t="str">
        <f>VLOOKUP(A13,HOP!A:U,21,0)</f>
        <v>直采</v>
      </c>
    </row>
    <row r="14" s="4" customFormat="1" spans="1:9">
      <c r="A14" s="5">
        <v>17920205741</v>
      </c>
      <c r="B14" s="6">
        <v>44694</v>
      </c>
      <c r="C14" s="6">
        <v>44696</v>
      </c>
      <c r="D14" s="4">
        <v>762</v>
      </c>
      <c r="E14" s="4" t="str">
        <f>VLOOKUP(A14,HOP!A:L,12,0)</f>
        <v>762.00</v>
      </c>
      <c r="F14" s="4" t="str">
        <f>VLOOKUP(A14,HOP!A:C,3,0)</f>
        <v>2547171</v>
      </c>
      <c r="G14" s="4">
        <f t="shared" si="0"/>
        <v>0</v>
      </c>
      <c r="H14" s="4" t="str">
        <f t="shared" si="1"/>
        <v>，2547171</v>
      </c>
      <c r="I14" s="4" t="str">
        <f>VLOOKUP(A14,HOP!A:U,21,0)</f>
        <v>直采</v>
      </c>
    </row>
    <row r="15" s="4" customFormat="1" spans="1:9">
      <c r="A15" s="5">
        <v>17920487954</v>
      </c>
      <c r="B15" s="6">
        <v>44695</v>
      </c>
      <c r="C15" s="6">
        <v>44696</v>
      </c>
      <c r="D15" s="4">
        <v>308</v>
      </c>
      <c r="E15" s="4" t="str">
        <f>VLOOKUP(A15,HOP!A:L,12,0)</f>
        <v>308.00</v>
      </c>
      <c r="F15" s="4" t="str">
        <f>VLOOKUP(A15,HOP!A:C,3,0)</f>
        <v>2547250</v>
      </c>
      <c r="G15" s="4">
        <f t="shared" si="0"/>
        <v>0</v>
      </c>
      <c r="H15" s="4" t="str">
        <f t="shared" si="1"/>
        <v>，2547250</v>
      </c>
      <c r="I15" s="4" t="str">
        <f>VLOOKUP(A15,HOP!A:U,21,0)</f>
        <v>直采</v>
      </c>
    </row>
    <row r="16" s="4" customFormat="1" spans="1:9">
      <c r="A16" s="5">
        <v>17920729000</v>
      </c>
      <c r="B16" s="6">
        <v>44695</v>
      </c>
      <c r="C16" s="6">
        <v>44696</v>
      </c>
      <c r="D16" s="4">
        <v>308</v>
      </c>
      <c r="E16" s="4" t="str">
        <f>VLOOKUP(A16,HOP!A:L,12,0)</f>
        <v>308.00</v>
      </c>
      <c r="F16" s="4" t="str">
        <f>VLOOKUP(A16,HOP!A:C,3,0)</f>
        <v>2547329</v>
      </c>
      <c r="G16" s="4">
        <f t="shared" si="0"/>
        <v>0</v>
      </c>
      <c r="H16" s="4" t="str">
        <f t="shared" si="1"/>
        <v>，2547329</v>
      </c>
      <c r="I16" s="4" t="str">
        <f>VLOOKUP(A16,HOP!A:U,21,0)</f>
        <v>直采</v>
      </c>
    </row>
    <row r="17" s="4" customFormat="1" hidden="1" spans="1:9">
      <c r="A17" s="5">
        <v>17920823364</v>
      </c>
      <c r="B17" s="6">
        <v>44695</v>
      </c>
      <c r="C17" s="6">
        <v>44696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spans="1:9">
      <c r="A18" s="5">
        <v>17921431359</v>
      </c>
      <c r="B18" s="6">
        <v>44695</v>
      </c>
      <c r="C18" s="6">
        <v>44696</v>
      </c>
      <c r="D18" s="4">
        <v>405</v>
      </c>
      <c r="E18" s="4" t="str">
        <f>VLOOKUP(A18,HOP!A:L,12,0)</f>
        <v>405.00</v>
      </c>
      <c r="F18" s="4" t="str">
        <f>VLOOKUP(A18,HOP!A:C,3,0)</f>
        <v>2547672</v>
      </c>
      <c r="G18" s="4">
        <f t="shared" si="0"/>
        <v>0</v>
      </c>
      <c r="H18" s="4" t="str">
        <f t="shared" si="1"/>
        <v>，2547672</v>
      </c>
      <c r="I18" s="4" t="str">
        <f>VLOOKUP(A18,HOP!A:U,21,0)</f>
        <v>直采</v>
      </c>
    </row>
    <row r="19" s="4" customFormat="1" spans="1:9">
      <c r="A19" s="5">
        <v>17921519063</v>
      </c>
      <c r="B19" s="6">
        <v>44695</v>
      </c>
      <c r="C19" s="6">
        <v>44696</v>
      </c>
      <c r="D19" s="4">
        <v>438</v>
      </c>
      <c r="E19" s="4" t="str">
        <f>VLOOKUP(A19,HOP!A:L,12,0)</f>
        <v>438.00</v>
      </c>
      <c r="F19" s="4" t="str">
        <f>VLOOKUP(A19,HOP!A:C,3,0)</f>
        <v>2547720</v>
      </c>
      <c r="G19" s="4">
        <f t="shared" si="0"/>
        <v>0</v>
      </c>
      <c r="H19" s="4" t="str">
        <f t="shared" si="1"/>
        <v>，2547720</v>
      </c>
      <c r="I19" s="4" t="str">
        <f>VLOOKUP(A19,HOP!A:U,21,0)</f>
        <v>直采</v>
      </c>
    </row>
    <row r="20" s="4" customFormat="1" spans="1:9">
      <c r="A20" s="5">
        <v>17921599009</v>
      </c>
      <c r="B20" s="6">
        <v>44694</v>
      </c>
      <c r="C20" s="6">
        <v>44696</v>
      </c>
      <c r="D20" s="4">
        <v>1252</v>
      </c>
      <c r="E20" s="4" t="str">
        <f>VLOOKUP(A20,HOP!A:L,12,0)</f>
        <v>1252.00</v>
      </c>
      <c r="F20" s="4" t="str">
        <f>VLOOKUP(A20,HOP!A:C,3,0)</f>
        <v>2547770</v>
      </c>
      <c r="G20" s="4">
        <f t="shared" si="0"/>
        <v>0</v>
      </c>
      <c r="H20" s="4" t="str">
        <f t="shared" si="1"/>
        <v>，2547770</v>
      </c>
      <c r="I20" s="4" t="str">
        <f>VLOOKUP(A20,HOP!A:U,21,0)</f>
        <v>直采</v>
      </c>
    </row>
    <row r="21" s="4" customFormat="1" spans="1:9">
      <c r="A21" s="5">
        <v>17924183999</v>
      </c>
      <c r="B21" s="6">
        <v>44694</v>
      </c>
      <c r="C21" s="6">
        <v>44696</v>
      </c>
      <c r="D21" s="4">
        <v>1152</v>
      </c>
      <c r="E21" s="4" t="str">
        <f>VLOOKUP(A21,HOP!A:L,12,0)</f>
        <v>1152.00</v>
      </c>
      <c r="F21" s="4" t="str">
        <f>VLOOKUP(A21,HOP!A:C,3,0)</f>
        <v>2547847</v>
      </c>
      <c r="G21" s="4">
        <f t="shared" si="0"/>
        <v>0</v>
      </c>
      <c r="H21" s="4" t="str">
        <f t="shared" si="1"/>
        <v>，2547847</v>
      </c>
      <c r="I21" s="4" t="str">
        <f>VLOOKUP(A21,HOP!A:U,21,0)</f>
        <v>直采</v>
      </c>
    </row>
    <row r="22" s="4" customFormat="1" spans="1:9">
      <c r="A22" s="5">
        <v>17924566191</v>
      </c>
      <c r="B22" s="6">
        <v>44695</v>
      </c>
      <c r="C22" s="6">
        <v>44696</v>
      </c>
      <c r="D22" s="4">
        <v>405</v>
      </c>
      <c r="E22" s="4" t="str">
        <f>VLOOKUP(A22,HOP!A:L,12,0)</f>
        <v>405.00</v>
      </c>
      <c r="F22" s="4" t="str">
        <f>VLOOKUP(A22,HOP!A:C,3,0)</f>
        <v>2547902</v>
      </c>
      <c r="G22" s="4">
        <f t="shared" si="0"/>
        <v>0</v>
      </c>
      <c r="H22" s="4" t="str">
        <f t="shared" si="1"/>
        <v>，2547902</v>
      </c>
      <c r="I22" s="4" t="str">
        <f>VLOOKUP(A22,HOP!A:U,21,0)</f>
        <v>直采</v>
      </c>
    </row>
    <row r="23" s="4" customFormat="1" spans="1:9">
      <c r="A23" s="5">
        <v>17924610597</v>
      </c>
      <c r="B23" s="6">
        <v>44695</v>
      </c>
      <c r="C23" s="6">
        <v>44696</v>
      </c>
      <c r="D23" s="4">
        <v>419</v>
      </c>
      <c r="E23" s="4" t="str">
        <f>VLOOKUP(A23,HOP!A:L,12,0)</f>
        <v>419.00</v>
      </c>
      <c r="F23" s="4" t="str">
        <f>VLOOKUP(A23,HOP!A:C,3,0)</f>
        <v>2547910</v>
      </c>
      <c r="G23" s="4">
        <f t="shared" si="0"/>
        <v>0</v>
      </c>
      <c r="H23" s="4" t="str">
        <f t="shared" si="1"/>
        <v>，2547910</v>
      </c>
      <c r="I23" s="4" t="str">
        <f>VLOOKUP(A23,HOP!A:U,21,0)</f>
        <v>直采</v>
      </c>
    </row>
    <row r="24" s="4" customFormat="1" spans="1:9">
      <c r="A24" s="5">
        <v>17926008313</v>
      </c>
      <c r="B24" s="6">
        <v>44694</v>
      </c>
      <c r="C24" s="6">
        <v>44696</v>
      </c>
      <c r="D24" s="4">
        <v>1104</v>
      </c>
      <c r="E24" s="4" t="str">
        <f>VLOOKUP(A24,HOP!A:L,12,0)</f>
        <v>1104.00</v>
      </c>
      <c r="F24" s="4" t="str">
        <f>VLOOKUP(A24,HOP!A:C,3,0)</f>
        <v>2548433</v>
      </c>
      <c r="G24" s="4">
        <f t="shared" si="0"/>
        <v>0</v>
      </c>
      <c r="H24" s="4" t="str">
        <f t="shared" si="1"/>
        <v>，2548433</v>
      </c>
      <c r="I24" s="4" t="str">
        <f>VLOOKUP(A24,HOP!A:U,21,0)</f>
        <v>直采</v>
      </c>
    </row>
    <row r="25" s="4" customFormat="1" spans="1:9">
      <c r="A25" s="5">
        <v>17926167303</v>
      </c>
      <c r="B25" s="6">
        <v>44695</v>
      </c>
      <c r="C25" s="6">
        <v>44696</v>
      </c>
      <c r="D25" s="4">
        <v>138</v>
      </c>
      <c r="E25" s="4" t="str">
        <f>VLOOKUP(A25,HOP!A:L,12,0)</f>
        <v>138.00</v>
      </c>
      <c r="F25" s="4" t="str">
        <f>VLOOKUP(A25,HOP!A:C,3,0)</f>
        <v>2548514</v>
      </c>
      <c r="G25" s="4">
        <f t="shared" si="0"/>
        <v>0</v>
      </c>
      <c r="H25" s="4" t="str">
        <f t="shared" si="1"/>
        <v>，2548514</v>
      </c>
      <c r="I25" s="4" t="str">
        <f>VLOOKUP(A25,HOP!A:U,21,0)</f>
        <v>直采</v>
      </c>
    </row>
    <row r="26" s="4" customFormat="1" spans="1:9">
      <c r="A26" s="5">
        <v>17926856759</v>
      </c>
      <c r="B26" s="6">
        <v>44694</v>
      </c>
      <c r="C26" s="6">
        <v>44696</v>
      </c>
      <c r="D26" s="4">
        <v>2498</v>
      </c>
      <c r="E26" s="4" t="str">
        <f>VLOOKUP(A26,HOP!A:L,12,0)</f>
        <v>2498.00</v>
      </c>
      <c r="F26" s="4" t="str">
        <f>VLOOKUP(A26,HOP!A:C,3,0)</f>
        <v>2548931</v>
      </c>
      <c r="G26" s="4">
        <f t="shared" si="0"/>
        <v>0</v>
      </c>
      <c r="H26" s="4" t="str">
        <f t="shared" si="1"/>
        <v>，2548931</v>
      </c>
      <c r="I26" s="4" t="str">
        <f>VLOOKUP(A26,HOP!A:U,21,0)</f>
        <v>直采</v>
      </c>
    </row>
    <row r="27" s="4" customFormat="1" spans="1:9">
      <c r="A27" s="5">
        <v>17926910634</v>
      </c>
      <c r="B27" s="6">
        <v>44694</v>
      </c>
      <c r="C27" s="6">
        <v>44696</v>
      </c>
      <c r="D27" s="4">
        <v>688</v>
      </c>
      <c r="E27" s="4" t="str">
        <f>VLOOKUP(A27,HOP!A:L,12,0)</f>
        <v>688.00</v>
      </c>
      <c r="F27" s="4" t="str">
        <f>VLOOKUP(A27,HOP!A:C,3,0)</f>
        <v>2548963</v>
      </c>
      <c r="G27" s="4">
        <f t="shared" si="0"/>
        <v>0</v>
      </c>
      <c r="H27" s="4" t="str">
        <f t="shared" si="1"/>
        <v>，2548963</v>
      </c>
      <c r="I27" s="4" t="str">
        <f>VLOOKUP(A27,HOP!A:U,21,0)</f>
        <v>直采</v>
      </c>
    </row>
    <row r="28" s="4" customFormat="1" hidden="1" spans="1:9">
      <c r="A28" s="5">
        <v>17927358753</v>
      </c>
      <c r="B28" s="6">
        <v>44695</v>
      </c>
      <c r="C28" s="6">
        <v>44696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VLOOKUP(A28,HOP!A:U,21,0)</f>
        <v>#N/A</v>
      </c>
    </row>
    <row r="29" s="4" customFormat="1" spans="1:9">
      <c r="A29" s="5">
        <v>17927356588</v>
      </c>
      <c r="B29" s="6">
        <v>44694</v>
      </c>
      <c r="C29" s="6">
        <v>44696</v>
      </c>
      <c r="D29" s="4">
        <v>542</v>
      </c>
      <c r="E29" s="4" t="str">
        <f>VLOOKUP(A29,HOP!A:L,12,0)</f>
        <v>542.00</v>
      </c>
      <c r="F29" s="4" t="str">
        <f>VLOOKUP(A29,HOP!A:C,3,0)</f>
        <v>2549179</v>
      </c>
      <c r="G29" s="4">
        <f t="shared" si="0"/>
        <v>0</v>
      </c>
      <c r="H29" s="4" t="str">
        <f t="shared" si="1"/>
        <v>，2549179</v>
      </c>
      <c r="I29" s="4" t="str">
        <f>VLOOKUP(A29,HOP!A:U,21,0)</f>
        <v>直采</v>
      </c>
    </row>
    <row r="30" s="4" customFormat="1" spans="1:9">
      <c r="A30" s="5">
        <v>17927433345</v>
      </c>
      <c r="B30" s="6">
        <v>44694</v>
      </c>
      <c r="C30" s="6">
        <v>44696</v>
      </c>
      <c r="D30" s="4">
        <v>496</v>
      </c>
      <c r="E30" s="4" t="str">
        <f>VLOOKUP(A30,HOP!A:L,12,0)</f>
        <v>496.00</v>
      </c>
      <c r="F30" s="4" t="str">
        <f>VLOOKUP(A30,HOP!A:C,3,0)</f>
        <v>2549227</v>
      </c>
      <c r="G30" s="4">
        <f t="shared" si="0"/>
        <v>0</v>
      </c>
      <c r="H30" s="4" t="str">
        <f t="shared" si="1"/>
        <v>，2549227</v>
      </c>
      <c r="I30" s="4" t="str">
        <f>VLOOKUP(A30,HOP!A:U,21,0)</f>
        <v>直采</v>
      </c>
    </row>
    <row r="31" s="4" customFormat="1" hidden="1" spans="1:9">
      <c r="A31" s="5">
        <v>17927532810</v>
      </c>
      <c r="B31" s="6">
        <v>44695</v>
      </c>
      <c r="C31" s="6">
        <v>44696</v>
      </c>
      <c r="D31" s="4">
        <v>0</v>
      </c>
      <c r="E31" s="4" t="e">
        <f>VLOOKUP(A31,HOP!A:L,12,0)</f>
        <v>#N/A</v>
      </c>
      <c r="F31" s="4" t="e">
        <f>VLOOKUP(A31,HOP!A:C,3,0)</f>
        <v>#N/A</v>
      </c>
      <c r="G31" s="4" t="e">
        <f t="shared" si="0"/>
        <v>#N/A</v>
      </c>
      <c r="H31" s="4" t="e">
        <f t="shared" si="1"/>
        <v>#N/A</v>
      </c>
      <c r="I31" s="4" t="e">
        <f>VLOOKUP(A31,HOP!A:U,21,0)</f>
        <v>#N/A</v>
      </c>
    </row>
    <row r="32" s="4" customFormat="1" spans="1:9">
      <c r="A32" s="5">
        <v>17930358726</v>
      </c>
      <c r="B32" s="6">
        <v>44695</v>
      </c>
      <c r="C32" s="6">
        <v>44696</v>
      </c>
      <c r="D32" s="4">
        <v>364</v>
      </c>
      <c r="E32" s="4" t="str">
        <f>VLOOKUP(A32,HOP!A:L,12,0)</f>
        <v>364.00</v>
      </c>
      <c r="F32" s="4" t="str">
        <f>VLOOKUP(A32,HOP!A:C,3,0)</f>
        <v>2549677</v>
      </c>
      <c r="G32" s="4">
        <f t="shared" si="0"/>
        <v>0</v>
      </c>
      <c r="H32" s="4" t="str">
        <f t="shared" si="1"/>
        <v>，2549677</v>
      </c>
      <c r="I32" s="4" t="str">
        <f>VLOOKUP(A32,HOP!A:U,21,0)</f>
        <v>直采</v>
      </c>
    </row>
    <row r="33" s="4" customFormat="1" spans="1:9">
      <c r="A33" s="5">
        <v>17930235577</v>
      </c>
      <c r="B33" s="6">
        <v>44695</v>
      </c>
      <c r="C33" s="6">
        <v>44696</v>
      </c>
      <c r="D33" s="4">
        <v>429</v>
      </c>
      <c r="E33" s="4" t="str">
        <f>VLOOKUP(A33,HOP!A:L,12,0)</f>
        <v>429.00</v>
      </c>
      <c r="F33" s="4" t="str">
        <f>VLOOKUP(A33,HOP!A:C,3,0)</f>
        <v>2549645</v>
      </c>
      <c r="G33" s="4">
        <f t="shared" si="0"/>
        <v>0</v>
      </c>
      <c r="H33" s="4" t="str">
        <f t="shared" si="1"/>
        <v>，2549645</v>
      </c>
      <c r="I33" s="4" t="str">
        <f>VLOOKUP(A33,HOP!A:U,21,0)</f>
        <v>直采</v>
      </c>
    </row>
    <row r="34" s="4" customFormat="1" hidden="1" spans="1:9">
      <c r="A34" s="5">
        <v>17930510371</v>
      </c>
      <c r="B34" s="6">
        <v>44695</v>
      </c>
      <c r="C34" s="6">
        <v>44696</v>
      </c>
      <c r="D34" s="4">
        <v>0</v>
      </c>
      <c r="E34" s="4" t="e">
        <f>VLOOKUP(A34,HOP!A:L,12,0)</f>
        <v>#N/A</v>
      </c>
      <c r="F34" s="4" t="e">
        <f>VLOOKUP(A34,HOP!A:C,3,0)</f>
        <v>#N/A</v>
      </c>
      <c r="G34" s="4" t="e">
        <f t="shared" si="0"/>
        <v>#N/A</v>
      </c>
      <c r="H34" s="4" t="e">
        <f t="shared" si="1"/>
        <v>#N/A</v>
      </c>
      <c r="I34" s="4" t="e">
        <f>VLOOKUP(A34,HOP!A:U,21,0)</f>
        <v>#N/A</v>
      </c>
    </row>
    <row r="35" s="4" customFormat="1" spans="1:9">
      <c r="A35" s="5">
        <v>17930932060</v>
      </c>
      <c r="B35" s="6">
        <v>44695</v>
      </c>
      <c r="C35" s="6">
        <v>44696</v>
      </c>
      <c r="D35" s="4">
        <v>425</v>
      </c>
      <c r="E35" s="4" t="str">
        <f>VLOOKUP(A35,HOP!A:L,12,0)</f>
        <v>425.00</v>
      </c>
      <c r="F35" s="4" t="str">
        <f>VLOOKUP(A35,HOP!A:C,3,0)</f>
        <v>2549908</v>
      </c>
      <c r="G35" s="4">
        <f t="shared" ref="G35:G51" si="2">D35-E35</f>
        <v>0</v>
      </c>
      <c r="H35" s="4" t="str">
        <f t="shared" ref="H35:H51" si="3">$H$1&amp;F35</f>
        <v>，2549908</v>
      </c>
      <c r="I35" s="4" t="str">
        <f>VLOOKUP(A35,HOP!A:U,21,0)</f>
        <v>直采</v>
      </c>
    </row>
    <row r="36" s="4" customFormat="1" spans="1:9">
      <c r="A36" s="5">
        <v>17931085755</v>
      </c>
      <c r="B36" s="6">
        <v>44695</v>
      </c>
      <c r="C36" s="6">
        <v>44696</v>
      </c>
      <c r="D36" s="4">
        <v>425</v>
      </c>
      <c r="E36" s="4" t="str">
        <f>VLOOKUP(A36,HOP!A:L,12,0)</f>
        <v>425.00</v>
      </c>
      <c r="F36" s="4" t="str">
        <f>VLOOKUP(A36,HOP!A:C,3,0)</f>
        <v>2549963</v>
      </c>
      <c r="G36" s="4">
        <f t="shared" si="2"/>
        <v>0</v>
      </c>
      <c r="H36" s="4" t="str">
        <f t="shared" si="3"/>
        <v>，2549963</v>
      </c>
      <c r="I36" s="4" t="str">
        <f>VLOOKUP(A36,HOP!A:U,21,0)</f>
        <v>直采</v>
      </c>
    </row>
    <row r="37" s="4" customFormat="1" spans="1:9">
      <c r="A37" s="5">
        <v>17931255547</v>
      </c>
      <c r="B37" s="6">
        <v>44695</v>
      </c>
      <c r="C37" s="6">
        <v>44696</v>
      </c>
      <c r="D37" s="4">
        <v>380</v>
      </c>
      <c r="E37" s="4" t="str">
        <f>VLOOKUP(A37,HOP!A:L,12,0)</f>
        <v>380.00</v>
      </c>
      <c r="F37" s="4" t="str">
        <f>VLOOKUP(A37,HOP!A:C,3,0)</f>
        <v>2550049</v>
      </c>
      <c r="G37" s="4">
        <f t="shared" si="2"/>
        <v>0</v>
      </c>
      <c r="H37" s="4" t="str">
        <f t="shared" si="3"/>
        <v>，2550049</v>
      </c>
      <c r="I37" s="4" t="str">
        <f>VLOOKUP(A37,HOP!A:U,21,0)</f>
        <v>直采</v>
      </c>
    </row>
    <row r="38" s="4" customFormat="1" spans="1:9">
      <c r="A38" s="5">
        <v>17931323232</v>
      </c>
      <c r="B38" s="6">
        <v>44695</v>
      </c>
      <c r="C38" s="6">
        <v>44696</v>
      </c>
      <c r="D38" s="4">
        <v>1042</v>
      </c>
      <c r="E38" s="4" t="str">
        <f>VLOOKUP(A38,HOP!A:L,12,0)</f>
        <v>1042.00</v>
      </c>
      <c r="F38" s="4" t="str">
        <f>VLOOKUP(A38,HOP!A:C,3,0)</f>
        <v>2550087</v>
      </c>
      <c r="G38" s="4">
        <f t="shared" si="2"/>
        <v>0</v>
      </c>
      <c r="H38" s="4" t="str">
        <f t="shared" si="3"/>
        <v>，2550087</v>
      </c>
      <c r="I38" s="4" t="str">
        <f>VLOOKUP(A38,HOP!A:U,21,0)</f>
        <v>直采</v>
      </c>
    </row>
    <row r="39" s="4" customFormat="1" spans="1:9">
      <c r="A39" s="5">
        <v>17931502107</v>
      </c>
      <c r="B39" s="6">
        <v>44695</v>
      </c>
      <c r="C39" s="6">
        <v>44696</v>
      </c>
      <c r="D39" s="4">
        <v>410</v>
      </c>
      <c r="E39" s="4" t="str">
        <f>VLOOKUP(A39,HOP!A:L,12,0)</f>
        <v>410.00</v>
      </c>
      <c r="F39" s="4" t="str">
        <f>VLOOKUP(A39,HOP!A:C,3,0)</f>
        <v>2550143</v>
      </c>
      <c r="G39" s="4">
        <f t="shared" si="2"/>
        <v>0</v>
      </c>
      <c r="H39" s="4" t="str">
        <f t="shared" si="3"/>
        <v>，2550143</v>
      </c>
      <c r="I39" s="4" t="str">
        <f>VLOOKUP(A39,HOP!A:U,21,0)</f>
        <v>直采</v>
      </c>
    </row>
    <row r="40" s="4" customFormat="1" spans="1:9">
      <c r="A40" s="5">
        <v>17931747535</v>
      </c>
      <c r="B40" s="6">
        <v>44695</v>
      </c>
      <c r="C40" s="6">
        <v>44696</v>
      </c>
      <c r="D40" s="4">
        <v>830</v>
      </c>
      <c r="E40" s="4" t="str">
        <f>VLOOKUP(A40,HOP!A:L,12,0)</f>
        <v>830.00</v>
      </c>
      <c r="F40" s="4" t="str">
        <f>VLOOKUP(A40,HOP!A:C,3,0)</f>
        <v>2550256</v>
      </c>
      <c r="G40" s="4">
        <f t="shared" si="2"/>
        <v>0</v>
      </c>
      <c r="H40" s="4" t="str">
        <f t="shared" si="3"/>
        <v>，2550256</v>
      </c>
      <c r="I40" s="4" t="str">
        <f>VLOOKUP(A40,HOP!A:U,21,0)</f>
        <v>直采</v>
      </c>
    </row>
    <row r="41" s="4" customFormat="1" spans="1:9">
      <c r="A41" s="5">
        <v>17931400378</v>
      </c>
      <c r="B41" s="6">
        <v>44695</v>
      </c>
      <c r="C41" s="6">
        <v>44696</v>
      </c>
      <c r="D41" s="4">
        <v>326</v>
      </c>
      <c r="E41" s="4" t="str">
        <f>VLOOKUP(A41,HOP!A:L,12,0)</f>
        <v>326.00</v>
      </c>
      <c r="F41" s="4" t="str">
        <f>VLOOKUP(A41,HOP!A:C,3,0)</f>
        <v>2550117</v>
      </c>
      <c r="G41" s="4">
        <f t="shared" si="2"/>
        <v>0</v>
      </c>
      <c r="H41" s="4" t="str">
        <f t="shared" si="3"/>
        <v>，2550117</v>
      </c>
      <c r="I41" s="4" t="str">
        <f>VLOOKUP(A41,HOP!A:U,21,0)</f>
        <v>直采</v>
      </c>
    </row>
    <row r="42" s="4" customFormat="1" spans="1:9">
      <c r="A42" s="5">
        <v>17932149507</v>
      </c>
      <c r="B42" s="6">
        <v>44695</v>
      </c>
      <c r="C42" s="6">
        <v>44696</v>
      </c>
      <c r="D42" s="4">
        <v>2650</v>
      </c>
      <c r="E42" s="4" t="str">
        <f>VLOOKUP(A42,HOP!A:L,12,0)</f>
        <v>2650.00</v>
      </c>
      <c r="F42" s="4" t="str">
        <f>VLOOKUP(A42,HOP!A:C,3,0)</f>
        <v>2550573</v>
      </c>
      <c r="G42" s="4">
        <f t="shared" si="2"/>
        <v>0</v>
      </c>
      <c r="H42" s="4" t="str">
        <f t="shared" si="3"/>
        <v>，2550573</v>
      </c>
      <c r="I42" s="4" t="str">
        <f>VLOOKUP(A42,HOP!A:U,21,0)</f>
        <v>直采</v>
      </c>
    </row>
    <row r="43" s="4" customFormat="1" spans="1:9">
      <c r="A43" s="5">
        <v>17932233062</v>
      </c>
      <c r="B43" s="6">
        <v>44695</v>
      </c>
      <c r="C43" s="6">
        <v>44696</v>
      </c>
      <c r="D43" s="4">
        <v>526</v>
      </c>
      <c r="E43" s="4" t="str">
        <f>VLOOKUP(A43,HOP!A:L,12,0)</f>
        <v>526.00</v>
      </c>
      <c r="F43" s="4" t="str">
        <f>VLOOKUP(A43,HOP!A:C,3,0)</f>
        <v>2550611</v>
      </c>
      <c r="G43" s="4">
        <f t="shared" si="2"/>
        <v>0</v>
      </c>
      <c r="H43" s="4" t="str">
        <f t="shared" si="3"/>
        <v>，2550611</v>
      </c>
      <c r="I43" s="4" t="str">
        <f>VLOOKUP(A43,HOP!A:U,21,0)</f>
        <v>直采</v>
      </c>
    </row>
    <row r="44" s="4" customFormat="1" spans="1:9">
      <c r="A44" s="5">
        <v>17932707725</v>
      </c>
      <c r="B44" s="6">
        <v>44695</v>
      </c>
      <c r="C44" s="6">
        <v>44696</v>
      </c>
      <c r="D44" s="4">
        <v>591</v>
      </c>
      <c r="E44" s="4" t="str">
        <f>VLOOKUP(A44,HOP!A:L,12,0)</f>
        <v>591.00</v>
      </c>
      <c r="F44" s="4" t="str">
        <f>VLOOKUP(A44,HOP!A:C,3,0)</f>
        <v>2550860</v>
      </c>
      <c r="G44" s="4">
        <f t="shared" si="2"/>
        <v>0</v>
      </c>
      <c r="H44" s="4" t="str">
        <f t="shared" si="3"/>
        <v>，2550860</v>
      </c>
      <c r="I44" s="4" t="str">
        <f>VLOOKUP(A44,HOP!A:U,21,0)</f>
        <v>直采</v>
      </c>
    </row>
    <row r="45" s="4" customFormat="1" spans="1:9">
      <c r="A45" s="5">
        <v>17932781397</v>
      </c>
      <c r="B45" s="6">
        <v>44695</v>
      </c>
      <c r="C45" s="6">
        <v>44696</v>
      </c>
      <c r="D45" s="4">
        <v>720</v>
      </c>
      <c r="E45" s="4" t="str">
        <f>VLOOKUP(A45,HOP!A:L,12,0)</f>
        <v>720.00</v>
      </c>
      <c r="F45" s="4" t="str">
        <f>VLOOKUP(A45,HOP!A:C,3,0)</f>
        <v>2550892</v>
      </c>
      <c r="G45" s="4">
        <f t="shared" si="2"/>
        <v>0</v>
      </c>
      <c r="H45" s="4" t="str">
        <f t="shared" si="3"/>
        <v>，2550892</v>
      </c>
      <c r="I45" s="4" t="str">
        <f>VLOOKUP(A45,HOP!A:U,21,0)</f>
        <v>直采</v>
      </c>
    </row>
    <row r="46" s="4" customFormat="1" spans="1:9">
      <c r="A46" s="5">
        <v>17932882492</v>
      </c>
      <c r="B46" s="6">
        <v>44695</v>
      </c>
      <c r="C46" s="6">
        <v>44696</v>
      </c>
      <c r="D46" s="4">
        <v>459</v>
      </c>
      <c r="E46" s="4" t="str">
        <f>VLOOKUP(A46,HOP!A:L,12,0)</f>
        <v>459.00</v>
      </c>
      <c r="F46" s="4" t="str">
        <f>VLOOKUP(A46,HOP!A:C,3,0)</f>
        <v>2550960</v>
      </c>
      <c r="G46" s="4">
        <f t="shared" si="2"/>
        <v>0</v>
      </c>
      <c r="H46" s="4" t="str">
        <f t="shared" si="3"/>
        <v>，2550960</v>
      </c>
      <c r="I46" s="4" t="str">
        <f>VLOOKUP(A46,HOP!A:U,21,0)</f>
        <v>直采</v>
      </c>
    </row>
    <row r="47" s="4" customFormat="1" hidden="1" spans="1:9">
      <c r="A47" s="5">
        <v>17932903538</v>
      </c>
      <c r="B47" s="6">
        <v>44695</v>
      </c>
      <c r="C47" s="6">
        <v>44696</v>
      </c>
      <c r="D47" s="4">
        <v>0</v>
      </c>
      <c r="E47" s="4" t="e">
        <f>VLOOKUP(A47,HOP!A:L,12,0)</f>
        <v>#N/A</v>
      </c>
      <c r="F47" s="4" t="e">
        <f>VLOOKUP(A47,HOP!A:C,3,0)</f>
        <v>#N/A</v>
      </c>
      <c r="G47" s="4" t="e">
        <f t="shared" si="2"/>
        <v>#N/A</v>
      </c>
      <c r="H47" s="4" t="e">
        <f t="shared" si="3"/>
        <v>#N/A</v>
      </c>
      <c r="I47" s="4" t="e">
        <f>VLOOKUP(A47,HOP!A:U,21,0)</f>
        <v>#N/A</v>
      </c>
    </row>
    <row r="48" s="4" customFormat="1" spans="1:9">
      <c r="A48" s="5">
        <v>17932917074</v>
      </c>
      <c r="B48" s="6">
        <v>44695</v>
      </c>
      <c r="C48" s="6">
        <v>44696</v>
      </c>
      <c r="D48" s="4">
        <v>552</v>
      </c>
      <c r="E48" s="4" t="str">
        <f>VLOOKUP(A48,HOP!A:L,12,0)</f>
        <v>552.00</v>
      </c>
      <c r="F48" s="4" t="str">
        <f>VLOOKUP(A48,HOP!A:C,3,0)</f>
        <v>2551004</v>
      </c>
      <c r="G48" s="4">
        <f t="shared" si="2"/>
        <v>0</v>
      </c>
      <c r="H48" s="4" t="str">
        <f t="shared" si="3"/>
        <v>，2551004</v>
      </c>
      <c r="I48" s="4" t="str">
        <f>VLOOKUP(A48,HOP!A:U,21,0)</f>
        <v>直采</v>
      </c>
    </row>
    <row r="49" s="4" customFormat="1" spans="1:9">
      <c r="A49" s="5">
        <v>17932913305</v>
      </c>
      <c r="B49" s="6">
        <v>44695</v>
      </c>
      <c r="C49" s="6">
        <v>44696</v>
      </c>
      <c r="D49" s="4">
        <v>410</v>
      </c>
      <c r="E49" s="4" t="str">
        <f>VLOOKUP(A49,HOP!A:L,12,0)</f>
        <v>410.00</v>
      </c>
      <c r="F49" s="4" t="str">
        <f>VLOOKUP(A49,HOP!A:C,3,0)</f>
        <v>2551007</v>
      </c>
      <c r="G49" s="4">
        <f t="shared" si="2"/>
        <v>0</v>
      </c>
      <c r="H49" s="4" t="str">
        <f t="shared" si="3"/>
        <v>，2551007</v>
      </c>
      <c r="I49" s="4" t="str">
        <f>VLOOKUP(A49,HOP!A:U,21,0)</f>
        <v>直采</v>
      </c>
    </row>
    <row r="50" s="4" customFormat="1" spans="1:9">
      <c r="A50" s="5">
        <v>17932978893</v>
      </c>
      <c r="B50" s="6">
        <v>44695</v>
      </c>
      <c r="C50" s="6">
        <v>44696</v>
      </c>
      <c r="D50" s="4">
        <v>410</v>
      </c>
      <c r="E50" s="4" t="str">
        <f>VLOOKUP(A50,HOP!A:L,12,0)</f>
        <v>410.00</v>
      </c>
      <c r="F50" s="4" t="str">
        <f>VLOOKUP(A50,HOP!A:C,3,0)</f>
        <v>2551080</v>
      </c>
      <c r="G50" s="4">
        <f t="shared" si="2"/>
        <v>0</v>
      </c>
      <c r="H50" s="4" t="str">
        <f t="shared" si="3"/>
        <v>，2551080</v>
      </c>
      <c r="I50" s="4" t="str">
        <f>VLOOKUP(A50,HOP!A:U,21,0)</f>
        <v>直采</v>
      </c>
    </row>
    <row r="51" s="4" customFormat="1" spans="1:9">
      <c r="A51" s="5">
        <v>17933043972</v>
      </c>
      <c r="B51" s="6">
        <v>44695</v>
      </c>
      <c r="C51" s="6">
        <v>44696</v>
      </c>
      <c r="D51" s="4">
        <v>326</v>
      </c>
      <c r="E51" s="4" t="str">
        <f>VLOOKUP(A51,HOP!A:L,12,0)</f>
        <v>326.00</v>
      </c>
      <c r="F51" s="4" t="str">
        <f>VLOOKUP(A51,HOP!A:C,3,0)</f>
        <v>2551120</v>
      </c>
      <c r="G51" s="4">
        <f t="shared" si="2"/>
        <v>0</v>
      </c>
      <c r="H51" s="4" t="str">
        <f t="shared" si="3"/>
        <v>，2551120</v>
      </c>
      <c r="I51" s="4" t="str">
        <f>VLOOKUP(A51,HOP!A:U,21,0)</f>
        <v>直采</v>
      </c>
    </row>
    <row r="53" spans="4:4">
      <c r="D53" s="4">
        <f>SUM(D2:D52)</f>
        <v>35213</v>
      </c>
    </row>
    <row r="58" spans="1:1">
      <c r="A58" s="4" t="s">
        <v>281</v>
      </c>
    </row>
    <row r="59" spans="1:1">
      <c r="A59" s="4" t="s">
        <v>282</v>
      </c>
    </row>
    <row r="60" spans="1:1">
      <c r="A60" s="4" t="s">
        <v>283</v>
      </c>
    </row>
  </sheetData>
  <autoFilter ref="A1:X51">
    <filterColumn colId="3">
      <filters>
        <filter val="310"/>
        <filter val="410"/>
        <filter val="2650"/>
        <filter val="591"/>
        <filter val="552"/>
        <filter val="1152"/>
        <filter val="1252"/>
        <filter val="6552"/>
        <filter val="353"/>
        <filter val="496"/>
        <filter val="2498"/>
        <filter val="419"/>
        <filter val="459"/>
        <filter val="720"/>
        <filter val="762"/>
        <filter val="364"/>
        <filter val="425"/>
        <filter val="326"/>
        <filter val="526"/>
        <filter val="429"/>
        <filter val="670"/>
        <filter val="830"/>
        <filter val="1470"/>
        <filter val="1034"/>
        <filter val="138"/>
        <filter val="438"/>
        <filter val="380"/>
        <filter val="542"/>
        <filter val="1042"/>
        <filter val="1104"/>
        <filter val="405"/>
        <filter val="506"/>
        <filter val="986"/>
        <filter val="248"/>
        <filter val="308"/>
        <filter val="688"/>
        <filter val="4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284</v>
      </c>
      <c r="B1" s="2" t="s">
        <v>285</v>
      </c>
      <c r="C1" s="2" t="s">
        <v>286</v>
      </c>
      <c r="D1" s="2" t="s">
        <v>287</v>
      </c>
      <c r="E1" s="2" t="s">
        <v>13</v>
      </c>
      <c r="F1" s="2" t="s">
        <v>5</v>
      </c>
      <c r="G1" s="2" t="s">
        <v>6</v>
      </c>
      <c r="H1" s="2" t="s">
        <v>288</v>
      </c>
      <c r="I1" s="2" t="s">
        <v>289</v>
      </c>
      <c r="J1" s="2" t="s">
        <v>290</v>
      </c>
      <c r="K1" s="2" t="s">
        <v>291</v>
      </c>
      <c r="L1" s="2" t="s">
        <v>292</v>
      </c>
      <c r="M1" s="2" t="s">
        <v>293</v>
      </c>
      <c r="N1" s="2" t="s">
        <v>294</v>
      </c>
      <c r="O1" s="2" t="s">
        <v>295</v>
      </c>
      <c r="P1" s="2" t="s">
        <v>296</v>
      </c>
      <c r="Q1" s="2" t="s">
        <v>297</v>
      </c>
      <c r="R1" s="2" t="s">
        <v>298</v>
      </c>
      <c r="S1" s="2" t="s">
        <v>299</v>
      </c>
      <c r="T1" s="2" t="s">
        <v>300</v>
      </c>
      <c r="U1" s="2" t="s">
        <v>301</v>
      </c>
    </row>
    <row r="2" s="1" customFormat="1" spans="1:21">
      <c r="A2" s="3">
        <v>17933043972</v>
      </c>
      <c r="B2" s="1" t="s">
        <v>302</v>
      </c>
      <c r="C2" s="1" t="s">
        <v>303</v>
      </c>
      <c r="D2" s="1" t="s">
        <v>304</v>
      </c>
      <c r="E2" s="1" t="s">
        <v>305</v>
      </c>
      <c r="F2" s="1" t="s">
        <v>302</v>
      </c>
      <c r="G2" s="1" t="s">
        <v>306</v>
      </c>
      <c r="H2" s="1" t="s">
        <v>307</v>
      </c>
      <c r="I2" s="1" t="s">
        <v>308</v>
      </c>
      <c r="J2" s="1" t="s">
        <v>309</v>
      </c>
      <c r="K2" s="1" t="s">
        <v>308</v>
      </c>
      <c r="L2" s="1" t="s">
        <v>308</v>
      </c>
      <c r="M2" s="1" t="s">
        <v>310</v>
      </c>
      <c r="N2" s="1" t="s">
        <v>310</v>
      </c>
      <c r="O2" s="1" t="s">
        <v>311</v>
      </c>
      <c r="P2" s="1" t="s">
        <v>312</v>
      </c>
      <c r="Q2" s="1" t="s">
        <v>313</v>
      </c>
      <c r="R2" s="1" t="s">
        <v>314</v>
      </c>
      <c r="S2" s="1" t="s">
        <v>315</v>
      </c>
      <c r="T2" s="1" t="s">
        <v>316</v>
      </c>
      <c r="U2" s="1" t="s">
        <v>317</v>
      </c>
    </row>
    <row r="3" s="1" customFormat="1" spans="1:21">
      <c r="A3" s="3">
        <v>17932978893</v>
      </c>
      <c r="B3" s="1" t="s">
        <v>302</v>
      </c>
      <c r="C3" s="1" t="s">
        <v>318</v>
      </c>
      <c r="D3" s="1" t="s">
        <v>319</v>
      </c>
      <c r="E3" s="1" t="s">
        <v>320</v>
      </c>
      <c r="F3" s="1" t="s">
        <v>302</v>
      </c>
      <c r="G3" s="1" t="s">
        <v>306</v>
      </c>
      <c r="H3" s="1" t="s">
        <v>307</v>
      </c>
      <c r="I3" s="1" t="s">
        <v>321</v>
      </c>
      <c r="J3" s="1" t="s">
        <v>309</v>
      </c>
      <c r="K3" s="1" t="s">
        <v>321</v>
      </c>
      <c r="L3" s="1" t="s">
        <v>321</v>
      </c>
      <c r="M3" s="1" t="s">
        <v>310</v>
      </c>
      <c r="N3" s="1" t="s">
        <v>310</v>
      </c>
      <c r="O3" s="1" t="s">
        <v>311</v>
      </c>
      <c r="P3" s="1" t="s">
        <v>312</v>
      </c>
      <c r="Q3" s="1" t="s">
        <v>313</v>
      </c>
      <c r="R3" s="1" t="s">
        <v>322</v>
      </c>
      <c r="S3" s="1" t="s">
        <v>315</v>
      </c>
      <c r="T3" s="1" t="s">
        <v>316</v>
      </c>
      <c r="U3" s="1" t="s">
        <v>317</v>
      </c>
    </row>
    <row r="4" s="1" customFormat="1" spans="1:21">
      <c r="A4" s="3">
        <v>17932913305</v>
      </c>
      <c r="B4" s="1" t="s">
        <v>302</v>
      </c>
      <c r="C4" s="1" t="s">
        <v>323</v>
      </c>
      <c r="D4" s="1" t="s">
        <v>319</v>
      </c>
      <c r="E4" s="1" t="s">
        <v>324</v>
      </c>
      <c r="F4" s="1" t="s">
        <v>302</v>
      </c>
      <c r="G4" s="1" t="s">
        <v>306</v>
      </c>
      <c r="H4" s="1" t="s">
        <v>307</v>
      </c>
      <c r="I4" s="1" t="s">
        <v>321</v>
      </c>
      <c r="J4" s="1" t="s">
        <v>309</v>
      </c>
      <c r="K4" s="1" t="s">
        <v>321</v>
      </c>
      <c r="L4" s="1" t="s">
        <v>321</v>
      </c>
      <c r="M4" s="1" t="s">
        <v>310</v>
      </c>
      <c r="N4" s="1" t="s">
        <v>310</v>
      </c>
      <c r="O4" s="1" t="s">
        <v>311</v>
      </c>
      <c r="P4" s="1" t="s">
        <v>312</v>
      </c>
      <c r="Q4" s="1" t="s">
        <v>313</v>
      </c>
      <c r="R4" s="1" t="s">
        <v>325</v>
      </c>
      <c r="S4" s="1" t="s">
        <v>315</v>
      </c>
      <c r="T4" s="1" t="s">
        <v>316</v>
      </c>
      <c r="U4" s="1" t="s">
        <v>317</v>
      </c>
    </row>
    <row r="5" s="1" customFormat="1" spans="1:21">
      <c r="A5" s="3">
        <v>17932917074</v>
      </c>
      <c r="B5" s="1" t="s">
        <v>302</v>
      </c>
      <c r="C5" s="1" t="s">
        <v>326</v>
      </c>
      <c r="D5" s="1" t="s">
        <v>327</v>
      </c>
      <c r="E5" s="1" t="s">
        <v>328</v>
      </c>
      <c r="F5" s="1" t="s">
        <v>302</v>
      </c>
      <c r="G5" s="1" t="s">
        <v>306</v>
      </c>
      <c r="H5" s="1" t="s">
        <v>307</v>
      </c>
      <c r="I5" s="1" t="s">
        <v>329</v>
      </c>
      <c r="J5" s="1" t="s">
        <v>309</v>
      </c>
      <c r="K5" s="1" t="s">
        <v>329</v>
      </c>
      <c r="L5" s="1" t="s">
        <v>329</v>
      </c>
      <c r="M5" s="1" t="s">
        <v>310</v>
      </c>
      <c r="N5" s="1" t="s">
        <v>310</v>
      </c>
      <c r="O5" s="1" t="s">
        <v>311</v>
      </c>
      <c r="P5" s="1" t="s">
        <v>312</v>
      </c>
      <c r="Q5" s="1" t="s">
        <v>313</v>
      </c>
      <c r="R5" s="1" t="s">
        <v>330</v>
      </c>
      <c r="S5" s="1" t="s">
        <v>315</v>
      </c>
      <c r="T5" s="1" t="s">
        <v>316</v>
      </c>
      <c r="U5" s="1" t="s">
        <v>317</v>
      </c>
    </row>
    <row r="6" s="1" customFormat="1" spans="1:21">
      <c r="A6" s="3">
        <v>17932882492</v>
      </c>
      <c r="B6" s="1" t="s">
        <v>302</v>
      </c>
      <c r="C6" s="1" t="s">
        <v>331</v>
      </c>
      <c r="D6" s="1" t="s">
        <v>332</v>
      </c>
      <c r="E6" s="1" t="s">
        <v>333</v>
      </c>
      <c r="F6" s="1" t="s">
        <v>302</v>
      </c>
      <c r="G6" s="1" t="s">
        <v>306</v>
      </c>
      <c r="H6" s="1" t="s">
        <v>307</v>
      </c>
      <c r="I6" s="1" t="s">
        <v>334</v>
      </c>
      <c r="J6" s="1" t="s">
        <v>309</v>
      </c>
      <c r="K6" s="1" t="s">
        <v>334</v>
      </c>
      <c r="L6" s="1" t="s">
        <v>334</v>
      </c>
      <c r="M6" s="1" t="s">
        <v>310</v>
      </c>
      <c r="N6" s="1" t="s">
        <v>310</v>
      </c>
      <c r="O6" s="1" t="s">
        <v>311</v>
      </c>
      <c r="P6" s="1" t="s">
        <v>312</v>
      </c>
      <c r="Q6" s="1" t="s">
        <v>313</v>
      </c>
      <c r="R6" s="1" t="s">
        <v>335</v>
      </c>
      <c r="S6" s="1" t="s">
        <v>315</v>
      </c>
      <c r="T6" s="1" t="s">
        <v>316</v>
      </c>
      <c r="U6" s="1" t="s">
        <v>317</v>
      </c>
    </row>
    <row r="7" s="1" customFormat="1" spans="1:21">
      <c r="A7" s="3">
        <v>17932781397</v>
      </c>
      <c r="B7" s="1" t="s">
        <v>302</v>
      </c>
      <c r="C7" s="1" t="s">
        <v>336</v>
      </c>
      <c r="D7" s="1" t="s">
        <v>337</v>
      </c>
      <c r="E7" s="1" t="s">
        <v>338</v>
      </c>
      <c r="F7" s="1" t="s">
        <v>302</v>
      </c>
      <c r="G7" s="1" t="s">
        <v>306</v>
      </c>
      <c r="H7" s="1" t="s">
        <v>307</v>
      </c>
      <c r="I7" s="1" t="s">
        <v>339</v>
      </c>
      <c r="J7" s="1" t="s">
        <v>309</v>
      </c>
      <c r="K7" s="1" t="s">
        <v>339</v>
      </c>
      <c r="L7" s="1" t="s">
        <v>339</v>
      </c>
      <c r="M7" s="1" t="s">
        <v>310</v>
      </c>
      <c r="N7" s="1" t="s">
        <v>310</v>
      </c>
      <c r="O7" s="1" t="s">
        <v>311</v>
      </c>
      <c r="P7" s="1" t="s">
        <v>312</v>
      </c>
      <c r="Q7" s="1" t="s">
        <v>313</v>
      </c>
      <c r="R7" s="1" t="s">
        <v>340</v>
      </c>
      <c r="S7" s="1" t="s">
        <v>315</v>
      </c>
      <c r="T7" s="1" t="s">
        <v>316</v>
      </c>
      <c r="U7" s="1" t="s">
        <v>317</v>
      </c>
    </row>
    <row r="8" s="1" customFormat="1" spans="1:21">
      <c r="A8" s="3">
        <v>17932707725</v>
      </c>
      <c r="B8" s="1" t="s">
        <v>302</v>
      </c>
      <c r="C8" s="1" t="s">
        <v>341</v>
      </c>
      <c r="D8" s="1" t="s">
        <v>342</v>
      </c>
      <c r="E8" s="1" t="s">
        <v>343</v>
      </c>
      <c r="F8" s="1" t="s">
        <v>302</v>
      </c>
      <c r="G8" s="1" t="s">
        <v>306</v>
      </c>
      <c r="H8" s="1" t="s">
        <v>307</v>
      </c>
      <c r="I8" s="1" t="s">
        <v>344</v>
      </c>
      <c r="J8" s="1" t="s">
        <v>309</v>
      </c>
      <c r="K8" s="1" t="s">
        <v>344</v>
      </c>
      <c r="L8" s="1" t="s">
        <v>344</v>
      </c>
      <c r="M8" s="1" t="s">
        <v>310</v>
      </c>
      <c r="N8" s="1" t="s">
        <v>310</v>
      </c>
      <c r="O8" s="1" t="s">
        <v>311</v>
      </c>
      <c r="P8" s="1" t="s">
        <v>312</v>
      </c>
      <c r="Q8" s="1" t="s">
        <v>313</v>
      </c>
      <c r="R8" s="1" t="s">
        <v>345</v>
      </c>
      <c r="S8" s="1" t="s">
        <v>315</v>
      </c>
      <c r="T8" s="1" t="s">
        <v>316</v>
      </c>
      <c r="U8" s="1" t="s">
        <v>317</v>
      </c>
    </row>
    <row r="9" s="1" customFormat="1" spans="1:21">
      <c r="A9" s="3">
        <v>17932233062</v>
      </c>
      <c r="B9" s="1" t="s">
        <v>302</v>
      </c>
      <c r="C9" s="1" t="s">
        <v>346</v>
      </c>
      <c r="D9" s="1" t="s">
        <v>342</v>
      </c>
      <c r="E9" s="1" t="s">
        <v>347</v>
      </c>
      <c r="F9" s="1" t="s">
        <v>302</v>
      </c>
      <c r="G9" s="1" t="s">
        <v>306</v>
      </c>
      <c r="H9" s="1" t="s">
        <v>307</v>
      </c>
      <c r="I9" s="1" t="s">
        <v>348</v>
      </c>
      <c r="J9" s="1" t="s">
        <v>309</v>
      </c>
      <c r="K9" s="1" t="s">
        <v>348</v>
      </c>
      <c r="L9" s="1" t="s">
        <v>348</v>
      </c>
      <c r="M9" s="1" t="s">
        <v>310</v>
      </c>
      <c r="N9" s="1" t="s">
        <v>310</v>
      </c>
      <c r="O9" s="1" t="s">
        <v>311</v>
      </c>
      <c r="P9" s="1" t="s">
        <v>312</v>
      </c>
      <c r="Q9" s="1" t="s">
        <v>313</v>
      </c>
      <c r="R9" s="1" t="s">
        <v>349</v>
      </c>
      <c r="S9" s="1" t="s">
        <v>315</v>
      </c>
      <c r="T9" s="1" t="s">
        <v>316</v>
      </c>
      <c r="U9" s="1" t="s">
        <v>317</v>
      </c>
    </row>
    <row r="10" s="1" customFormat="1" spans="1:21">
      <c r="A10" s="3">
        <v>17932149507</v>
      </c>
      <c r="B10" s="1" t="s">
        <v>302</v>
      </c>
      <c r="C10" s="1" t="s">
        <v>350</v>
      </c>
      <c r="D10" s="1" t="s">
        <v>351</v>
      </c>
      <c r="E10" s="1" t="s">
        <v>352</v>
      </c>
      <c r="F10" s="1" t="s">
        <v>302</v>
      </c>
      <c r="G10" s="1" t="s">
        <v>306</v>
      </c>
      <c r="H10" s="1" t="s">
        <v>307</v>
      </c>
      <c r="I10" s="1" t="s">
        <v>353</v>
      </c>
      <c r="J10" s="1" t="s">
        <v>309</v>
      </c>
      <c r="K10" s="1" t="s">
        <v>353</v>
      </c>
      <c r="L10" s="1" t="s">
        <v>353</v>
      </c>
      <c r="M10" s="1" t="s">
        <v>310</v>
      </c>
      <c r="N10" s="1" t="s">
        <v>310</v>
      </c>
      <c r="O10" s="1" t="s">
        <v>311</v>
      </c>
      <c r="P10" s="1" t="s">
        <v>312</v>
      </c>
      <c r="Q10" s="1" t="s">
        <v>313</v>
      </c>
      <c r="R10" s="1" t="s">
        <v>354</v>
      </c>
      <c r="S10" s="1" t="s">
        <v>315</v>
      </c>
      <c r="T10" s="1" t="s">
        <v>316</v>
      </c>
      <c r="U10" s="1" t="s">
        <v>317</v>
      </c>
    </row>
    <row r="11" s="1" customFormat="1" spans="1:21">
      <c r="A11" s="3">
        <v>17931747535</v>
      </c>
      <c r="B11" s="1" t="s">
        <v>302</v>
      </c>
      <c r="C11" s="1" t="s">
        <v>355</v>
      </c>
      <c r="D11" s="1" t="s">
        <v>356</v>
      </c>
      <c r="E11" s="1" t="s">
        <v>357</v>
      </c>
      <c r="F11" s="1" t="s">
        <v>302</v>
      </c>
      <c r="G11" s="1" t="s">
        <v>306</v>
      </c>
      <c r="H11" s="1" t="s">
        <v>307</v>
      </c>
      <c r="I11" s="1" t="s">
        <v>358</v>
      </c>
      <c r="J11" s="1" t="s">
        <v>309</v>
      </c>
      <c r="K11" s="1" t="s">
        <v>358</v>
      </c>
      <c r="L11" s="1" t="s">
        <v>358</v>
      </c>
      <c r="M11" s="1" t="s">
        <v>310</v>
      </c>
      <c r="N11" s="1" t="s">
        <v>310</v>
      </c>
      <c r="O11" s="1" t="s">
        <v>311</v>
      </c>
      <c r="P11" s="1" t="s">
        <v>312</v>
      </c>
      <c r="Q11" s="1" t="s">
        <v>313</v>
      </c>
      <c r="R11" s="1" t="s">
        <v>359</v>
      </c>
      <c r="S11" s="1" t="s">
        <v>315</v>
      </c>
      <c r="T11" s="1" t="s">
        <v>316</v>
      </c>
      <c r="U11" s="1" t="s">
        <v>317</v>
      </c>
    </row>
    <row r="12" s="1" customFormat="1" spans="1:21">
      <c r="A12" s="3">
        <v>17931502107</v>
      </c>
      <c r="B12" s="1" t="s">
        <v>360</v>
      </c>
      <c r="C12" s="1" t="s">
        <v>361</v>
      </c>
      <c r="D12" s="1" t="s">
        <v>319</v>
      </c>
      <c r="E12" s="1" t="s">
        <v>362</v>
      </c>
      <c r="F12" s="1" t="s">
        <v>302</v>
      </c>
      <c r="G12" s="1" t="s">
        <v>306</v>
      </c>
      <c r="H12" s="1" t="s">
        <v>307</v>
      </c>
      <c r="I12" s="1" t="s">
        <v>321</v>
      </c>
      <c r="J12" s="1" t="s">
        <v>309</v>
      </c>
      <c r="K12" s="1" t="s">
        <v>321</v>
      </c>
      <c r="L12" s="1" t="s">
        <v>321</v>
      </c>
      <c r="M12" s="1" t="s">
        <v>310</v>
      </c>
      <c r="N12" s="1" t="s">
        <v>310</v>
      </c>
      <c r="O12" s="1" t="s">
        <v>311</v>
      </c>
      <c r="P12" s="1" t="s">
        <v>312</v>
      </c>
      <c r="Q12" s="1" t="s">
        <v>313</v>
      </c>
      <c r="R12" s="1" t="s">
        <v>363</v>
      </c>
      <c r="S12" s="1" t="s">
        <v>315</v>
      </c>
      <c r="T12" s="1" t="s">
        <v>316</v>
      </c>
      <c r="U12" s="1" t="s">
        <v>317</v>
      </c>
    </row>
    <row r="13" s="1" customFormat="1" spans="1:21">
      <c r="A13" s="3">
        <v>17931400378</v>
      </c>
      <c r="B13" s="1" t="s">
        <v>360</v>
      </c>
      <c r="C13" s="1" t="s">
        <v>364</v>
      </c>
      <c r="D13" s="1" t="s">
        <v>304</v>
      </c>
      <c r="E13" s="1" t="s">
        <v>365</v>
      </c>
      <c r="F13" s="1" t="s">
        <v>302</v>
      </c>
      <c r="G13" s="1" t="s">
        <v>306</v>
      </c>
      <c r="H13" s="1" t="s">
        <v>307</v>
      </c>
      <c r="I13" s="1" t="s">
        <v>308</v>
      </c>
      <c r="J13" s="1" t="s">
        <v>309</v>
      </c>
      <c r="K13" s="1" t="s">
        <v>308</v>
      </c>
      <c r="L13" s="1" t="s">
        <v>308</v>
      </c>
      <c r="M13" s="1" t="s">
        <v>310</v>
      </c>
      <c r="N13" s="1" t="s">
        <v>310</v>
      </c>
      <c r="O13" s="1" t="s">
        <v>311</v>
      </c>
      <c r="P13" s="1" t="s">
        <v>312</v>
      </c>
      <c r="Q13" s="1" t="s">
        <v>313</v>
      </c>
      <c r="R13" s="1" t="s">
        <v>366</v>
      </c>
      <c r="S13" s="1" t="s">
        <v>315</v>
      </c>
      <c r="T13" s="1" t="s">
        <v>316</v>
      </c>
      <c r="U13" s="1" t="s">
        <v>317</v>
      </c>
    </row>
    <row r="14" s="1" customFormat="1" spans="1:21">
      <c r="A14" s="3">
        <v>17931323232</v>
      </c>
      <c r="B14" s="1" t="s">
        <v>360</v>
      </c>
      <c r="C14" s="1" t="s">
        <v>367</v>
      </c>
      <c r="D14" s="1" t="s">
        <v>368</v>
      </c>
      <c r="E14" s="1" t="s">
        <v>369</v>
      </c>
      <c r="F14" s="1" t="s">
        <v>302</v>
      </c>
      <c r="G14" s="1" t="s">
        <v>306</v>
      </c>
      <c r="H14" s="1" t="s">
        <v>307</v>
      </c>
      <c r="I14" s="1" t="s">
        <v>370</v>
      </c>
      <c r="J14" s="1" t="s">
        <v>309</v>
      </c>
      <c r="K14" s="1" t="s">
        <v>370</v>
      </c>
      <c r="L14" s="1" t="s">
        <v>370</v>
      </c>
      <c r="M14" s="1" t="s">
        <v>310</v>
      </c>
      <c r="N14" s="1" t="s">
        <v>310</v>
      </c>
      <c r="O14" s="1" t="s">
        <v>311</v>
      </c>
      <c r="P14" s="1" t="s">
        <v>312</v>
      </c>
      <c r="Q14" s="1" t="s">
        <v>313</v>
      </c>
      <c r="R14" s="1" t="s">
        <v>371</v>
      </c>
      <c r="S14" s="1" t="s">
        <v>315</v>
      </c>
      <c r="T14" s="1" t="s">
        <v>316</v>
      </c>
      <c r="U14" s="1" t="s">
        <v>317</v>
      </c>
    </row>
    <row r="15" s="1" customFormat="1" spans="1:21">
      <c r="A15" s="3">
        <v>17931255547</v>
      </c>
      <c r="B15" s="1" t="s">
        <v>360</v>
      </c>
      <c r="C15" s="1" t="s">
        <v>372</v>
      </c>
      <c r="D15" s="1" t="s">
        <v>319</v>
      </c>
      <c r="E15" s="1" t="s">
        <v>373</v>
      </c>
      <c r="F15" s="1" t="s">
        <v>302</v>
      </c>
      <c r="G15" s="1" t="s">
        <v>306</v>
      </c>
      <c r="H15" s="1" t="s">
        <v>307</v>
      </c>
      <c r="I15" s="1" t="s">
        <v>374</v>
      </c>
      <c r="J15" s="1" t="s">
        <v>309</v>
      </c>
      <c r="K15" s="1" t="s">
        <v>374</v>
      </c>
      <c r="L15" s="1" t="s">
        <v>374</v>
      </c>
      <c r="M15" s="1" t="s">
        <v>310</v>
      </c>
      <c r="N15" s="1" t="s">
        <v>310</v>
      </c>
      <c r="O15" s="1" t="s">
        <v>311</v>
      </c>
      <c r="P15" s="1" t="s">
        <v>312</v>
      </c>
      <c r="Q15" s="1" t="s">
        <v>313</v>
      </c>
      <c r="R15" s="1" t="s">
        <v>375</v>
      </c>
      <c r="S15" s="1" t="s">
        <v>315</v>
      </c>
      <c r="T15" s="1" t="s">
        <v>316</v>
      </c>
      <c r="U15" s="1" t="s">
        <v>317</v>
      </c>
    </row>
    <row r="16" s="1" customFormat="1" spans="1:21">
      <c r="A16" s="3">
        <v>17931085755</v>
      </c>
      <c r="B16" s="1" t="s">
        <v>360</v>
      </c>
      <c r="C16" s="1" t="s">
        <v>376</v>
      </c>
      <c r="D16" s="1" t="s">
        <v>377</v>
      </c>
      <c r="E16" s="1" t="s">
        <v>378</v>
      </c>
      <c r="F16" s="1" t="s">
        <v>302</v>
      </c>
      <c r="G16" s="1" t="s">
        <v>306</v>
      </c>
      <c r="H16" s="1" t="s">
        <v>307</v>
      </c>
      <c r="I16" s="1" t="s">
        <v>379</v>
      </c>
      <c r="J16" s="1" t="s">
        <v>309</v>
      </c>
      <c r="K16" s="1" t="s">
        <v>379</v>
      </c>
      <c r="L16" s="1" t="s">
        <v>379</v>
      </c>
      <c r="M16" s="1" t="s">
        <v>310</v>
      </c>
      <c r="N16" s="1" t="s">
        <v>310</v>
      </c>
      <c r="O16" s="1" t="s">
        <v>311</v>
      </c>
      <c r="P16" s="1" t="s">
        <v>312</v>
      </c>
      <c r="Q16" s="1" t="s">
        <v>313</v>
      </c>
      <c r="R16" s="1" t="s">
        <v>380</v>
      </c>
      <c r="S16" s="1" t="s">
        <v>315</v>
      </c>
      <c r="T16" s="1" t="s">
        <v>316</v>
      </c>
      <c r="U16" s="1" t="s">
        <v>317</v>
      </c>
    </row>
    <row r="17" s="1" customFormat="1" spans="1:21">
      <c r="A17" s="3">
        <v>17930932060</v>
      </c>
      <c r="B17" s="1" t="s">
        <v>360</v>
      </c>
      <c r="C17" s="1" t="s">
        <v>381</v>
      </c>
      <c r="D17" s="1" t="s">
        <v>377</v>
      </c>
      <c r="E17" s="1" t="s">
        <v>382</v>
      </c>
      <c r="F17" s="1" t="s">
        <v>302</v>
      </c>
      <c r="G17" s="1" t="s">
        <v>306</v>
      </c>
      <c r="H17" s="1" t="s">
        <v>307</v>
      </c>
      <c r="I17" s="1" t="s">
        <v>379</v>
      </c>
      <c r="J17" s="1" t="s">
        <v>309</v>
      </c>
      <c r="K17" s="1" t="s">
        <v>379</v>
      </c>
      <c r="L17" s="1" t="s">
        <v>379</v>
      </c>
      <c r="M17" s="1" t="s">
        <v>310</v>
      </c>
      <c r="N17" s="1" t="s">
        <v>310</v>
      </c>
      <c r="O17" s="1" t="s">
        <v>311</v>
      </c>
      <c r="P17" s="1" t="s">
        <v>312</v>
      </c>
      <c r="Q17" s="1" t="s">
        <v>313</v>
      </c>
      <c r="R17" s="1" t="s">
        <v>383</v>
      </c>
      <c r="S17" s="1" t="s">
        <v>315</v>
      </c>
      <c r="T17" s="1" t="s">
        <v>316</v>
      </c>
      <c r="U17" s="1" t="s">
        <v>317</v>
      </c>
    </row>
    <row r="18" s="1" customFormat="1" spans="1:21">
      <c r="A18" s="3">
        <v>17930358726</v>
      </c>
      <c r="B18" s="1" t="s">
        <v>360</v>
      </c>
      <c r="C18" s="1" t="s">
        <v>384</v>
      </c>
      <c r="D18" s="1" t="s">
        <v>385</v>
      </c>
      <c r="E18" s="1" t="s">
        <v>386</v>
      </c>
      <c r="F18" s="1" t="s">
        <v>302</v>
      </c>
      <c r="G18" s="1" t="s">
        <v>306</v>
      </c>
      <c r="H18" s="1" t="s">
        <v>307</v>
      </c>
      <c r="I18" s="1" t="s">
        <v>387</v>
      </c>
      <c r="J18" s="1" t="s">
        <v>309</v>
      </c>
      <c r="K18" s="1" t="s">
        <v>387</v>
      </c>
      <c r="L18" s="1" t="s">
        <v>387</v>
      </c>
      <c r="M18" s="1" t="s">
        <v>310</v>
      </c>
      <c r="N18" s="1" t="s">
        <v>310</v>
      </c>
      <c r="O18" s="1" t="s">
        <v>311</v>
      </c>
      <c r="P18" s="1" t="s">
        <v>312</v>
      </c>
      <c r="Q18" s="1" t="s">
        <v>313</v>
      </c>
      <c r="R18" s="1" t="s">
        <v>388</v>
      </c>
      <c r="S18" s="1" t="s">
        <v>315</v>
      </c>
      <c r="T18" s="1" t="s">
        <v>316</v>
      </c>
      <c r="U18" s="1" t="s">
        <v>317</v>
      </c>
    </row>
    <row r="19" s="1" customFormat="1" spans="1:21">
      <c r="A19" s="3">
        <v>17930235577</v>
      </c>
      <c r="B19" s="1" t="s">
        <v>360</v>
      </c>
      <c r="C19" s="1" t="s">
        <v>389</v>
      </c>
      <c r="D19" s="1" t="s">
        <v>390</v>
      </c>
      <c r="E19" s="1" t="s">
        <v>391</v>
      </c>
      <c r="F19" s="1" t="s">
        <v>302</v>
      </c>
      <c r="G19" s="1" t="s">
        <v>306</v>
      </c>
      <c r="H19" s="1" t="s">
        <v>307</v>
      </c>
      <c r="I19" s="1" t="s">
        <v>392</v>
      </c>
      <c r="J19" s="1" t="s">
        <v>309</v>
      </c>
      <c r="K19" s="1" t="s">
        <v>392</v>
      </c>
      <c r="L19" s="1" t="s">
        <v>392</v>
      </c>
      <c r="M19" s="1" t="s">
        <v>310</v>
      </c>
      <c r="N19" s="1" t="s">
        <v>310</v>
      </c>
      <c r="O19" s="1" t="s">
        <v>311</v>
      </c>
      <c r="P19" s="1" t="s">
        <v>312</v>
      </c>
      <c r="Q19" s="1" t="s">
        <v>313</v>
      </c>
      <c r="R19" s="1" t="s">
        <v>393</v>
      </c>
      <c r="S19" s="1" t="s">
        <v>315</v>
      </c>
      <c r="T19" s="1" t="s">
        <v>316</v>
      </c>
      <c r="U19" s="1" t="s">
        <v>317</v>
      </c>
    </row>
    <row r="20" s="1" customFormat="1" spans="1:21">
      <c r="A20" s="3">
        <v>17927433345</v>
      </c>
      <c r="B20" s="1" t="s">
        <v>360</v>
      </c>
      <c r="C20" s="1" t="s">
        <v>394</v>
      </c>
      <c r="D20" s="1" t="s">
        <v>395</v>
      </c>
      <c r="E20" s="1" t="s">
        <v>396</v>
      </c>
      <c r="F20" s="1" t="s">
        <v>360</v>
      </c>
      <c r="G20" s="1" t="s">
        <v>306</v>
      </c>
      <c r="H20" s="1" t="s">
        <v>307</v>
      </c>
      <c r="I20" s="1" t="s">
        <v>397</v>
      </c>
      <c r="J20" s="1" t="s">
        <v>309</v>
      </c>
      <c r="K20" s="1" t="s">
        <v>397</v>
      </c>
      <c r="L20" s="1" t="s">
        <v>397</v>
      </c>
      <c r="M20" s="1" t="s">
        <v>310</v>
      </c>
      <c r="N20" s="1" t="s">
        <v>310</v>
      </c>
      <c r="O20" s="1" t="s">
        <v>311</v>
      </c>
      <c r="P20" s="1" t="s">
        <v>312</v>
      </c>
      <c r="Q20" s="1" t="s">
        <v>313</v>
      </c>
      <c r="R20" s="1" t="s">
        <v>398</v>
      </c>
      <c r="S20" s="1" t="s">
        <v>315</v>
      </c>
      <c r="T20" s="1" t="s">
        <v>316</v>
      </c>
      <c r="U20" s="1" t="s">
        <v>317</v>
      </c>
    </row>
    <row r="21" s="1" customFormat="1" spans="1:21">
      <c r="A21" s="3">
        <v>17927356588</v>
      </c>
      <c r="B21" s="1" t="s">
        <v>360</v>
      </c>
      <c r="C21" s="1" t="s">
        <v>399</v>
      </c>
      <c r="D21" s="1" t="s">
        <v>400</v>
      </c>
      <c r="E21" s="1" t="s">
        <v>401</v>
      </c>
      <c r="F21" s="1" t="s">
        <v>360</v>
      </c>
      <c r="G21" s="1" t="s">
        <v>306</v>
      </c>
      <c r="H21" s="1" t="s">
        <v>307</v>
      </c>
      <c r="I21" s="1" t="s">
        <v>402</v>
      </c>
      <c r="J21" s="1" t="s">
        <v>309</v>
      </c>
      <c r="K21" s="1" t="s">
        <v>402</v>
      </c>
      <c r="L21" s="1" t="s">
        <v>402</v>
      </c>
      <c r="M21" s="1" t="s">
        <v>310</v>
      </c>
      <c r="N21" s="1" t="s">
        <v>310</v>
      </c>
      <c r="O21" s="1" t="s">
        <v>311</v>
      </c>
      <c r="P21" s="1" t="s">
        <v>312</v>
      </c>
      <c r="Q21" s="1" t="s">
        <v>313</v>
      </c>
      <c r="R21" s="1" t="s">
        <v>403</v>
      </c>
      <c r="S21" s="1" t="s">
        <v>315</v>
      </c>
      <c r="T21" s="1" t="s">
        <v>316</v>
      </c>
      <c r="U21" s="1" t="s">
        <v>317</v>
      </c>
    </row>
    <row r="22" s="1" customFormat="1" spans="1:21">
      <c r="A22" s="3">
        <v>17926910634</v>
      </c>
      <c r="B22" s="1" t="s">
        <v>360</v>
      </c>
      <c r="C22" s="1" t="s">
        <v>404</v>
      </c>
      <c r="D22" s="1" t="s">
        <v>405</v>
      </c>
      <c r="E22" s="1" t="s">
        <v>406</v>
      </c>
      <c r="F22" s="1" t="s">
        <v>360</v>
      </c>
      <c r="G22" s="1" t="s">
        <v>306</v>
      </c>
      <c r="H22" s="1" t="s">
        <v>307</v>
      </c>
      <c r="I22" s="1" t="s">
        <v>407</v>
      </c>
      <c r="J22" s="1" t="s">
        <v>309</v>
      </c>
      <c r="K22" s="1" t="s">
        <v>407</v>
      </c>
      <c r="L22" s="1" t="s">
        <v>407</v>
      </c>
      <c r="M22" s="1" t="s">
        <v>310</v>
      </c>
      <c r="N22" s="1" t="s">
        <v>310</v>
      </c>
      <c r="O22" s="1" t="s">
        <v>311</v>
      </c>
      <c r="P22" s="1" t="s">
        <v>312</v>
      </c>
      <c r="Q22" s="1" t="s">
        <v>313</v>
      </c>
      <c r="R22" s="1" t="s">
        <v>408</v>
      </c>
      <c r="S22" s="1" t="s">
        <v>315</v>
      </c>
      <c r="T22" s="1" t="s">
        <v>316</v>
      </c>
      <c r="U22" s="1" t="s">
        <v>317</v>
      </c>
    </row>
    <row r="23" s="1" customFormat="1" spans="1:21">
      <c r="A23" s="3">
        <v>17926856759</v>
      </c>
      <c r="B23" s="1" t="s">
        <v>360</v>
      </c>
      <c r="C23" s="1" t="s">
        <v>409</v>
      </c>
      <c r="D23" s="1" t="s">
        <v>410</v>
      </c>
      <c r="E23" s="1" t="s">
        <v>411</v>
      </c>
      <c r="F23" s="1" t="s">
        <v>360</v>
      </c>
      <c r="G23" s="1" t="s">
        <v>306</v>
      </c>
      <c r="H23" s="1" t="s">
        <v>307</v>
      </c>
      <c r="I23" s="1" t="s">
        <v>412</v>
      </c>
      <c r="J23" s="1" t="s">
        <v>309</v>
      </c>
      <c r="K23" s="1" t="s">
        <v>412</v>
      </c>
      <c r="L23" s="1" t="s">
        <v>412</v>
      </c>
      <c r="M23" s="1" t="s">
        <v>310</v>
      </c>
      <c r="N23" s="1" t="s">
        <v>310</v>
      </c>
      <c r="O23" s="1" t="s">
        <v>311</v>
      </c>
      <c r="P23" s="1" t="s">
        <v>312</v>
      </c>
      <c r="Q23" s="1" t="s">
        <v>313</v>
      </c>
      <c r="R23" s="1" t="s">
        <v>413</v>
      </c>
      <c r="S23" s="1" t="s">
        <v>315</v>
      </c>
      <c r="T23" s="1" t="s">
        <v>316</v>
      </c>
      <c r="U23" s="1" t="s">
        <v>317</v>
      </c>
    </row>
    <row r="24" s="1" customFormat="1" spans="1:21">
      <c r="A24" s="3">
        <v>17926167303</v>
      </c>
      <c r="B24" s="1" t="s">
        <v>414</v>
      </c>
      <c r="C24" s="1" t="s">
        <v>415</v>
      </c>
      <c r="D24" s="1" t="s">
        <v>416</v>
      </c>
      <c r="E24" s="1" t="s">
        <v>417</v>
      </c>
      <c r="F24" s="1" t="s">
        <v>302</v>
      </c>
      <c r="G24" s="1" t="s">
        <v>306</v>
      </c>
      <c r="H24" s="1" t="s">
        <v>307</v>
      </c>
      <c r="I24" s="1" t="s">
        <v>418</v>
      </c>
      <c r="J24" s="1" t="s">
        <v>309</v>
      </c>
      <c r="K24" s="1" t="s">
        <v>418</v>
      </c>
      <c r="L24" s="1" t="s">
        <v>418</v>
      </c>
      <c r="M24" s="1" t="s">
        <v>310</v>
      </c>
      <c r="N24" s="1" t="s">
        <v>310</v>
      </c>
      <c r="O24" s="1" t="s">
        <v>311</v>
      </c>
      <c r="P24" s="1" t="s">
        <v>312</v>
      </c>
      <c r="Q24" s="1" t="s">
        <v>313</v>
      </c>
      <c r="R24" s="1" t="s">
        <v>419</v>
      </c>
      <c r="S24" s="1" t="s">
        <v>315</v>
      </c>
      <c r="T24" s="1" t="s">
        <v>316</v>
      </c>
      <c r="U24" s="1" t="s">
        <v>317</v>
      </c>
    </row>
    <row r="25" s="1" customFormat="1" spans="1:21">
      <c r="A25" s="3">
        <v>17926008313</v>
      </c>
      <c r="B25" s="1" t="s">
        <v>414</v>
      </c>
      <c r="C25" s="1" t="s">
        <v>420</v>
      </c>
      <c r="D25" s="1" t="s">
        <v>327</v>
      </c>
      <c r="E25" s="1" t="s">
        <v>421</v>
      </c>
      <c r="F25" s="1" t="s">
        <v>360</v>
      </c>
      <c r="G25" s="1" t="s">
        <v>306</v>
      </c>
      <c r="H25" s="1" t="s">
        <v>307</v>
      </c>
      <c r="I25" s="1" t="s">
        <v>422</v>
      </c>
      <c r="J25" s="1" t="s">
        <v>309</v>
      </c>
      <c r="K25" s="1" t="s">
        <v>422</v>
      </c>
      <c r="L25" s="1" t="s">
        <v>422</v>
      </c>
      <c r="M25" s="1" t="s">
        <v>310</v>
      </c>
      <c r="N25" s="1" t="s">
        <v>310</v>
      </c>
      <c r="O25" s="1" t="s">
        <v>311</v>
      </c>
      <c r="P25" s="1" t="s">
        <v>312</v>
      </c>
      <c r="Q25" s="1" t="s">
        <v>313</v>
      </c>
      <c r="R25" s="1" t="s">
        <v>423</v>
      </c>
      <c r="S25" s="1" t="s">
        <v>315</v>
      </c>
      <c r="T25" s="1" t="s">
        <v>316</v>
      </c>
      <c r="U25" s="1" t="s">
        <v>317</v>
      </c>
    </row>
    <row r="26" s="1" customFormat="1" spans="1:21">
      <c r="A26" s="3">
        <v>17924610597</v>
      </c>
      <c r="B26" s="1" t="s">
        <v>414</v>
      </c>
      <c r="C26" s="1" t="s">
        <v>424</v>
      </c>
      <c r="D26" s="1" t="s">
        <v>425</v>
      </c>
      <c r="E26" s="1" t="s">
        <v>426</v>
      </c>
      <c r="F26" s="1" t="s">
        <v>302</v>
      </c>
      <c r="G26" s="1" t="s">
        <v>306</v>
      </c>
      <c r="H26" s="1" t="s">
        <v>307</v>
      </c>
      <c r="I26" s="1" t="s">
        <v>427</v>
      </c>
      <c r="J26" s="1" t="s">
        <v>309</v>
      </c>
      <c r="K26" s="1" t="s">
        <v>427</v>
      </c>
      <c r="L26" s="1" t="s">
        <v>427</v>
      </c>
      <c r="M26" s="1" t="s">
        <v>310</v>
      </c>
      <c r="N26" s="1" t="s">
        <v>310</v>
      </c>
      <c r="O26" s="1" t="s">
        <v>311</v>
      </c>
      <c r="P26" s="1" t="s">
        <v>312</v>
      </c>
      <c r="Q26" s="1" t="s">
        <v>313</v>
      </c>
      <c r="R26" s="1" t="s">
        <v>428</v>
      </c>
      <c r="S26" s="1" t="s">
        <v>315</v>
      </c>
      <c r="T26" s="1" t="s">
        <v>316</v>
      </c>
      <c r="U26" s="1" t="s">
        <v>317</v>
      </c>
    </row>
    <row r="27" s="1" customFormat="1" spans="1:21">
      <c r="A27" s="3">
        <v>17924566191</v>
      </c>
      <c r="B27" s="1" t="s">
        <v>414</v>
      </c>
      <c r="C27" s="1" t="s">
        <v>429</v>
      </c>
      <c r="D27" s="1" t="s">
        <v>390</v>
      </c>
      <c r="E27" s="1" t="s">
        <v>430</v>
      </c>
      <c r="F27" s="1" t="s">
        <v>302</v>
      </c>
      <c r="G27" s="1" t="s">
        <v>306</v>
      </c>
      <c r="H27" s="1" t="s">
        <v>307</v>
      </c>
      <c r="I27" s="1" t="s">
        <v>431</v>
      </c>
      <c r="J27" s="1" t="s">
        <v>309</v>
      </c>
      <c r="K27" s="1" t="s">
        <v>431</v>
      </c>
      <c r="L27" s="1" t="s">
        <v>431</v>
      </c>
      <c r="M27" s="1" t="s">
        <v>310</v>
      </c>
      <c r="N27" s="1" t="s">
        <v>310</v>
      </c>
      <c r="O27" s="1" t="s">
        <v>311</v>
      </c>
      <c r="P27" s="1" t="s">
        <v>312</v>
      </c>
      <c r="Q27" s="1" t="s">
        <v>313</v>
      </c>
      <c r="R27" s="1" t="s">
        <v>432</v>
      </c>
      <c r="S27" s="1" t="s">
        <v>315</v>
      </c>
      <c r="T27" s="1" t="s">
        <v>316</v>
      </c>
      <c r="U27" s="1" t="s">
        <v>317</v>
      </c>
    </row>
    <row r="28" s="1" customFormat="1" spans="1:21">
      <c r="A28" s="3">
        <v>17924183999</v>
      </c>
      <c r="B28" s="1" t="s">
        <v>414</v>
      </c>
      <c r="C28" s="1" t="s">
        <v>433</v>
      </c>
      <c r="D28" s="1" t="s">
        <v>434</v>
      </c>
      <c r="E28" s="1" t="s">
        <v>435</v>
      </c>
      <c r="F28" s="1" t="s">
        <v>360</v>
      </c>
      <c r="G28" s="1" t="s">
        <v>306</v>
      </c>
      <c r="H28" s="1" t="s">
        <v>307</v>
      </c>
      <c r="I28" s="1" t="s">
        <v>436</v>
      </c>
      <c r="J28" s="1" t="s">
        <v>309</v>
      </c>
      <c r="K28" s="1" t="s">
        <v>436</v>
      </c>
      <c r="L28" s="1" t="s">
        <v>436</v>
      </c>
      <c r="M28" s="1" t="s">
        <v>310</v>
      </c>
      <c r="N28" s="1" t="s">
        <v>310</v>
      </c>
      <c r="O28" s="1" t="s">
        <v>311</v>
      </c>
      <c r="P28" s="1" t="s">
        <v>312</v>
      </c>
      <c r="Q28" s="1" t="s">
        <v>313</v>
      </c>
      <c r="R28" s="1" t="s">
        <v>437</v>
      </c>
      <c r="S28" s="1" t="s">
        <v>315</v>
      </c>
      <c r="T28" s="1" t="s">
        <v>316</v>
      </c>
      <c r="U28" s="1" t="s">
        <v>317</v>
      </c>
    </row>
    <row r="29" s="1" customFormat="1" spans="1:21">
      <c r="A29" s="3">
        <v>17921599009</v>
      </c>
      <c r="B29" s="1" t="s">
        <v>414</v>
      </c>
      <c r="C29" s="1" t="s">
        <v>438</v>
      </c>
      <c r="D29" s="1" t="s">
        <v>439</v>
      </c>
      <c r="E29" s="1" t="s">
        <v>440</v>
      </c>
      <c r="F29" s="1" t="s">
        <v>360</v>
      </c>
      <c r="G29" s="1" t="s">
        <v>306</v>
      </c>
      <c r="H29" s="1" t="s">
        <v>307</v>
      </c>
      <c r="I29" s="1" t="s">
        <v>441</v>
      </c>
      <c r="J29" s="1" t="s">
        <v>309</v>
      </c>
      <c r="K29" s="1" t="s">
        <v>441</v>
      </c>
      <c r="L29" s="1" t="s">
        <v>441</v>
      </c>
      <c r="M29" s="1" t="s">
        <v>310</v>
      </c>
      <c r="N29" s="1" t="s">
        <v>310</v>
      </c>
      <c r="O29" s="1" t="s">
        <v>311</v>
      </c>
      <c r="P29" s="1" t="s">
        <v>312</v>
      </c>
      <c r="Q29" s="1" t="s">
        <v>313</v>
      </c>
      <c r="R29" s="1" t="s">
        <v>442</v>
      </c>
      <c r="S29" s="1" t="s">
        <v>315</v>
      </c>
      <c r="T29" s="1" t="s">
        <v>316</v>
      </c>
      <c r="U29" s="1" t="s">
        <v>317</v>
      </c>
    </row>
    <row r="30" s="1" customFormat="1" spans="1:21">
      <c r="A30" s="3">
        <v>17921519063</v>
      </c>
      <c r="B30" s="1" t="s">
        <v>414</v>
      </c>
      <c r="C30" s="1" t="s">
        <v>443</v>
      </c>
      <c r="D30" s="1" t="s">
        <v>390</v>
      </c>
      <c r="E30" s="1" t="s">
        <v>444</v>
      </c>
      <c r="F30" s="1" t="s">
        <v>302</v>
      </c>
      <c r="G30" s="1" t="s">
        <v>306</v>
      </c>
      <c r="H30" s="1" t="s">
        <v>307</v>
      </c>
      <c r="I30" s="1" t="s">
        <v>445</v>
      </c>
      <c r="J30" s="1" t="s">
        <v>309</v>
      </c>
      <c r="K30" s="1" t="s">
        <v>445</v>
      </c>
      <c r="L30" s="1" t="s">
        <v>445</v>
      </c>
      <c r="M30" s="1" t="s">
        <v>310</v>
      </c>
      <c r="N30" s="1" t="s">
        <v>310</v>
      </c>
      <c r="O30" s="1" t="s">
        <v>311</v>
      </c>
      <c r="P30" s="1" t="s">
        <v>312</v>
      </c>
      <c r="Q30" s="1" t="s">
        <v>313</v>
      </c>
      <c r="R30" s="1" t="s">
        <v>446</v>
      </c>
      <c r="S30" s="1" t="s">
        <v>315</v>
      </c>
      <c r="T30" s="1" t="s">
        <v>316</v>
      </c>
      <c r="U30" s="1" t="s">
        <v>317</v>
      </c>
    </row>
    <row r="31" s="1" customFormat="1" spans="1:21">
      <c r="A31" s="3">
        <v>17921431359</v>
      </c>
      <c r="B31" s="1" t="s">
        <v>414</v>
      </c>
      <c r="C31" s="1" t="s">
        <v>447</v>
      </c>
      <c r="D31" s="1" t="s">
        <v>390</v>
      </c>
      <c r="E31" s="1" t="s">
        <v>448</v>
      </c>
      <c r="F31" s="1" t="s">
        <v>302</v>
      </c>
      <c r="G31" s="1" t="s">
        <v>306</v>
      </c>
      <c r="H31" s="1" t="s">
        <v>307</v>
      </c>
      <c r="I31" s="1" t="s">
        <v>431</v>
      </c>
      <c r="J31" s="1" t="s">
        <v>309</v>
      </c>
      <c r="K31" s="1" t="s">
        <v>431</v>
      </c>
      <c r="L31" s="1" t="s">
        <v>431</v>
      </c>
      <c r="M31" s="1" t="s">
        <v>310</v>
      </c>
      <c r="N31" s="1" t="s">
        <v>310</v>
      </c>
      <c r="O31" s="1" t="s">
        <v>311</v>
      </c>
      <c r="P31" s="1" t="s">
        <v>312</v>
      </c>
      <c r="Q31" s="1" t="s">
        <v>313</v>
      </c>
      <c r="R31" s="1" t="s">
        <v>449</v>
      </c>
      <c r="S31" s="1" t="s">
        <v>315</v>
      </c>
      <c r="T31" s="1" t="s">
        <v>316</v>
      </c>
      <c r="U31" s="1" t="s">
        <v>317</v>
      </c>
    </row>
    <row r="32" s="1" customFormat="1" spans="1:21">
      <c r="A32" s="3">
        <v>17920729000</v>
      </c>
      <c r="B32" s="1" t="s">
        <v>450</v>
      </c>
      <c r="C32" s="1" t="s">
        <v>451</v>
      </c>
      <c r="D32" s="1" t="s">
        <v>434</v>
      </c>
      <c r="E32" s="1" t="s">
        <v>452</v>
      </c>
      <c r="F32" s="1" t="s">
        <v>302</v>
      </c>
      <c r="G32" s="1" t="s">
        <v>306</v>
      </c>
      <c r="H32" s="1" t="s">
        <v>307</v>
      </c>
      <c r="I32" s="1" t="s">
        <v>453</v>
      </c>
      <c r="J32" s="1" t="s">
        <v>309</v>
      </c>
      <c r="K32" s="1" t="s">
        <v>453</v>
      </c>
      <c r="L32" s="1" t="s">
        <v>453</v>
      </c>
      <c r="M32" s="1" t="s">
        <v>310</v>
      </c>
      <c r="N32" s="1" t="s">
        <v>310</v>
      </c>
      <c r="O32" s="1" t="s">
        <v>311</v>
      </c>
      <c r="P32" s="1" t="s">
        <v>312</v>
      </c>
      <c r="Q32" s="1" t="s">
        <v>313</v>
      </c>
      <c r="R32" s="1" t="s">
        <v>454</v>
      </c>
      <c r="S32" s="1" t="s">
        <v>315</v>
      </c>
      <c r="T32" s="1" t="s">
        <v>316</v>
      </c>
      <c r="U32" s="1" t="s">
        <v>317</v>
      </c>
    </row>
    <row r="33" s="1" customFormat="1" spans="1:21">
      <c r="A33" s="3">
        <v>17920487954</v>
      </c>
      <c r="B33" s="1" t="s">
        <v>450</v>
      </c>
      <c r="C33" s="1" t="s">
        <v>455</v>
      </c>
      <c r="D33" s="1" t="s">
        <v>434</v>
      </c>
      <c r="E33" s="1" t="s">
        <v>456</v>
      </c>
      <c r="F33" s="1" t="s">
        <v>302</v>
      </c>
      <c r="G33" s="1" t="s">
        <v>306</v>
      </c>
      <c r="H33" s="1" t="s">
        <v>307</v>
      </c>
      <c r="I33" s="1" t="s">
        <v>453</v>
      </c>
      <c r="J33" s="1" t="s">
        <v>309</v>
      </c>
      <c r="K33" s="1" t="s">
        <v>453</v>
      </c>
      <c r="L33" s="1" t="s">
        <v>453</v>
      </c>
      <c r="M33" s="1" t="s">
        <v>310</v>
      </c>
      <c r="N33" s="1" t="s">
        <v>310</v>
      </c>
      <c r="O33" s="1" t="s">
        <v>311</v>
      </c>
      <c r="P33" s="1" t="s">
        <v>312</v>
      </c>
      <c r="Q33" s="1" t="s">
        <v>313</v>
      </c>
      <c r="R33" s="1" t="s">
        <v>457</v>
      </c>
      <c r="S33" s="1" t="s">
        <v>315</v>
      </c>
      <c r="T33" s="1" t="s">
        <v>316</v>
      </c>
      <c r="U33" s="1" t="s">
        <v>317</v>
      </c>
    </row>
    <row r="34" s="1" customFormat="1" spans="1:21">
      <c r="A34" s="3">
        <v>17920205741</v>
      </c>
      <c r="B34" s="1" t="s">
        <v>450</v>
      </c>
      <c r="C34" s="1" t="s">
        <v>458</v>
      </c>
      <c r="D34" s="1" t="s">
        <v>459</v>
      </c>
      <c r="E34" s="1" t="s">
        <v>460</v>
      </c>
      <c r="F34" s="1" t="s">
        <v>360</v>
      </c>
      <c r="G34" s="1" t="s">
        <v>306</v>
      </c>
      <c r="H34" s="1" t="s">
        <v>307</v>
      </c>
      <c r="I34" s="1" t="s">
        <v>461</v>
      </c>
      <c r="J34" s="1" t="s">
        <v>309</v>
      </c>
      <c r="K34" s="1" t="s">
        <v>461</v>
      </c>
      <c r="L34" s="1" t="s">
        <v>461</v>
      </c>
      <c r="M34" s="1" t="s">
        <v>310</v>
      </c>
      <c r="N34" s="1" t="s">
        <v>310</v>
      </c>
      <c r="O34" s="1" t="s">
        <v>311</v>
      </c>
      <c r="P34" s="1" t="s">
        <v>312</v>
      </c>
      <c r="Q34" s="1" t="s">
        <v>313</v>
      </c>
      <c r="R34" s="1" t="s">
        <v>462</v>
      </c>
      <c r="S34" s="1" t="s">
        <v>315</v>
      </c>
      <c r="T34" s="1" t="s">
        <v>316</v>
      </c>
      <c r="U34" s="1" t="s">
        <v>317</v>
      </c>
    </row>
    <row r="35" s="1" customFormat="1" spans="1:21">
      <c r="A35" s="3">
        <v>17919300095</v>
      </c>
      <c r="B35" s="1" t="s">
        <v>450</v>
      </c>
      <c r="C35" s="1" t="s">
        <v>463</v>
      </c>
      <c r="D35" s="1" t="s">
        <v>464</v>
      </c>
      <c r="E35" s="1" t="s">
        <v>465</v>
      </c>
      <c r="F35" s="1" t="s">
        <v>302</v>
      </c>
      <c r="G35" s="1" t="s">
        <v>306</v>
      </c>
      <c r="H35" s="1" t="s">
        <v>307</v>
      </c>
      <c r="I35" s="1" t="s">
        <v>466</v>
      </c>
      <c r="J35" s="1" t="s">
        <v>309</v>
      </c>
      <c r="K35" s="1" t="s">
        <v>466</v>
      </c>
      <c r="L35" s="1" t="s">
        <v>466</v>
      </c>
      <c r="M35" s="1" t="s">
        <v>310</v>
      </c>
      <c r="N35" s="1" t="s">
        <v>310</v>
      </c>
      <c r="O35" s="1" t="s">
        <v>311</v>
      </c>
      <c r="P35" s="1" t="s">
        <v>312</v>
      </c>
      <c r="Q35" s="1" t="s">
        <v>313</v>
      </c>
      <c r="R35" s="1" t="s">
        <v>467</v>
      </c>
      <c r="S35" s="1" t="s">
        <v>315</v>
      </c>
      <c r="T35" s="1" t="s">
        <v>316</v>
      </c>
      <c r="U35" s="1" t="s">
        <v>317</v>
      </c>
    </row>
    <row r="36" s="1" customFormat="1" spans="1:21">
      <c r="A36" s="3">
        <v>17919025952</v>
      </c>
      <c r="B36" s="1" t="s">
        <v>450</v>
      </c>
      <c r="C36" s="1" t="s">
        <v>468</v>
      </c>
      <c r="D36" s="1" t="s">
        <v>390</v>
      </c>
      <c r="E36" s="1" t="s">
        <v>469</v>
      </c>
      <c r="F36" s="1" t="s">
        <v>302</v>
      </c>
      <c r="G36" s="1" t="s">
        <v>306</v>
      </c>
      <c r="H36" s="1" t="s">
        <v>307</v>
      </c>
      <c r="I36" s="1" t="s">
        <v>431</v>
      </c>
      <c r="J36" s="1" t="s">
        <v>309</v>
      </c>
      <c r="K36" s="1" t="s">
        <v>431</v>
      </c>
      <c r="L36" s="1" t="s">
        <v>431</v>
      </c>
      <c r="M36" s="1" t="s">
        <v>310</v>
      </c>
      <c r="N36" s="1" t="s">
        <v>310</v>
      </c>
      <c r="O36" s="1" t="s">
        <v>311</v>
      </c>
      <c r="P36" s="1" t="s">
        <v>312</v>
      </c>
      <c r="Q36" s="1" t="s">
        <v>313</v>
      </c>
      <c r="R36" s="1" t="s">
        <v>470</v>
      </c>
      <c r="S36" s="1" t="s">
        <v>315</v>
      </c>
      <c r="T36" s="1" t="s">
        <v>316</v>
      </c>
      <c r="U36" s="1" t="s">
        <v>317</v>
      </c>
    </row>
    <row r="37" s="1" customFormat="1" spans="1:21">
      <c r="A37" s="3">
        <v>17918892051</v>
      </c>
      <c r="B37" s="1" t="s">
        <v>450</v>
      </c>
      <c r="C37" s="1" t="s">
        <v>471</v>
      </c>
      <c r="D37" s="1" t="s">
        <v>464</v>
      </c>
      <c r="E37" s="1" t="s">
        <v>472</v>
      </c>
      <c r="F37" s="1" t="s">
        <v>360</v>
      </c>
      <c r="G37" s="1" t="s">
        <v>306</v>
      </c>
      <c r="H37" s="1" t="s">
        <v>307</v>
      </c>
      <c r="I37" s="1" t="s">
        <v>466</v>
      </c>
      <c r="J37" s="1" t="s">
        <v>309</v>
      </c>
      <c r="K37" s="1" t="s">
        <v>466</v>
      </c>
      <c r="L37" s="1" t="s">
        <v>466</v>
      </c>
      <c r="M37" s="1" t="s">
        <v>310</v>
      </c>
      <c r="N37" s="1" t="s">
        <v>310</v>
      </c>
      <c r="O37" s="1" t="s">
        <v>311</v>
      </c>
      <c r="P37" s="1" t="s">
        <v>312</v>
      </c>
      <c r="Q37" s="1" t="s">
        <v>313</v>
      </c>
      <c r="R37" s="1" t="s">
        <v>473</v>
      </c>
      <c r="S37" s="1" t="s">
        <v>315</v>
      </c>
      <c r="T37" s="1" t="s">
        <v>316</v>
      </c>
      <c r="U37" s="1" t="s">
        <v>317</v>
      </c>
    </row>
    <row r="38" s="1" customFormat="1" spans="1:21">
      <c r="A38" s="3">
        <v>17918620583</v>
      </c>
      <c r="B38" s="1" t="s">
        <v>450</v>
      </c>
      <c r="C38" s="1" t="s">
        <v>474</v>
      </c>
      <c r="D38" s="1" t="s">
        <v>475</v>
      </c>
      <c r="E38" s="1" t="s">
        <v>476</v>
      </c>
      <c r="F38" s="1" t="s">
        <v>414</v>
      </c>
      <c r="G38" s="1" t="s">
        <v>306</v>
      </c>
      <c r="H38" s="1" t="s">
        <v>307</v>
      </c>
      <c r="I38" s="1" t="s">
        <v>477</v>
      </c>
      <c r="J38" s="1" t="s">
        <v>309</v>
      </c>
      <c r="K38" s="1" t="s">
        <v>477</v>
      </c>
      <c r="L38" s="1" t="s">
        <v>477</v>
      </c>
      <c r="M38" s="1" t="s">
        <v>310</v>
      </c>
      <c r="N38" s="1" t="s">
        <v>310</v>
      </c>
      <c r="O38" s="1" t="s">
        <v>311</v>
      </c>
      <c r="P38" s="1" t="s">
        <v>312</v>
      </c>
      <c r="Q38" s="1" t="s">
        <v>313</v>
      </c>
      <c r="R38" s="1" t="s">
        <v>478</v>
      </c>
      <c r="S38" s="1" t="s">
        <v>315</v>
      </c>
      <c r="T38" s="1" t="s">
        <v>316</v>
      </c>
      <c r="U38" s="1" t="s">
        <v>317</v>
      </c>
    </row>
    <row r="39" s="1" customFormat="1" spans="1:21">
      <c r="A39" s="3">
        <v>17918588573</v>
      </c>
      <c r="B39" s="1" t="s">
        <v>450</v>
      </c>
      <c r="C39" s="1" t="s">
        <v>479</v>
      </c>
      <c r="D39" s="1" t="s">
        <v>434</v>
      </c>
      <c r="E39" s="1" t="s">
        <v>480</v>
      </c>
      <c r="F39" s="1" t="s">
        <v>302</v>
      </c>
      <c r="G39" s="1" t="s">
        <v>306</v>
      </c>
      <c r="H39" s="1" t="s">
        <v>307</v>
      </c>
      <c r="I39" s="1" t="s">
        <v>481</v>
      </c>
      <c r="J39" s="1" t="s">
        <v>309</v>
      </c>
      <c r="K39" s="1" t="s">
        <v>481</v>
      </c>
      <c r="L39" s="1" t="s">
        <v>481</v>
      </c>
      <c r="M39" s="1" t="s">
        <v>310</v>
      </c>
      <c r="N39" s="1" t="s">
        <v>310</v>
      </c>
      <c r="O39" s="1" t="s">
        <v>311</v>
      </c>
      <c r="P39" s="1" t="s">
        <v>312</v>
      </c>
      <c r="Q39" s="1" t="s">
        <v>313</v>
      </c>
      <c r="R39" s="1" t="s">
        <v>482</v>
      </c>
      <c r="S39" s="1" t="s">
        <v>315</v>
      </c>
      <c r="T39" s="1" t="s">
        <v>316</v>
      </c>
      <c r="U39" s="1" t="s">
        <v>317</v>
      </c>
    </row>
    <row r="40" s="1" customFormat="1" spans="1:21">
      <c r="A40" s="3">
        <v>17918587374</v>
      </c>
      <c r="B40" s="1" t="s">
        <v>450</v>
      </c>
      <c r="C40" s="1" t="s">
        <v>483</v>
      </c>
      <c r="D40" s="1" t="s">
        <v>484</v>
      </c>
      <c r="E40" s="1" t="s">
        <v>485</v>
      </c>
      <c r="F40" s="1" t="s">
        <v>414</v>
      </c>
      <c r="G40" s="1" t="s">
        <v>306</v>
      </c>
      <c r="H40" s="1" t="s">
        <v>307</v>
      </c>
      <c r="I40" s="1" t="s">
        <v>486</v>
      </c>
      <c r="J40" s="1" t="s">
        <v>309</v>
      </c>
      <c r="K40" s="1" t="s">
        <v>486</v>
      </c>
      <c r="L40" s="1" t="s">
        <v>486</v>
      </c>
      <c r="M40" s="1" t="s">
        <v>310</v>
      </c>
      <c r="N40" s="1" t="s">
        <v>310</v>
      </c>
      <c r="O40" s="1" t="s">
        <v>311</v>
      </c>
      <c r="P40" s="1" t="s">
        <v>312</v>
      </c>
      <c r="Q40" s="1" t="s">
        <v>313</v>
      </c>
      <c r="R40" s="1" t="s">
        <v>487</v>
      </c>
      <c r="S40" s="1" t="s">
        <v>315</v>
      </c>
      <c r="T40" s="1" t="s">
        <v>316</v>
      </c>
      <c r="U40" s="1" t="s">
        <v>317</v>
      </c>
    </row>
    <row r="41" s="1" customFormat="1" spans="1:21">
      <c r="A41" s="3">
        <v>17917766524</v>
      </c>
      <c r="B41" s="1" t="s">
        <v>450</v>
      </c>
      <c r="C41" s="1" t="s">
        <v>488</v>
      </c>
      <c r="D41" s="1" t="s">
        <v>489</v>
      </c>
      <c r="E41" s="1" t="s">
        <v>56</v>
      </c>
      <c r="F41" s="1" t="s">
        <v>302</v>
      </c>
      <c r="G41" s="1" t="s">
        <v>306</v>
      </c>
      <c r="H41" s="1" t="s">
        <v>307</v>
      </c>
      <c r="I41" s="1" t="s">
        <v>490</v>
      </c>
      <c r="J41" s="1" t="s">
        <v>309</v>
      </c>
      <c r="K41" s="1" t="s">
        <v>490</v>
      </c>
      <c r="L41" s="1" t="s">
        <v>490</v>
      </c>
      <c r="M41" s="1" t="s">
        <v>310</v>
      </c>
      <c r="N41" s="1" t="s">
        <v>310</v>
      </c>
      <c r="O41" s="1" t="s">
        <v>311</v>
      </c>
      <c r="P41" s="1" t="s">
        <v>312</v>
      </c>
      <c r="Q41" s="1" t="s">
        <v>313</v>
      </c>
      <c r="R41" s="1" t="s">
        <v>491</v>
      </c>
      <c r="S41" s="1" t="s">
        <v>315</v>
      </c>
      <c r="T41" s="1" t="s">
        <v>316</v>
      </c>
      <c r="U41" s="1" t="s">
        <v>317</v>
      </c>
    </row>
    <row r="42" s="1" customFormat="1" spans="1:21">
      <c r="A42" s="3">
        <v>17915616562</v>
      </c>
      <c r="B42" s="1" t="s">
        <v>450</v>
      </c>
      <c r="C42" s="1" t="s">
        <v>492</v>
      </c>
      <c r="D42" s="1" t="s">
        <v>464</v>
      </c>
      <c r="E42" s="1" t="s">
        <v>493</v>
      </c>
      <c r="F42" s="1" t="s">
        <v>302</v>
      </c>
      <c r="G42" s="1" t="s">
        <v>306</v>
      </c>
      <c r="H42" s="1" t="s">
        <v>307</v>
      </c>
      <c r="I42" s="1" t="s">
        <v>494</v>
      </c>
      <c r="J42" s="1" t="s">
        <v>309</v>
      </c>
      <c r="K42" s="1" t="s">
        <v>494</v>
      </c>
      <c r="L42" s="1" t="s">
        <v>494</v>
      </c>
      <c r="M42" s="1" t="s">
        <v>310</v>
      </c>
      <c r="N42" s="1" t="s">
        <v>310</v>
      </c>
      <c r="O42" s="1" t="s">
        <v>311</v>
      </c>
      <c r="P42" s="1" t="s">
        <v>312</v>
      </c>
      <c r="Q42" s="1" t="s">
        <v>313</v>
      </c>
      <c r="R42" s="1" t="s">
        <v>495</v>
      </c>
      <c r="S42" s="1" t="s">
        <v>315</v>
      </c>
      <c r="T42" s="1" t="s">
        <v>316</v>
      </c>
      <c r="U42" s="1" t="s">
        <v>317</v>
      </c>
    </row>
    <row r="43" s="1" customFormat="1" spans="1:21">
      <c r="A43" s="3">
        <v>17917974852</v>
      </c>
      <c r="B43" s="1" t="s">
        <v>450</v>
      </c>
      <c r="C43" s="1" t="s">
        <v>496</v>
      </c>
      <c r="D43" s="1" t="s">
        <v>497</v>
      </c>
      <c r="E43" s="1" t="s">
        <v>498</v>
      </c>
      <c r="F43" s="1" t="s">
        <v>302</v>
      </c>
      <c r="G43" s="1" t="s">
        <v>306</v>
      </c>
      <c r="H43" s="1" t="s">
        <v>307</v>
      </c>
      <c r="I43" s="1" t="s">
        <v>499</v>
      </c>
      <c r="J43" s="1" t="s">
        <v>309</v>
      </c>
      <c r="K43" s="1" t="s">
        <v>499</v>
      </c>
      <c r="L43" s="1" t="s">
        <v>499</v>
      </c>
      <c r="M43" s="1" t="s">
        <v>310</v>
      </c>
      <c r="N43" s="1" t="s">
        <v>310</v>
      </c>
      <c r="O43" s="1" t="s">
        <v>311</v>
      </c>
      <c r="P43" s="1" t="s">
        <v>312</v>
      </c>
      <c r="Q43" s="1" t="s">
        <v>313</v>
      </c>
      <c r="R43" s="1" t="s">
        <v>500</v>
      </c>
      <c r="S43" s="1" t="s">
        <v>315</v>
      </c>
      <c r="T43" s="1" t="s">
        <v>316</v>
      </c>
      <c r="U43" s="1" t="s">
        <v>317</v>
      </c>
    </row>
    <row r="44" s="1" customFormat="1" spans="1:21">
      <c r="A44" s="3">
        <v>17915318891</v>
      </c>
      <c r="B44" s="1" t="s">
        <v>501</v>
      </c>
      <c r="C44" s="1" t="s">
        <v>502</v>
      </c>
      <c r="D44" s="1" t="s">
        <v>503</v>
      </c>
      <c r="E44" s="1" t="s">
        <v>504</v>
      </c>
      <c r="F44" s="1" t="s">
        <v>360</v>
      </c>
      <c r="G44" s="1" t="s">
        <v>306</v>
      </c>
      <c r="H44" s="1" t="s">
        <v>307</v>
      </c>
      <c r="I44" s="1" t="s">
        <v>505</v>
      </c>
      <c r="J44" s="1" t="s">
        <v>309</v>
      </c>
      <c r="K44" s="1" t="s">
        <v>505</v>
      </c>
      <c r="L44" s="1" t="s">
        <v>505</v>
      </c>
      <c r="M44" s="1" t="s">
        <v>310</v>
      </c>
      <c r="N44" s="1" t="s">
        <v>310</v>
      </c>
      <c r="O44" s="1" t="s">
        <v>311</v>
      </c>
      <c r="P44" s="1" t="s">
        <v>312</v>
      </c>
      <c r="Q44" s="1" t="s">
        <v>313</v>
      </c>
      <c r="R44" s="1" t="s">
        <v>506</v>
      </c>
      <c r="S44" s="1" t="s">
        <v>315</v>
      </c>
      <c r="T44" s="1" t="s">
        <v>316</v>
      </c>
      <c r="U44" s="1" t="s">
        <v>317</v>
      </c>
    </row>
    <row r="45" s="1" customFormat="1" spans="1:21">
      <c r="A45" s="3">
        <v>17915221031</v>
      </c>
      <c r="B45" s="1" t="s">
        <v>501</v>
      </c>
      <c r="C45" s="1" t="s">
        <v>507</v>
      </c>
      <c r="D45" s="1" t="s">
        <v>356</v>
      </c>
      <c r="E45" s="1" t="s">
        <v>508</v>
      </c>
      <c r="F45" s="1" t="s">
        <v>360</v>
      </c>
      <c r="G45" s="1" t="s">
        <v>306</v>
      </c>
      <c r="H45" s="1" t="s">
        <v>307</v>
      </c>
      <c r="I45" s="1" t="s">
        <v>509</v>
      </c>
      <c r="J45" s="1" t="s">
        <v>309</v>
      </c>
      <c r="K45" s="1" t="s">
        <v>509</v>
      </c>
      <c r="L45" s="1" t="s">
        <v>509</v>
      </c>
      <c r="M45" s="1" t="s">
        <v>310</v>
      </c>
      <c r="N45" s="1" t="s">
        <v>310</v>
      </c>
      <c r="O45" s="1" t="s">
        <v>311</v>
      </c>
      <c r="P45" s="1" t="s">
        <v>312</v>
      </c>
      <c r="Q45" s="1" t="s">
        <v>313</v>
      </c>
      <c r="R45" s="1" t="s">
        <v>510</v>
      </c>
      <c r="S45" s="1" t="s">
        <v>315</v>
      </c>
      <c r="T45" s="1" t="s">
        <v>316</v>
      </c>
      <c r="U45" s="1" t="s">
        <v>317</v>
      </c>
    </row>
    <row r="46" s="1" customFormat="1" spans="1:21">
      <c r="A46" s="3">
        <v>17914500364</v>
      </c>
      <c r="B46" s="1" t="s">
        <v>501</v>
      </c>
      <c r="C46" s="1" t="s">
        <v>511</v>
      </c>
      <c r="D46" s="1" t="s">
        <v>464</v>
      </c>
      <c r="E46" s="1" t="s">
        <v>512</v>
      </c>
      <c r="F46" s="1" t="s">
        <v>360</v>
      </c>
      <c r="G46" s="1" t="s">
        <v>306</v>
      </c>
      <c r="H46" s="1" t="s">
        <v>307</v>
      </c>
      <c r="I46" s="1" t="s">
        <v>513</v>
      </c>
      <c r="J46" s="1" t="s">
        <v>309</v>
      </c>
      <c r="K46" s="1" t="s">
        <v>513</v>
      </c>
      <c r="L46" s="1" t="s">
        <v>513</v>
      </c>
      <c r="M46" s="1" t="s">
        <v>310</v>
      </c>
      <c r="N46" s="1" t="s">
        <v>310</v>
      </c>
      <c r="O46" s="1" t="s">
        <v>311</v>
      </c>
      <c r="P46" s="1" t="s">
        <v>312</v>
      </c>
      <c r="Q46" s="1" t="s">
        <v>313</v>
      </c>
      <c r="R46" s="1" t="s">
        <v>514</v>
      </c>
      <c r="S46" s="1" t="s">
        <v>315</v>
      </c>
      <c r="T46" s="1" t="s">
        <v>316</v>
      </c>
      <c r="U46" s="1" t="s">
        <v>317</v>
      </c>
    </row>
    <row r="47" s="1" customFormat="1" spans="1:21">
      <c r="A47" s="1" t="s">
        <v>515</v>
      </c>
      <c r="B47" s="1" t="s">
        <v>516</v>
      </c>
      <c r="C47" s="1" t="s">
        <v>517</v>
      </c>
      <c r="D47" s="1" t="s">
        <v>518</v>
      </c>
      <c r="E47" s="1" t="s">
        <v>519</v>
      </c>
      <c r="F47" s="1" t="s">
        <v>414</v>
      </c>
      <c r="G47" s="1" t="s">
        <v>306</v>
      </c>
      <c r="H47" s="1" t="s">
        <v>307</v>
      </c>
      <c r="I47" s="1" t="s">
        <v>311</v>
      </c>
      <c r="J47" s="1" t="s">
        <v>309</v>
      </c>
      <c r="K47" s="1" t="s">
        <v>311</v>
      </c>
      <c r="L47" s="1" t="s">
        <v>311</v>
      </c>
      <c r="M47" s="1" t="s">
        <v>310</v>
      </c>
      <c r="N47" s="1" t="s">
        <v>310</v>
      </c>
      <c r="O47" s="1" t="s">
        <v>311</v>
      </c>
      <c r="P47" s="1" t="s">
        <v>312</v>
      </c>
      <c r="Q47" s="1" t="s">
        <v>313</v>
      </c>
      <c r="R47" s="1" t="s">
        <v>520</v>
      </c>
      <c r="S47" s="1" t="s">
        <v>315</v>
      </c>
      <c r="T47" s="1" t="s">
        <v>316</v>
      </c>
      <c r="U47" s="1" t="s">
        <v>317</v>
      </c>
    </row>
    <row r="48" s="1" customFormat="1" spans="1:21">
      <c r="A48" s="1" t="s">
        <v>521</v>
      </c>
      <c r="B48" s="1" t="s">
        <v>516</v>
      </c>
      <c r="C48" s="1" t="s">
        <v>522</v>
      </c>
      <c r="D48" s="1" t="s">
        <v>518</v>
      </c>
      <c r="E48" s="1" t="s">
        <v>523</v>
      </c>
      <c r="F48" s="1" t="s">
        <v>414</v>
      </c>
      <c r="G48" s="1" t="s">
        <v>306</v>
      </c>
      <c r="H48" s="1" t="s">
        <v>307</v>
      </c>
      <c r="I48" s="1" t="s">
        <v>311</v>
      </c>
      <c r="J48" s="1" t="s">
        <v>309</v>
      </c>
      <c r="K48" s="1" t="s">
        <v>311</v>
      </c>
      <c r="L48" s="1" t="s">
        <v>311</v>
      </c>
      <c r="M48" s="1" t="s">
        <v>310</v>
      </c>
      <c r="N48" s="1" t="s">
        <v>310</v>
      </c>
      <c r="O48" s="1" t="s">
        <v>311</v>
      </c>
      <c r="P48" s="1" t="s">
        <v>312</v>
      </c>
      <c r="Q48" s="1" t="s">
        <v>313</v>
      </c>
      <c r="R48" s="1" t="s">
        <v>524</v>
      </c>
      <c r="S48" s="1" t="s">
        <v>315</v>
      </c>
      <c r="T48" s="1" t="s">
        <v>316</v>
      </c>
      <c r="U48" s="1" t="s">
        <v>317</v>
      </c>
    </row>
    <row r="49" s="1" customFormat="1" spans="1:21">
      <c r="A49" s="1" t="s">
        <v>525</v>
      </c>
      <c r="B49" s="1" t="s">
        <v>526</v>
      </c>
      <c r="C49" s="1" t="s">
        <v>527</v>
      </c>
      <c r="D49" s="1" t="s">
        <v>528</v>
      </c>
      <c r="E49" s="1" t="s">
        <v>529</v>
      </c>
      <c r="F49" s="1" t="s">
        <v>302</v>
      </c>
      <c r="G49" s="1" t="s">
        <v>306</v>
      </c>
      <c r="H49" s="1" t="s">
        <v>307</v>
      </c>
      <c r="I49" s="1" t="s">
        <v>311</v>
      </c>
      <c r="J49" s="1" t="s">
        <v>309</v>
      </c>
      <c r="K49" s="1" t="s">
        <v>311</v>
      </c>
      <c r="L49" s="1" t="s">
        <v>311</v>
      </c>
      <c r="M49" s="1" t="s">
        <v>310</v>
      </c>
      <c r="N49" s="1" t="s">
        <v>310</v>
      </c>
      <c r="O49" s="1" t="s">
        <v>311</v>
      </c>
      <c r="P49" s="1" t="s">
        <v>312</v>
      </c>
      <c r="Q49" s="1" t="s">
        <v>313</v>
      </c>
      <c r="R49" s="1" t="s">
        <v>530</v>
      </c>
      <c r="S49" s="1" t="s">
        <v>315</v>
      </c>
      <c r="T49" s="1" t="s">
        <v>316</v>
      </c>
      <c r="U49" s="1" t="s">
        <v>317</v>
      </c>
    </row>
    <row r="50" s="1" customFormat="1" spans="1:21">
      <c r="A50" s="1" t="s">
        <v>531</v>
      </c>
      <c r="B50" s="1" t="s">
        <v>532</v>
      </c>
      <c r="C50" s="1" t="s">
        <v>533</v>
      </c>
      <c r="D50" s="1" t="s">
        <v>377</v>
      </c>
      <c r="E50" s="1" t="s">
        <v>534</v>
      </c>
      <c r="F50" s="1" t="s">
        <v>302</v>
      </c>
      <c r="G50" s="1" t="s">
        <v>306</v>
      </c>
      <c r="H50" s="1" t="s">
        <v>307</v>
      </c>
      <c r="I50" s="1" t="s">
        <v>311</v>
      </c>
      <c r="J50" s="1" t="s">
        <v>309</v>
      </c>
      <c r="K50" s="1" t="s">
        <v>311</v>
      </c>
      <c r="L50" s="1" t="s">
        <v>311</v>
      </c>
      <c r="M50" s="1" t="s">
        <v>310</v>
      </c>
      <c r="N50" s="1" t="s">
        <v>310</v>
      </c>
      <c r="O50" s="1" t="s">
        <v>311</v>
      </c>
      <c r="P50" s="1" t="s">
        <v>312</v>
      </c>
      <c r="Q50" s="1" t="s">
        <v>313</v>
      </c>
      <c r="R50" s="1" t="s">
        <v>535</v>
      </c>
      <c r="S50" s="1" t="s">
        <v>315</v>
      </c>
      <c r="T50" s="1" t="s">
        <v>316</v>
      </c>
      <c r="U50" s="1" t="s">
        <v>317</v>
      </c>
    </row>
    <row r="51" s="1" customFormat="1" spans="1:21">
      <c r="A51" s="1" t="s">
        <v>536</v>
      </c>
      <c r="B51" s="1" t="s">
        <v>532</v>
      </c>
      <c r="C51" s="1" t="s">
        <v>537</v>
      </c>
      <c r="D51" s="1" t="s">
        <v>377</v>
      </c>
      <c r="E51" s="1" t="s">
        <v>538</v>
      </c>
      <c r="F51" s="1" t="s">
        <v>302</v>
      </c>
      <c r="G51" s="1" t="s">
        <v>306</v>
      </c>
      <c r="H51" s="1" t="s">
        <v>307</v>
      </c>
      <c r="I51" s="1" t="s">
        <v>311</v>
      </c>
      <c r="J51" s="1" t="s">
        <v>309</v>
      </c>
      <c r="K51" s="1" t="s">
        <v>311</v>
      </c>
      <c r="L51" s="1" t="s">
        <v>311</v>
      </c>
      <c r="M51" s="1" t="s">
        <v>310</v>
      </c>
      <c r="N51" s="1" t="s">
        <v>310</v>
      </c>
      <c r="O51" s="1" t="s">
        <v>311</v>
      </c>
      <c r="P51" s="1" t="s">
        <v>312</v>
      </c>
      <c r="Q51" s="1" t="s">
        <v>313</v>
      </c>
      <c r="R51" s="1" t="s">
        <v>539</v>
      </c>
      <c r="S51" s="1" t="s">
        <v>315</v>
      </c>
      <c r="T51" s="1" t="s">
        <v>316</v>
      </c>
      <c r="U51" s="1" t="s">
        <v>317</v>
      </c>
    </row>
    <row r="52" s="1" customFormat="1" spans="1:21">
      <c r="A52" s="1" t="s">
        <v>540</v>
      </c>
      <c r="B52" s="1" t="s">
        <v>541</v>
      </c>
      <c r="C52" s="1" t="s">
        <v>542</v>
      </c>
      <c r="D52" s="1" t="s">
        <v>543</v>
      </c>
      <c r="E52" s="1" t="s">
        <v>544</v>
      </c>
      <c r="F52" s="1" t="s">
        <v>302</v>
      </c>
      <c r="G52" s="1" t="s">
        <v>306</v>
      </c>
      <c r="H52" s="1" t="s">
        <v>307</v>
      </c>
      <c r="I52" s="1" t="s">
        <v>311</v>
      </c>
      <c r="J52" s="1" t="s">
        <v>309</v>
      </c>
      <c r="K52" s="1" t="s">
        <v>311</v>
      </c>
      <c r="L52" s="1" t="s">
        <v>311</v>
      </c>
      <c r="M52" s="1" t="s">
        <v>310</v>
      </c>
      <c r="N52" s="1" t="s">
        <v>310</v>
      </c>
      <c r="O52" s="1" t="s">
        <v>311</v>
      </c>
      <c r="P52" s="1" t="s">
        <v>312</v>
      </c>
      <c r="Q52" s="1" t="s">
        <v>313</v>
      </c>
      <c r="R52" s="1" t="s">
        <v>545</v>
      </c>
      <c r="S52" s="1" t="s">
        <v>315</v>
      </c>
      <c r="T52" s="1" t="s">
        <v>316</v>
      </c>
      <c r="U52" s="1" t="s">
        <v>317</v>
      </c>
    </row>
    <row r="53" s="1" customFormat="1" spans="1:21">
      <c r="A53" s="1" t="s">
        <v>546</v>
      </c>
      <c r="B53" s="1" t="s">
        <v>547</v>
      </c>
      <c r="C53" s="1" t="s">
        <v>548</v>
      </c>
      <c r="D53" s="1" t="s">
        <v>549</v>
      </c>
      <c r="E53" s="1" t="s">
        <v>550</v>
      </c>
      <c r="F53" s="1" t="s">
        <v>302</v>
      </c>
      <c r="G53" s="1" t="s">
        <v>306</v>
      </c>
      <c r="H53" s="1" t="s">
        <v>307</v>
      </c>
      <c r="I53" s="1" t="s">
        <v>311</v>
      </c>
      <c r="J53" s="1" t="s">
        <v>309</v>
      </c>
      <c r="K53" s="1" t="s">
        <v>311</v>
      </c>
      <c r="L53" s="1" t="s">
        <v>311</v>
      </c>
      <c r="M53" s="1" t="s">
        <v>310</v>
      </c>
      <c r="N53" s="1" t="s">
        <v>310</v>
      </c>
      <c r="O53" s="1" t="s">
        <v>311</v>
      </c>
      <c r="P53" s="1" t="s">
        <v>312</v>
      </c>
      <c r="Q53" s="1" t="s">
        <v>313</v>
      </c>
      <c r="R53" s="1" t="s">
        <v>551</v>
      </c>
      <c r="S53" s="1" t="s">
        <v>315</v>
      </c>
      <c r="T53" s="1" t="s">
        <v>316</v>
      </c>
      <c r="U53" s="1" t="s">
        <v>317</v>
      </c>
    </row>
    <row r="54" s="1" customFormat="1" spans="1:21">
      <c r="A54" s="3">
        <v>17707303172</v>
      </c>
      <c r="B54" s="1" t="s">
        <v>552</v>
      </c>
      <c r="C54" s="1" t="s">
        <v>553</v>
      </c>
      <c r="D54" s="1" t="s">
        <v>554</v>
      </c>
      <c r="E54" s="1" t="s">
        <v>555</v>
      </c>
      <c r="F54" s="1" t="s">
        <v>360</v>
      </c>
      <c r="G54" s="1" t="s">
        <v>306</v>
      </c>
      <c r="H54" s="1" t="s">
        <v>307</v>
      </c>
      <c r="I54" s="1" t="s">
        <v>556</v>
      </c>
      <c r="J54" s="1" t="s">
        <v>309</v>
      </c>
      <c r="K54" s="1" t="s">
        <v>556</v>
      </c>
      <c r="L54" s="1" t="s">
        <v>311</v>
      </c>
      <c r="M54" s="1" t="s">
        <v>557</v>
      </c>
      <c r="N54" s="1" t="s">
        <v>557</v>
      </c>
      <c r="O54" s="1" t="s">
        <v>311</v>
      </c>
      <c r="P54" s="1" t="s">
        <v>312</v>
      </c>
      <c r="Q54" s="1" t="s">
        <v>313</v>
      </c>
      <c r="R54" s="1" t="s">
        <v>558</v>
      </c>
      <c r="S54" s="1" t="s">
        <v>315</v>
      </c>
      <c r="T54" s="1" t="s">
        <v>316</v>
      </c>
      <c r="U54" s="1" t="s">
        <v>317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2022-05-18T01:46:09Z</dcterms:created>
  <dcterms:modified xsi:type="dcterms:W3CDTF">2022-05-18T01:52:28Z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689B7CE97DCD4AE4AF5C4F636AE22895</vt:lpwstr>
  </property>
  <property fmtid="{D5CDD505-2E9C-101B-9397-08002B2CF9AE}" pid="3" name="KSOProductBuildVer">
    <vt:lpwstr>2052-11.1.0.11636</vt:lpwstr>
  </property>
</Properties>
</file>