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对账!$1:$45</definedName>
  </definedNames>
  <calcPr calcId="144525"/>
</workbook>
</file>

<file path=xl/sharedStrings.xml><?xml version="1.0" encoding="utf-8"?>
<sst xmlns="http://schemas.openxmlformats.org/spreadsheetml/2006/main" count="1334" uniqueCount="381">
  <si>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</si>
  <si>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</si>
  <si>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</si>
  <si>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</si>
  <si>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</si>
  <si>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</si>
  <si>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</si>
  <si>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</si>
  <si>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</si>
  <si>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</si>
  <si>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</si>
  <si>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</si>
  <si>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</si>
  <si>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</si>
  <si>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</si>
  <si>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</si>
  <si>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</si>
  <si>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</si>
  <si>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</si>
  <si>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</si>
  <si>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</si>
  <si>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</si>
  <si>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</si>
  <si>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</si>
  <si>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</si>
  <si>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17762113633	</t>
  </si>
  <si>
    <t>Ctrip</t>
  </si>
  <si>
    <t>正常</t>
  </si>
  <si>
    <t>[香港]香港珀丽酒店(Rosedale Hotel Hong Kong)(76255176)</t>
  </si>
  <si>
    <t>高级房&lt;2人入住&gt;</t>
  </si>
  <si>
    <t>CNY</t>
  </si>
  <si>
    <t>Cangco/Helene</t>
  </si>
  <si>
    <t>CA13744220518CNY</t>
  </si>
  <si>
    <t>未提现</t>
  </si>
  <si>
    <t>携程开票</t>
  </si>
  <si>
    <t xml:space="preserve">	</t>
  </si>
  <si>
    <t xml:space="preserve">DEB220404205410602	</t>
  </si>
  <si>
    <t xml:space="preserve">17827692258	</t>
  </si>
  <si>
    <t>[重庆]白玉兰酒店(重庆万盛行政中心和盛中央广场店)(80246174)</t>
  </si>
  <si>
    <t>玉舒双床房&lt;2人入住&gt;&lt;钻石会员&gt;&lt;交叉用户机票，高铁，汽车，船票，用车&gt;</t>
  </si>
  <si>
    <t>何冬梅,喻惠飞,冯刚</t>
  </si>
  <si>
    <t>取消</t>
  </si>
  <si>
    <t xml:space="preserve">17843675143	</t>
  </si>
  <si>
    <t>行政套房&lt;2人入住&gt;</t>
  </si>
  <si>
    <t>Fuadah/Elma</t>
  </si>
  <si>
    <t xml:space="preserve">DEB220425002600551	</t>
  </si>
  <si>
    <t xml:space="preserve">17858067219	</t>
  </si>
  <si>
    <t>行政房&lt;2人入住&gt;</t>
  </si>
  <si>
    <t>calegan/may ann</t>
  </si>
  <si>
    <t xml:space="preserve">DEB220428133515935	</t>
  </si>
  <si>
    <t xml:space="preserve">17869226165	</t>
  </si>
  <si>
    <t>[香港]灏美连锁式旅舍 - 北角(Homy Inn North Point)(77154822)</t>
  </si>
  <si>
    <t>标准双人间&lt;2人入住&gt;</t>
  </si>
  <si>
    <t>Yeung/Chung</t>
  </si>
  <si>
    <t xml:space="preserve">17869832703	</t>
  </si>
  <si>
    <t>[福清]易佰连锁旅店(福清成龙步行街店)(88227727)</t>
  </si>
  <si>
    <t>大床房A&lt;2人入住&gt;</t>
  </si>
  <si>
    <t>陈昱龙</t>
  </si>
  <si>
    <t xml:space="preserve">17870324869	</t>
  </si>
  <si>
    <t>[香港]香港宏基国际宾馆(Bishop Lei International House)(80243577)</t>
  </si>
  <si>
    <t>豪华套房&lt;2人入住&gt;</t>
  </si>
  <si>
    <t>LU/XIAOMEI</t>
  </si>
  <si>
    <t xml:space="preserve">17871953142	</t>
  </si>
  <si>
    <t>[台北]天阁酒店(台北复兴馆)(The Tango Hotel (Taipei Fu Hsing))(80941372)</t>
  </si>
  <si>
    <t>天豪客房&lt;2人入住&gt;</t>
  </si>
  <si>
    <t>TSA/SHIHYIN</t>
  </si>
  <si>
    <t xml:space="preserve">17876495221	</t>
  </si>
  <si>
    <t>[昆明]维也纳国际酒店(昆明滇池海埂公园爱琴海店)(68346588)</t>
  </si>
  <si>
    <t>豪华双人房&lt;2人入住&gt;</t>
  </si>
  <si>
    <t>张郭忠,张斌</t>
  </si>
  <si>
    <t xml:space="preserve">17877929422	</t>
  </si>
  <si>
    <t>YAU/EDWARDYIKWUN</t>
  </si>
  <si>
    <t xml:space="preserve">20220501-023	</t>
  </si>
  <si>
    <t xml:space="preserve">17878279823	</t>
  </si>
  <si>
    <t>[深圳]博客精品连锁酒店(深圳龙岗店)(80243886)</t>
  </si>
  <si>
    <t>高级大床房&lt;2人入住&gt;</t>
  </si>
  <si>
    <t>叶小龙</t>
  </si>
  <si>
    <t xml:space="preserve">17878352258	</t>
  </si>
  <si>
    <t>[珠海]7天优品酒店(珠海拱北口岸广场轻轨总站店)(83900277)</t>
  </si>
  <si>
    <t>特优大床房&lt;2人入住&gt;</t>
  </si>
  <si>
    <t>郝晓国</t>
  </si>
  <si>
    <t xml:space="preserve">17878398534	</t>
  </si>
  <si>
    <t>[蚌埠]格林豪泰快捷酒店(蚌埠淮上区政府店)(80246391)</t>
  </si>
  <si>
    <t>观景1.5m大床房&lt;2人入住&gt;</t>
  </si>
  <si>
    <t>王昌成</t>
  </si>
  <si>
    <t xml:space="preserve">(GRT)76146611;	</t>
  </si>
  <si>
    <t xml:space="preserve">17878405802	</t>
  </si>
  <si>
    <t>[靖西]尚客优酒店(靖西靖宇汽车站店)(80248427)</t>
  </si>
  <si>
    <t>农庆千</t>
  </si>
  <si>
    <t xml:space="preserve">YD06047220502064244094	</t>
  </si>
  <si>
    <t xml:space="preserve">17878416018	</t>
  </si>
  <si>
    <t>[贵阳]尚客优酒店(贵阳清水江路地铁站店)(80245696)</t>
  </si>
  <si>
    <t>标准双床房&lt;2人入住&gt;</t>
  </si>
  <si>
    <t>王军</t>
  </si>
  <si>
    <t xml:space="preserve">17878457997	</t>
  </si>
  <si>
    <t>[昆明]昆明路瑞思酒店(88634195)</t>
  </si>
  <si>
    <t>尼嘎</t>
  </si>
  <si>
    <t xml:space="preserve">17878506273	</t>
  </si>
  <si>
    <t>[临沧]临沧福星宾馆(88228252)</t>
  </si>
  <si>
    <t>标准单间&lt;2人入住&gt;</t>
  </si>
  <si>
    <t>李美香</t>
  </si>
  <si>
    <t xml:space="preserve">17878522955	</t>
  </si>
  <si>
    <t>[单县]贝壳酒店（单县李田楼镇店）(80245939)</t>
  </si>
  <si>
    <t>时尚大床房&lt;2人入住&gt;</t>
  </si>
  <si>
    <t>刘锋</t>
  </si>
  <si>
    <t xml:space="preserve">(GRT)76147154;	</t>
  </si>
  <si>
    <t xml:space="preserve">17878561865	</t>
  </si>
  <si>
    <t>[北流]北流图雅格酒店(88228191)</t>
  </si>
  <si>
    <t>温馨大床房&lt;2人入住&gt;</t>
  </si>
  <si>
    <t>贾振鑫</t>
  </si>
  <si>
    <t xml:space="preserve">17878615505	</t>
  </si>
  <si>
    <t>张伟</t>
  </si>
  <si>
    <t xml:space="preserve">17878656221	</t>
  </si>
  <si>
    <t>张健</t>
  </si>
  <si>
    <t xml:space="preserve">YD06047220502103327231	</t>
  </si>
  <si>
    <t xml:space="preserve">17878669203	</t>
  </si>
  <si>
    <t>[海口]城市精选酒店(海口国贸中心店)(80249399)</t>
  </si>
  <si>
    <t>臻选大床房&lt;2人入住&gt;</t>
  </si>
  <si>
    <t>黄炳儒</t>
  </si>
  <si>
    <t xml:space="preserve">2533422	</t>
  </si>
  <si>
    <t xml:space="preserve">R_0898038_814856	</t>
  </si>
  <si>
    <t xml:space="preserve">17878672641	</t>
  </si>
  <si>
    <t>[珠海]贝壳酒店(珠海拱北口岸富华里沃尔玛店)(80245877)</t>
  </si>
  <si>
    <t>惠选双床房&lt;2人入住&gt;</t>
  </si>
  <si>
    <t>叶植兴</t>
  </si>
  <si>
    <t xml:space="preserve">17878771574	</t>
  </si>
  <si>
    <t>[广州]广州豫新酒店(88634055)</t>
  </si>
  <si>
    <t>商务大床房&lt;2人入住&gt;</t>
  </si>
  <si>
    <t>包斯琴</t>
  </si>
  <si>
    <t xml:space="preserve">17878964205	</t>
  </si>
  <si>
    <t>[岳阳县]维也纳国际酒店（岳阳县汽车站店）(82341462)</t>
  </si>
  <si>
    <t>豪华大床房&lt;2人入住&gt;</t>
  </si>
  <si>
    <t>叶叶</t>
  </si>
  <si>
    <t xml:space="preserve">17878978022	</t>
  </si>
  <si>
    <t>[达州]达州名钦商务酒店(92038875)</t>
  </si>
  <si>
    <t>特惠舒适单间&lt;2人入住&gt;</t>
  </si>
  <si>
    <t>张棋楠</t>
  </si>
  <si>
    <t xml:space="preserve">17881498869	</t>
  </si>
  <si>
    <t>[香港]香港北角M1酒店(M1 Hotel North Point)(80247084)</t>
  </si>
  <si>
    <t>WONG/YING MING</t>
  </si>
  <si>
    <t xml:space="preserve">17881551094	</t>
  </si>
  <si>
    <t>[香港]铜锣湾迷你精品酒店(Mini Hotel Causeway Bay)(80247418)</t>
  </si>
  <si>
    <t>迷你双床房&lt;2人入住&gt;</t>
  </si>
  <si>
    <t>Lee/Si Yan</t>
  </si>
  <si>
    <t xml:space="preserve">17881754413	</t>
  </si>
  <si>
    <t>[广州]广州金辉大酒店(88634009)</t>
  </si>
  <si>
    <t>商务房&lt;2人入住&gt;</t>
  </si>
  <si>
    <t>罗柯</t>
  </si>
  <si>
    <t xml:space="preserve">17882169443	</t>
  </si>
  <si>
    <t>[赣州]赣州加和大酒店(88634250)</t>
  </si>
  <si>
    <t>豪华大床房&lt;2人入住&gt;&lt;早餐&gt;</t>
  </si>
  <si>
    <t>陈彩茂</t>
  </si>
  <si>
    <t xml:space="preserve">17882395575	</t>
  </si>
  <si>
    <t>[张家界]张家界富蓝特精品酒店(88633983)</t>
  </si>
  <si>
    <t>精品双人间&lt;2人入住&gt;</t>
  </si>
  <si>
    <t>易浩慧</t>
  </si>
  <si>
    <t xml:space="preserve">17882837883	</t>
  </si>
  <si>
    <t>[长治]长治奥汀堡美式酒店（八一广场店）(92038869)</t>
  </si>
  <si>
    <t>豪华主题房&lt;2人入住&gt;</t>
  </si>
  <si>
    <t>史永彬</t>
  </si>
  <si>
    <t xml:space="preserve">17883291140	</t>
  </si>
  <si>
    <t>[温州]新画面风尚连锁酒店(温州永中店)(87974188)</t>
  </si>
  <si>
    <t>经济房(无窗)&lt;2人入住&gt;</t>
  </si>
  <si>
    <t>苏晨曦</t>
  </si>
  <si>
    <t xml:space="preserve">17883382793	</t>
  </si>
  <si>
    <t>[望谟]望谟观山月大酒店(92038883)</t>
  </si>
  <si>
    <t>标准双人间&lt;2人入住&gt;&lt;早餐&gt;</t>
  </si>
  <si>
    <t>魏吉广</t>
  </si>
  <si>
    <t xml:space="preserve">17883445913	</t>
  </si>
  <si>
    <t>[深圳]深圳德园春酒店(87974274)</t>
  </si>
  <si>
    <t>普通单人房&lt;2人入住&gt;</t>
  </si>
  <si>
    <t>刘立娟</t>
  </si>
  <si>
    <t xml:space="preserve">17883448381	</t>
  </si>
  <si>
    <t>[佛山]7天连锁酒店(佛山东方广场沃尔玛店)(83902500)</t>
  </si>
  <si>
    <t>经济房&lt;2人入住&gt;</t>
  </si>
  <si>
    <t>耿向月</t>
  </si>
  <si>
    <t xml:space="preserve">17883584879	</t>
  </si>
  <si>
    <t>精品主题房&lt;2人入住&gt;</t>
  </si>
  <si>
    <t>陈意</t>
  </si>
  <si>
    <t xml:space="preserve">17883747624	</t>
  </si>
  <si>
    <t>[永嘉]温州龙祥商务宾馆(88634205)</t>
  </si>
  <si>
    <t>标准间&lt;2人入住&gt;</t>
  </si>
  <si>
    <t>吴兴桥</t>
  </si>
  <si>
    <t xml:space="preserve">17883783545	</t>
  </si>
  <si>
    <t>[仁怀]仁怀九天精品酒店(88227730)</t>
  </si>
  <si>
    <t>普通单人间&lt;2人入住&gt;</t>
  </si>
  <si>
    <t>陈敬厚</t>
  </si>
  <si>
    <t xml:space="preserve">17883845956	</t>
  </si>
  <si>
    <t>[南宁]南宁居宜凯旋大酒店(88228274)</t>
  </si>
  <si>
    <t>尊享大床房&lt;2人入住&gt;</t>
  </si>
  <si>
    <t>杨旺斌</t>
  </si>
  <si>
    <t xml:space="preserve">17883887882	</t>
  </si>
  <si>
    <t>[台中]台中金典绿园道商旅(Park Lane Inn)(82340094)</t>
  </si>
  <si>
    <t>行政双床房&lt;2人入住&gt;&lt;早餐&gt;</t>
  </si>
  <si>
    <t>Rehman/Abdul</t>
  </si>
  <si>
    <t>，</t>
  </si>
  <si>
    <t>8706 CNY</t>
  </si>
  <si>
    <t>A220518101215481</t>
  </si>
  <si>
    <t>总计：8706元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</si>
  <si>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</si>
  <si>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</si>
  <si>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</si>
  <si>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</si>
  <si>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</si>
  <si>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</si>
  <si>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</si>
  <si>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</si>
  <si>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</si>
  <si>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</si>
  <si>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</si>
  <si>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</si>
  <si>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</si>
  <si>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</si>
  <si>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</si>
  <si>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</si>
  <si>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</si>
  <si>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</si>
  <si>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2022-05-02</t>
  </si>
  <si>
    <t>2534660</t>
  </si>
  <si>
    <t>台中金典绿园道商旅</t>
  </si>
  <si>
    <t>Rehman Abdul</t>
  </si>
  <si>
    <t>2022-05-03</t>
  </si>
  <si>
    <t>退房日月结</t>
  </si>
  <si>
    <t>489.00</t>
  </si>
  <si>
    <t>RMB</t>
  </si>
  <si>
    <t>0</t>
  </si>
  <si>
    <t>0.00</t>
  </si>
  <si>
    <t>携程汇登国内直连</t>
  </si>
  <si>
    <t>01.011264</t>
  </si>
  <si>
    <t>2022-05-02 23:13:58</t>
  </si>
  <si>
    <t>否</t>
  </si>
  <si>
    <t>广州汇登信息科技有限公司</t>
  </si>
  <si>
    <t>直连</t>
  </si>
  <si>
    <t>2534653</t>
  </si>
  <si>
    <t>南宁居宜凯旋大酒店</t>
  </si>
  <si>
    <t>123.00</t>
  </si>
  <si>
    <t>2022-05-02 23:01:12</t>
  </si>
  <si>
    <t>2534627</t>
  </si>
  <si>
    <t>仁怀九天精品酒店</t>
  </si>
  <si>
    <t>83.00</t>
  </si>
  <si>
    <t>2022-05-02 22:35:08</t>
  </si>
  <si>
    <t>2534618</t>
  </si>
  <si>
    <t>龙祥商务宾馆</t>
  </si>
  <si>
    <t>110.00</t>
  </si>
  <si>
    <t>2022-05-02 22:23:12</t>
  </si>
  <si>
    <t>2534562</t>
  </si>
  <si>
    <t>新画面风尚连锁酒店(温州永中店)</t>
  </si>
  <si>
    <t>150.00</t>
  </si>
  <si>
    <t>2022-05-02 21:32:20</t>
  </si>
  <si>
    <t>2534506</t>
  </si>
  <si>
    <t>7天连锁酒店(佛山东方广场沃尔玛店)</t>
  </si>
  <si>
    <t>114.00</t>
  </si>
  <si>
    <t>2022-05-02 20:56:37</t>
  </si>
  <si>
    <t>2534504</t>
  </si>
  <si>
    <t>深圳德园春酒店</t>
  </si>
  <si>
    <t>131.00</t>
  </si>
  <si>
    <t>2022-05-02 20:55:34</t>
  </si>
  <si>
    <t>2534465</t>
  </si>
  <si>
    <t>望谟观山月大酒店</t>
  </si>
  <si>
    <t>176.00</t>
  </si>
  <si>
    <t>2022-05-02 20:41:14</t>
  </si>
  <si>
    <t>2534426</t>
  </si>
  <si>
    <t>87.00</t>
  </si>
  <si>
    <t>2022-05-02 20:18:22</t>
  </si>
  <si>
    <t>2534205</t>
  </si>
  <si>
    <t>长治奥汀堡美式酒店</t>
  </si>
  <si>
    <t>194.00</t>
  </si>
  <si>
    <t>2022-05-02 18:17:58</t>
  </si>
  <si>
    <t>2533993</t>
  </si>
  <si>
    <t>富蓝特精品酒店（张家界岩塔店）</t>
  </si>
  <si>
    <t>103.00</t>
  </si>
  <si>
    <t>2022-05-02 16:17:37</t>
  </si>
  <si>
    <t>2533877</t>
  </si>
  <si>
    <t>赣州加和大酒店</t>
  </si>
  <si>
    <t>2022-05-02 15:13:16</t>
  </si>
  <si>
    <t>2533774</t>
  </si>
  <si>
    <t>广州金辉大酒店</t>
  </si>
  <si>
    <t>86.00</t>
  </si>
  <si>
    <t>2022-05-02 14:05:00</t>
  </si>
  <si>
    <t>2533726</t>
  </si>
  <si>
    <t>铜锣湾迷你精品酒店</t>
  </si>
  <si>
    <t>Lee Si Yan</t>
  </si>
  <si>
    <t>164.00</t>
  </si>
  <si>
    <t>2022-05-02 13:38:16</t>
  </si>
  <si>
    <t>2533724</t>
  </si>
  <si>
    <t>香港北角M1酒店</t>
  </si>
  <si>
    <t>WONG YING MING</t>
  </si>
  <si>
    <t>276.00</t>
  </si>
  <si>
    <t>2022-05-02 13:37:56</t>
  </si>
  <si>
    <t>2533690</t>
  </si>
  <si>
    <t>达州名钦商务酒店</t>
  </si>
  <si>
    <t>80.00</t>
  </si>
  <si>
    <t>2022-05-02 13:13:51</t>
  </si>
  <si>
    <t>2533493</t>
  </si>
  <si>
    <t>广州豫新酒店</t>
  </si>
  <si>
    <t>138.00</t>
  </si>
  <si>
    <t>2022-05-02 11:30:06</t>
  </si>
  <si>
    <t>2533426</t>
  </si>
  <si>
    <t>贝壳酒店(珠海拱北口岸富华里沃尔玛店)</t>
  </si>
  <si>
    <t>105.00</t>
  </si>
  <si>
    <t>2022-05-02 10:42:26</t>
  </si>
  <si>
    <t>2533422</t>
  </si>
  <si>
    <t>城市精选酒店(海口国贸中心店)</t>
  </si>
  <si>
    <t>262.00</t>
  </si>
  <si>
    <t>2022-05-02 10:40:50</t>
  </si>
  <si>
    <t>2533414</t>
  </si>
  <si>
    <t>尚客优酒店(靖西靖宇汽车站店)</t>
  </si>
  <si>
    <t>109.00</t>
  </si>
  <si>
    <t>2022-05-02 10:33:34</t>
  </si>
  <si>
    <t>2533384</t>
  </si>
  <si>
    <t>维也纳国际酒店（昆明滇池海埂公园爱琴海店）</t>
  </si>
  <si>
    <t>277.00</t>
  </si>
  <si>
    <t>2022-05-02 10:11:06</t>
  </si>
  <si>
    <t>2533326</t>
  </si>
  <si>
    <t>北流图雅格酒店</t>
  </si>
  <si>
    <t>95.00</t>
  </si>
  <si>
    <t>2022-05-02 09:36:07</t>
  </si>
  <si>
    <t>2533289</t>
  </si>
  <si>
    <t>贝壳酒店(单县李田楼镇店)</t>
  </si>
  <si>
    <t>85.00</t>
  </si>
  <si>
    <t>2022-05-02 09:05:35</t>
  </si>
  <si>
    <t>2533238</t>
  </si>
  <si>
    <t>昆明路瑞思酒店</t>
  </si>
  <si>
    <t>143.00</t>
  </si>
  <si>
    <t>2022-05-02 08:05:52</t>
  </si>
  <si>
    <t>2533206</t>
  </si>
  <si>
    <t>尚客优连锁酒店（贵阳小河区清水江路店）</t>
  </si>
  <si>
    <t>102.00</t>
  </si>
  <si>
    <t>2022-05-02 07:05:26</t>
  </si>
  <si>
    <t>2533194</t>
  </si>
  <si>
    <t>2022-05-02 06:42:51</t>
  </si>
  <si>
    <t>2533189</t>
  </si>
  <si>
    <t>格林豪泰快捷酒店(蚌埠淮上区政府店)</t>
  </si>
  <si>
    <t>101.00</t>
  </si>
  <si>
    <t>2022-05-02 06:27:05</t>
  </si>
  <si>
    <t>2533134</t>
  </si>
  <si>
    <t>7天优品酒店(珠海拱北口岸广场轻轨总站店)</t>
  </si>
  <si>
    <t>142.00</t>
  </si>
  <si>
    <t>2022-05-02 04:03:07</t>
  </si>
  <si>
    <t>2533084</t>
  </si>
  <si>
    <t>博客精品连锁酒店(深圳龙岗店)</t>
  </si>
  <si>
    <t>197.00</t>
  </si>
  <si>
    <t>2022-05-02 02:15:18</t>
  </si>
  <si>
    <t>2022-05-01</t>
  </si>
  <si>
    <t>2532929</t>
  </si>
  <si>
    <t>天阁酒店(台北复兴馆)</t>
  </si>
  <si>
    <t>YAU EDWARDYIKWUN</t>
  </si>
  <si>
    <t>898.00</t>
  </si>
  <si>
    <t>2022-05-01 23:06:58</t>
  </si>
  <si>
    <t>2532449</t>
  </si>
  <si>
    <t>1092.00</t>
  </si>
  <si>
    <t>2022-05-01 15:56:31</t>
  </si>
  <si>
    <t>2022-04-30</t>
  </si>
  <si>
    <t>2531511</t>
  </si>
  <si>
    <t>TSA SHIHYIN</t>
  </si>
  <si>
    <t>449.00</t>
  </si>
  <si>
    <t>2022-04-30 22:17:39</t>
  </si>
  <si>
    <t>2530878</t>
  </si>
  <si>
    <t>香港宏基国际宾馆</t>
  </si>
  <si>
    <t>LU XIAOMEI</t>
  </si>
  <si>
    <t>357.00</t>
  </si>
  <si>
    <t>2022-04-30 14:27:51</t>
  </si>
  <si>
    <t>2530704</t>
  </si>
  <si>
    <t>易佰连锁旅店（福清成龙步行街店）</t>
  </si>
  <si>
    <t>258.00</t>
  </si>
  <si>
    <t>2022-04-30 12:13:04</t>
  </si>
  <si>
    <t>2022-04-28</t>
  </si>
  <si>
    <t>2528057</t>
  </si>
  <si>
    <t>香港珀丽酒店</t>
  </si>
  <si>
    <t>calegan may ann</t>
  </si>
  <si>
    <t>581.00</t>
  </si>
  <si>
    <t>2022-04-28 13:35:20</t>
  </si>
  <si>
    <t>2022-04-25</t>
  </si>
  <si>
    <t>2523561</t>
  </si>
  <si>
    <t>Fuadah Elma</t>
  </si>
  <si>
    <t>451.00</t>
  </si>
  <si>
    <t>2022-04-25 00:26:06</t>
  </si>
  <si>
    <t>2022-04-04</t>
  </si>
  <si>
    <t>2497606</t>
  </si>
  <si>
    <t>Cangco Helene</t>
  </si>
  <si>
    <t>2022-04-04 20:54:16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</si>
</sst>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6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12" borderId="4" applyNumberFormat="0" applyFon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7" borderId="2" applyNumberFormat="0" applyAlignment="0" applyProtection="0">
      <alignment vertical="center"/>
    </xf>
    <xf numFmtId="0" fontId="12" fillId="7" borderId="1" applyNumberFormat="0" applyAlignment="0" applyProtection="0">
      <alignment vertical="center"/>
    </xf>
    <xf numFmtId="0" fontId="20" fillId="22" borderId="7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44683</v>
      </c>
      <c r="G2" s="6">
        <v>44684</v>
      </c>
      <c r="H2" s="4">
        <v>1</v>
      </c>
      <c r="I2" s="4">
        <v>1</v>
      </c>
      <c r="J2" s="4">
        <v>1</v>
      </c>
      <c r="K2" s="4" t="s">
        <v>30</v>
      </c>
      <c r="L2" s="4">
        <v>258</v>
      </c>
      <c r="M2" s="4">
        <v>258</v>
      </c>
      <c r="N2" s="4" t="s">
        <v>31</v>
      </c>
      <c r="O2" s="4" t="s">
        <v>32</v>
      </c>
      <c r="P2" s="4" t="s">
        <v>33</v>
      </c>
      <c r="Q2" s="4">
        <v>0</v>
      </c>
      <c r="R2" s="7">
        <v>44655</v>
      </c>
      <c r="S2" s="6">
        <v>44699</v>
      </c>
      <c r="T2" s="4" t="s">
        <v>34</v>
      </c>
      <c r="U2" s="4">
        <v>258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44683</v>
      </c>
      <c r="G3" s="6">
        <v>44684</v>
      </c>
      <c r="H3" s="4">
        <v>3</v>
      </c>
      <c r="I3" s="4">
        <v>1</v>
      </c>
      <c r="J3" s="4">
        <v>3</v>
      </c>
      <c r="K3" s="4" t="s">
        <v>30</v>
      </c>
      <c r="L3" s="4">
        <v>597</v>
      </c>
      <c r="M3" s="4">
        <v>597</v>
      </c>
      <c r="N3" s="4" t="s">
        <v>40</v>
      </c>
      <c r="O3" s="4" t="s">
        <v>32</v>
      </c>
      <c r="P3" s="4" t="s">
        <v>33</v>
      </c>
      <c r="Q3" s="4">
        <v>0</v>
      </c>
      <c r="R3" s="7">
        <v>44672</v>
      </c>
      <c r="S3" s="6">
        <v>44699</v>
      </c>
      <c r="T3" s="4" t="s">
        <v>34</v>
      </c>
      <c r="U3" s="4">
        <v>597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37</v>
      </c>
      <c r="B4" s="4" t="s">
        <v>26</v>
      </c>
      <c r="C4" s="4" t="s">
        <v>41</v>
      </c>
      <c r="D4" s="4" t="s">
        <v>38</v>
      </c>
      <c r="E4" s="4" t="s">
        <v>39</v>
      </c>
      <c r="F4" s="6">
        <v>44683</v>
      </c>
      <c r="G4" s="6">
        <v>44684</v>
      </c>
      <c r="H4" s="4">
        <v>3</v>
      </c>
      <c r="I4" s="4">
        <v>1</v>
      </c>
      <c r="J4" s="4">
        <v>3</v>
      </c>
      <c r="K4" s="4" t="s">
        <v>30</v>
      </c>
      <c r="L4" s="4">
        <v>-597</v>
      </c>
      <c r="M4" s="4">
        <v>-597</v>
      </c>
      <c r="N4" s="4" t="s">
        <v>40</v>
      </c>
      <c r="O4" s="4" t="s">
        <v>32</v>
      </c>
      <c r="P4" s="4" t="s">
        <v>33</v>
      </c>
      <c r="Q4" s="4">
        <v>0</v>
      </c>
      <c r="R4" s="7">
        <v>44672</v>
      </c>
      <c r="S4" s="6">
        <v>44699</v>
      </c>
      <c r="T4" s="4" t="s">
        <v>34</v>
      </c>
      <c r="U4" s="4">
        <v>-597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42</v>
      </c>
      <c r="B5" s="4" t="s">
        <v>26</v>
      </c>
      <c r="C5" s="4" t="s">
        <v>27</v>
      </c>
      <c r="D5" s="4" t="s">
        <v>28</v>
      </c>
      <c r="E5" s="4" t="s">
        <v>43</v>
      </c>
      <c r="F5" s="6">
        <v>44683</v>
      </c>
      <c r="G5" s="6">
        <v>44684</v>
      </c>
      <c r="H5" s="4">
        <v>1</v>
      </c>
      <c r="I5" s="4">
        <v>1</v>
      </c>
      <c r="J5" s="4">
        <v>1</v>
      </c>
      <c r="K5" s="4" t="s">
        <v>30</v>
      </c>
      <c r="L5" s="4">
        <v>451</v>
      </c>
      <c r="M5" s="4">
        <v>451</v>
      </c>
      <c r="N5" s="4" t="s">
        <v>44</v>
      </c>
      <c r="O5" s="4" t="s">
        <v>32</v>
      </c>
      <c r="P5" s="4" t="s">
        <v>33</v>
      </c>
      <c r="Q5" s="4">
        <v>0</v>
      </c>
      <c r="R5" s="7">
        <v>44676</v>
      </c>
      <c r="S5" s="6">
        <v>44699</v>
      </c>
      <c r="T5" s="4" t="s">
        <v>34</v>
      </c>
      <c r="U5" s="4">
        <v>451</v>
      </c>
      <c r="V5" s="4">
        <v>0</v>
      </c>
      <c r="W5" s="4">
        <v>0</v>
      </c>
      <c r="X5" s="4" t="s">
        <v>35</v>
      </c>
      <c r="Y5" s="4" t="s">
        <v>45</v>
      </c>
    </row>
    <row r="6" s="4" customFormat="1" spans="1:25">
      <c r="A6" s="4" t="s">
        <v>46</v>
      </c>
      <c r="B6" s="4" t="s">
        <v>26</v>
      </c>
      <c r="C6" s="4" t="s">
        <v>27</v>
      </c>
      <c r="D6" s="4" t="s">
        <v>28</v>
      </c>
      <c r="E6" s="4" t="s">
        <v>47</v>
      </c>
      <c r="F6" s="6">
        <v>44682</v>
      </c>
      <c r="G6" s="6">
        <v>44684</v>
      </c>
      <c r="H6" s="4">
        <v>1</v>
      </c>
      <c r="I6" s="4">
        <v>2</v>
      </c>
      <c r="J6" s="4">
        <v>2</v>
      </c>
      <c r="K6" s="4" t="s">
        <v>30</v>
      </c>
      <c r="L6" s="4">
        <v>581</v>
      </c>
      <c r="M6" s="4">
        <v>581</v>
      </c>
      <c r="N6" s="4" t="s">
        <v>48</v>
      </c>
      <c r="O6" s="4" t="s">
        <v>32</v>
      </c>
      <c r="P6" s="4" t="s">
        <v>33</v>
      </c>
      <c r="Q6" s="4">
        <v>0</v>
      </c>
      <c r="R6" s="7">
        <v>44679</v>
      </c>
      <c r="S6" s="6">
        <v>44699</v>
      </c>
      <c r="T6" s="4" t="s">
        <v>34</v>
      </c>
      <c r="U6" s="4">
        <v>581</v>
      </c>
      <c r="V6" s="4">
        <v>0</v>
      </c>
      <c r="W6" s="4">
        <v>0</v>
      </c>
      <c r="X6" s="4" t="s">
        <v>35</v>
      </c>
      <c r="Y6" s="4" t="s">
        <v>49</v>
      </c>
    </row>
    <row r="7" s="4" customFormat="1" spans="1:25">
      <c r="A7" s="4" t="s">
        <v>50</v>
      </c>
      <c r="B7" s="4" t="s">
        <v>26</v>
      </c>
      <c r="C7" s="4" t="s">
        <v>27</v>
      </c>
      <c r="D7" s="4" t="s">
        <v>51</v>
      </c>
      <c r="E7" s="4" t="s">
        <v>52</v>
      </c>
      <c r="F7" s="6">
        <v>44681</v>
      </c>
      <c r="G7" s="6">
        <v>44684</v>
      </c>
      <c r="H7" s="4">
        <v>1</v>
      </c>
      <c r="I7" s="4">
        <v>3</v>
      </c>
      <c r="J7" s="4">
        <v>3</v>
      </c>
      <c r="K7" s="4" t="s">
        <v>30</v>
      </c>
      <c r="L7" s="4">
        <v>479</v>
      </c>
      <c r="M7" s="4">
        <v>479</v>
      </c>
      <c r="N7" s="4" t="s">
        <v>53</v>
      </c>
      <c r="O7" s="4" t="s">
        <v>32</v>
      </c>
      <c r="P7" s="4" t="s">
        <v>33</v>
      </c>
      <c r="Q7" s="4">
        <v>0</v>
      </c>
      <c r="R7" s="7">
        <v>44681</v>
      </c>
      <c r="S7" s="6">
        <v>44699</v>
      </c>
      <c r="T7" s="4" t="s">
        <v>34</v>
      </c>
      <c r="U7" s="4">
        <v>479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50</v>
      </c>
      <c r="B8" s="4" t="s">
        <v>26</v>
      </c>
      <c r="C8" s="4" t="s">
        <v>41</v>
      </c>
      <c r="D8" s="4" t="s">
        <v>51</v>
      </c>
      <c r="E8" s="4" t="s">
        <v>52</v>
      </c>
      <c r="F8" s="6">
        <v>44681</v>
      </c>
      <c r="G8" s="6">
        <v>44684</v>
      </c>
      <c r="H8" s="4">
        <v>1</v>
      </c>
      <c r="I8" s="4">
        <v>3</v>
      </c>
      <c r="J8" s="4">
        <v>3</v>
      </c>
      <c r="K8" s="4" t="s">
        <v>30</v>
      </c>
      <c r="L8" s="4">
        <v>-479</v>
      </c>
      <c r="M8" s="4">
        <v>-479</v>
      </c>
      <c r="N8" s="4" t="s">
        <v>53</v>
      </c>
      <c r="O8" s="4" t="s">
        <v>32</v>
      </c>
      <c r="P8" s="4" t="s">
        <v>33</v>
      </c>
      <c r="Q8" s="4">
        <v>0</v>
      </c>
      <c r="R8" s="7">
        <v>44681</v>
      </c>
      <c r="S8" s="6">
        <v>44699</v>
      </c>
      <c r="T8" s="4" t="s">
        <v>34</v>
      </c>
      <c r="U8" s="4">
        <v>-479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54</v>
      </c>
      <c r="B9" s="4" t="s">
        <v>26</v>
      </c>
      <c r="C9" s="4" t="s">
        <v>27</v>
      </c>
      <c r="D9" s="4" t="s">
        <v>55</v>
      </c>
      <c r="E9" s="4" t="s">
        <v>56</v>
      </c>
      <c r="F9" s="6">
        <v>44681</v>
      </c>
      <c r="G9" s="6">
        <v>44684</v>
      </c>
      <c r="H9" s="4">
        <v>1</v>
      </c>
      <c r="I9" s="4">
        <v>3</v>
      </c>
      <c r="J9" s="4">
        <v>3</v>
      </c>
      <c r="K9" s="4" t="s">
        <v>30</v>
      </c>
      <c r="L9" s="4">
        <v>258</v>
      </c>
      <c r="M9" s="4">
        <v>258</v>
      </c>
      <c r="N9" s="4" t="s">
        <v>57</v>
      </c>
      <c r="O9" s="4" t="s">
        <v>32</v>
      </c>
      <c r="P9" s="4" t="s">
        <v>33</v>
      </c>
      <c r="Q9" s="4">
        <v>0</v>
      </c>
      <c r="R9" s="7">
        <v>44681</v>
      </c>
      <c r="S9" s="6">
        <v>44699</v>
      </c>
      <c r="T9" s="4" t="s">
        <v>34</v>
      </c>
      <c r="U9" s="4">
        <v>258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58</v>
      </c>
      <c r="B10" s="4" t="s">
        <v>26</v>
      </c>
      <c r="C10" s="4" t="s">
        <v>27</v>
      </c>
      <c r="D10" s="4" t="s">
        <v>59</v>
      </c>
      <c r="E10" s="4" t="s">
        <v>60</v>
      </c>
      <c r="F10" s="6">
        <v>44683</v>
      </c>
      <c r="G10" s="6">
        <v>44684</v>
      </c>
      <c r="H10" s="4">
        <v>1</v>
      </c>
      <c r="I10" s="4">
        <v>1</v>
      </c>
      <c r="J10" s="4">
        <v>1</v>
      </c>
      <c r="K10" s="4" t="s">
        <v>30</v>
      </c>
      <c r="L10" s="4">
        <v>357</v>
      </c>
      <c r="M10" s="4">
        <v>357</v>
      </c>
      <c r="N10" s="4" t="s">
        <v>61</v>
      </c>
      <c r="O10" s="4" t="s">
        <v>32</v>
      </c>
      <c r="P10" s="4" t="s">
        <v>33</v>
      </c>
      <c r="Q10" s="4">
        <v>0</v>
      </c>
      <c r="R10" s="7">
        <v>44681</v>
      </c>
      <c r="S10" s="6">
        <v>44699</v>
      </c>
      <c r="T10" s="4" t="s">
        <v>34</v>
      </c>
      <c r="U10" s="4">
        <v>357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62</v>
      </c>
      <c r="B11" s="4" t="s">
        <v>26</v>
      </c>
      <c r="C11" s="4" t="s">
        <v>27</v>
      </c>
      <c r="D11" s="4" t="s">
        <v>63</v>
      </c>
      <c r="E11" s="4" t="s">
        <v>64</v>
      </c>
      <c r="F11" s="6">
        <v>44683</v>
      </c>
      <c r="G11" s="6">
        <v>44684</v>
      </c>
      <c r="H11" s="4">
        <v>1</v>
      </c>
      <c r="I11" s="4">
        <v>1</v>
      </c>
      <c r="J11" s="4">
        <v>1</v>
      </c>
      <c r="K11" s="4" t="s">
        <v>30</v>
      </c>
      <c r="L11" s="4">
        <v>449</v>
      </c>
      <c r="M11" s="4">
        <v>449</v>
      </c>
      <c r="N11" s="4" t="s">
        <v>65</v>
      </c>
      <c r="O11" s="4" t="s">
        <v>32</v>
      </c>
      <c r="P11" s="4" t="s">
        <v>33</v>
      </c>
      <c r="Q11" s="4">
        <v>0</v>
      </c>
      <c r="R11" s="7">
        <v>44681</v>
      </c>
      <c r="S11" s="6">
        <v>44699</v>
      </c>
      <c r="T11" s="4" t="s">
        <v>34</v>
      </c>
      <c r="U11" s="4">
        <v>449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66</v>
      </c>
      <c r="B12" s="4" t="s">
        <v>26</v>
      </c>
      <c r="C12" s="4" t="s">
        <v>27</v>
      </c>
      <c r="D12" s="4" t="s">
        <v>67</v>
      </c>
      <c r="E12" s="4" t="s">
        <v>68</v>
      </c>
      <c r="F12" s="6">
        <v>44682</v>
      </c>
      <c r="G12" s="6">
        <v>44684</v>
      </c>
      <c r="H12" s="4">
        <v>2</v>
      </c>
      <c r="I12" s="4">
        <v>2</v>
      </c>
      <c r="J12" s="4">
        <v>4</v>
      </c>
      <c r="K12" s="4" t="s">
        <v>30</v>
      </c>
      <c r="L12" s="4">
        <v>1092</v>
      </c>
      <c r="M12" s="4">
        <v>1092</v>
      </c>
      <c r="N12" s="4" t="s">
        <v>69</v>
      </c>
      <c r="O12" s="4" t="s">
        <v>32</v>
      </c>
      <c r="P12" s="4" t="s">
        <v>33</v>
      </c>
      <c r="Q12" s="4">
        <v>0</v>
      </c>
      <c r="R12" s="7">
        <v>44682</v>
      </c>
      <c r="S12" s="6">
        <v>44699</v>
      </c>
      <c r="T12" s="4" t="s">
        <v>34</v>
      </c>
      <c r="U12" s="4">
        <v>1092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70</v>
      </c>
      <c r="B13" s="4" t="s">
        <v>26</v>
      </c>
      <c r="C13" s="4" t="s">
        <v>27</v>
      </c>
      <c r="D13" s="4" t="s">
        <v>63</v>
      </c>
      <c r="E13" s="4" t="s">
        <v>64</v>
      </c>
      <c r="F13" s="6">
        <v>44682</v>
      </c>
      <c r="G13" s="6">
        <v>44684</v>
      </c>
      <c r="H13" s="4">
        <v>1</v>
      </c>
      <c r="I13" s="4">
        <v>2</v>
      </c>
      <c r="J13" s="4">
        <v>2</v>
      </c>
      <c r="K13" s="4" t="s">
        <v>30</v>
      </c>
      <c r="L13" s="4">
        <v>898</v>
      </c>
      <c r="M13" s="4">
        <v>898</v>
      </c>
      <c r="N13" s="4" t="s">
        <v>71</v>
      </c>
      <c r="O13" s="4" t="s">
        <v>32</v>
      </c>
      <c r="P13" s="4" t="s">
        <v>33</v>
      </c>
      <c r="Q13" s="4">
        <v>0</v>
      </c>
      <c r="R13" s="7">
        <v>44682</v>
      </c>
      <c r="S13" s="6">
        <v>44699</v>
      </c>
      <c r="T13" s="4" t="s">
        <v>34</v>
      </c>
      <c r="U13" s="4">
        <v>898</v>
      </c>
      <c r="V13" s="4">
        <v>0</v>
      </c>
      <c r="W13" s="4">
        <v>0</v>
      </c>
      <c r="X13" s="4" t="s">
        <v>35</v>
      </c>
      <c r="Y13" s="4" t="s">
        <v>72</v>
      </c>
    </row>
    <row r="14" s="4" customFormat="1" spans="1:25">
      <c r="A14" s="4" t="s">
        <v>73</v>
      </c>
      <c r="B14" s="4" t="s">
        <v>26</v>
      </c>
      <c r="C14" s="4" t="s">
        <v>27</v>
      </c>
      <c r="D14" s="4" t="s">
        <v>74</v>
      </c>
      <c r="E14" s="4" t="s">
        <v>75</v>
      </c>
      <c r="F14" s="6">
        <v>44683</v>
      </c>
      <c r="G14" s="6">
        <v>44684</v>
      </c>
      <c r="H14" s="4">
        <v>1</v>
      </c>
      <c r="I14" s="4">
        <v>1</v>
      </c>
      <c r="J14" s="4">
        <v>1</v>
      </c>
      <c r="K14" s="4" t="s">
        <v>30</v>
      </c>
      <c r="L14" s="4">
        <v>197</v>
      </c>
      <c r="M14" s="4">
        <v>197</v>
      </c>
      <c r="N14" s="4" t="s">
        <v>76</v>
      </c>
      <c r="O14" s="4" t="s">
        <v>32</v>
      </c>
      <c r="P14" s="4" t="s">
        <v>33</v>
      </c>
      <c r="Q14" s="4">
        <v>0</v>
      </c>
      <c r="R14" s="7">
        <v>44683</v>
      </c>
      <c r="S14" s="6">
        <v>44699</v>
      </c>
      <c r="T14" s="4" t="s">
        <v>34</v>
      </c>
      <c r="U14" s="4">
        <v>197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77</v>
      </c>
      <c r="B15" s="4" t="s">
        <v>26</v>
      </c>
      <c r="C15" s="4" t="s">
        <v>27</v>
      </c>
      <c r="D15" s="4" t="s">
        <v>78</v>
      </c>
      <c r="E15" s="4" t="s">
        <v>79</v>
      </c>
      <c r="F15" s="6">
        <v>44683</v>
      </c>
      <c r="G15" s="6">
        <v>44684</v>
      </c>
      <c r="H15" s="4">
        <v>1</v>
      </c>
      <c r="I15" s="4">
        <v>1</v>
      </c>
      <c r="J15" s="4">
        <v>1</v>
      </c>
      <c r="K15" s="4" t="s">
        <v>30</v>
      </c>
      <c r="L15" s="4">
        <v>142</v>
      </c>
      <c r="M15" s="4">
        <v>142</v>
      </c>
      <c r="N15" s="4" t="s">
        <v>80</v>
      </c>
      <c r="O15" s="4" t="s">
        <v>32</v>
      </c>
      <c r="P15" s="4" t="s">
        <v>33</v>
      </c>
      <c r="Q15" s="4">
        <v>0</v>
      </c>
      <c r="R15" s="7">
        <v>44683</v>
      </c>
      <c r="S15" s="6">
        <v>44699</v>
      </c>
      <c r="T15" s="4" t="s">
        <v>34</v>
      </c>
      <c r="U15" s="4">
        <v>142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81</v>
      </c>
      <c r="B16" s="4" t="s">
        <v>26</v>
      </c>
      <c r="C16" s="4" t="s">
        <v>27</v>
      </c>
      <c r="D16" s="4" t="s">
        <v>82</v>
      </c>
      <c r="E16" s="4" t="s">
        <v>83</v>
      </c>
      <c r="F16" s="6">
        <v>44683</v>
      </c>
      <c r="G16" s="6">
        <v>44684</v>
      </c>
      <c r="H16" s="4">
        <v>1</v>
      </c>
      <c r="I16" s="4">
        <v>1</v>
      </c>
      <c r="J16" s="4">
        <v>1</v>
      </c>
      <c r="K16" s="4" t="s">
        <v>30</v>
      </c>
      <c r="L16" s="4">
        <v>101</v>
      </c>
      <c r="M16" s="4">
        <v>101</v>
      </c>
      <c r="N16" s="4" t="s">
        <v>84</v>
      </c>
      <c r="O16" s="4" t="s">
        <v>32</v>
      </c>
      <c r="P16" s="4" t="s">
        <v>33</v>
      </c>
      <c r="Q16" s="4">
        <v>0</v>
      </c>
      <c r="R16" s="7">
        <v>44683</v>
      </c>
      <c r="S16" s="6">
        <v>44699</v>
      </c>
      <c r="T16" s="4" t="s">
        <v>34</v>
      </c>
      <c r="U16" s="4">
        <v>101</v>
      </c>
      <c r="V16" s="4">
        <v>0</v>
      </c>
      <c r="W16" s="4">
        <v>0</v>
      </c>
      <c r="X16" s="4" t="s">
        <v>35</v>
      </c>
      <c r="Y16" s="4" t="s">
        <v>85</v>
      </c>
    </row>
    <row r="17" s="4" customFormat="1" spans="1:25">
      <c r="A17" s="4" t="s">
        <v>86</v>
      </c>
      <c r="B17" s="4" t="s">
        <v>26</v>
      </c>
      <c r="C17" s="4" t="s">
        <v>27</v>
      </c>
      <c r="D17" s="4" t="s">
        <v>87</v>
      </c>
      <c r="E17" s="4" t="s">
        <v>75</v>
      </c>
      <c r="F17" s="6">
        <v>44683</v>
      </c>
      <c r="G17" s="6">
        <v>44684</v>
      </c>
      <c r="H17" s="4">
        <v>1</v>
      </c>
      <c r="I17" s="4">
        <v>1</v>
      </c>
      <c r="J17" s="4">
        <v>1</v>
      </c>
      <c r="K17" s="4" t="s">
        <v>30</v>
      </c>
      <c r="L17" s="4">
        <v>109</v>
      </c>
      <c r="M17" s="4">
        <v>109</v>
      </c>
      <c r="N17" s="4" t="s">
        <v>88</v>
      </c>
      <c r="O17" s="4" t="s">
        <v>32</v>
      </c>
      <c r="P17" s="4" t="s">
        <v>33</v>
      </c>
      <c r="Q17" s="4">
        <v>0</v>
      </c>
      <c r="R17" s="7">
        <v>44683</v>
      </c>
      <c r="S17" s="6">
        <v>44699</v>
      </c>
      <c r="T17" s="4" t="s">
        <v>34</v>
      </c>
      <c r="U17" s="4">
        <v>109</v>
      </c>
      <c r="V17" s="4">
        <v>0</v>
      </c>
      <c r="W17" s="4">
        <v>0</v>
      </c>
      <c r="X17" s="4" t="s">
        <v>35</v>
      </c>
      <c r="Y17" s="4" t="s">
        <v>89</v>
      </c>
    </row>
    <row r="18" s="4" customFormat="1" spans="1:25">
      <c r="A18" s="4" t="s">
        <v>90</v>
      </c>
      <c r="B18" s="4" t="s">
        <v>26</v>
      </c>
      <c r="C18" s="4" t="s">
        <v>27</v>
      </c>
      <c r="D18" s="4" t="s">
        <v>91</v>
      </c>
      <c r="E18" s="4" t="s">
        <v>92</v>
      </c>
      <c r="F18" s="6">
        <v>44683</v>
      </c>
      <c r="G18" s="6">
        <v>44684</v>
      </c>
      <c r="H18" s="4">
        <v>1</v>
      </c>
      <c r="I18" s="4">
        <v>1</v>
      </c>
      <c r="J18" s="4">
        <v>1</v>
      </c>
      <c r="K18" s="4" t="s">
        <v>30</v>
      </c>
      <c r="L18" s="4">
        <v>102</v>
      </c>
      <c r="M18" s="4">
        <v>102</v>
      </c>
      <c r="N18" s="4" t="s">
        <v>93</v>
      </c>
      <c r="O18" s="4" t="s">
        <v>32</v>
      </c>
      <c r="P18" s="4" t="s">
        <v>33</v>
      </c>
      <c r="Q18" s="4">
        <v>0</v>
      </c>
      <c r="R18" s="7">
        <v>44683</v>
      </c>
      <c r="S18" s="6">
        <v>44699</v>
      </c>
      <c r="T18" s="4" t="s">
        <v>34</v>
      </c>
      <c r="U18" s="4">
        <v>102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94</v>
      </c>
      <c r="B19" s="4" t="s">
        <v>26</v>
      </c>
      <c r="C19" s="4" t="s">
        <v>27</v>
      </c>
      <c r="D19" s="4" t="s">
        <v>95</v>
      </c>
      <c r="E19" s="4" t="s">
        <v>68</v>
      </c>
      <c r="F19" s="6">
        <v>44683</v>
      </c>
      <c r="G19" s="6">
        <v>44684</v>
      </c>
      <c r="H19" s="4">
        <v>1</v>
      </c>
      <c r="I19" s="4">
        <v>1</v>
      </c>
      <c r="J19" s="4">
        <v>1</v>
      </c>
      <c r="K19" s="4" t="s">
        <v>30</v>
      </c>
      <c r="L19" s="4">
        <v>143</v>
      </c>
      <c r="M19" s="4">
        <v>143</v>
      </c>
      <c r="N19" s="4" t="s">
        <v>96</v>
      </c>
      <c r="O19" s="4" t="s">
        <v>32</v>
      </c>
      <c r="P19" s="4" t="s">
        <v>33</v>
      </c>
      <c r="Q19" s="4">
        <v>0</v>
      </c>
      <c r="R19" s="7">
        <v>44683</v>
      </c>
      <c r="S19" s="6">
        <v>44699</v>
      </c>
      <c r="T19" s="4" t="s">
        <v>34</v>
      </c>
      <c r="U19" s="4">
        <v>143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97</v>
      </c>
      <c r="B20" s="4" t="s">
        <v>26</v>
      </c>
      <c r="C20" s="4" t="s">
        <v>27</v>
      </c>
      <c r="D20" s="4" t="s">
        <v>98</v>
      </c>
      <c r="E20" s="4" t="s">
        <v>99</v>
      </c>
      <c r="F20" s="6">
        <v>44683</v>
      </c>
      <c r="G20" s="6">
        <v>44684</v>
      </c>
      <c r="H20" s="4">
        <v>1</v>
      </c>
      <c r="I20" s="4">
        <v>1</v>
      </c>
      <c r="J20" s="4">
        <v>1</v>
      </c>
      <c r="K20" s="4" t="s">
        <v>30</v>
      </c>
      <c r="L20" s="4">
        <v>57</v>
      </c>
      <c r="M20" s="4">
        <v>57</v>
      </c>
      <c r="N20" s="4" t="s">
        <v>100</v>
      </c>
      <c r="O20" s="4" t="s">
        <v>32</v>
      </c>
      <c r="P20" s="4" t="s">
        <v>33</v>
      </c>
      <c r="Q20" s="4">
        <v>0</v>
      </c>
      <c r="R20" s="7">
        <v>44683</v>
      </c>
      <c r="S20" s="6">
        <v>44699</v>
      </c>
      <c r="T20" s="4" t="s">
        <v>34</v>
      </c>
      <c r="U20" s="4">
        <v>57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101</v>
      </c>
      <c r="B21" s="4" t="s">
        <v>26</v>
      </c>
      <c r="C21" s="4" t="s">
        <v>27</v>
      </c>
      <c r="D21" s="4" t="s">
        <v>102</v>
      </c>
      <c r="E21" s="4" t="s">
        <v>103</v>
      </c>
      <c r="F21" s="6">
        <v>44683</v>
      </c>
      <c r="G21" s="6">
        <v>44684</v>
      </c>
      <c r="H21" s="4">
        <v>1</v>
      </c>
      <c r="I21" s="4">
        <v>1</v>
      </c>
      <c r="J21" s="4">
        <v>1</v>
      </c>
      <c r="K21" s="4" t="s">
        <v>30</v>
      </c>
      <c r="L21" s="4">
        <v>85</v>
      </c>
      <c r="M21" s="4">
        <v>85</v>
      </c>
      <c r="N21" s="4" t="s">
        <v>104</v>
      </c>
      <c r="O21" s="4" t="s">
        <v>32</v>
      </c>
      <c r="P21" s="4" t="s">
        <v>33</v>
      </c>
      <c r="Q21" s="4">
        <v>0</v>
      </c>
      <c r="R21" s="7">
        <v>44683</v>
      </c>
      <c r="S21" s="6">
        <v>44699</v>
      </c>
      <c r="T21" s="4" t="s">
        <v>34</v>
      </c>
      <c r="U21" s="4">
        <v>85</v>
      </c>
      <c r="V21" s="4">
        <v>0</v>
      </c>
      <c r="W21" s="4">
        <v>0</v>
      </c>
      <c r="X21" s="4" t="s">
        <v>35</v>
      </c>
      <c r="Y21" s="4" t="s">
        <v>105</v>
      </c>
    </row>
    <row r="22" s="4" customFormat="1" spans="1:25">
      <c r="A22" s="4" t="s">
        <v>106</v>
      </c>
      <c r="B22" s="4" t="s">
        <v>26</v>
      </c>
      <c r="C22" s="4" t="s">
        <v>27</v>
      </c>
      <c r="D22" s="4" t="s">
        <v>107</v>
      </c>
      <c r="E22" s="4" t="s">
        <v>108</v>
      </c>
      <c r="F22" s="6">
        <v>44683</v>
      </c>
      <c r="G22" s="6">
        <v>44684</v>
      </c>
      <c r="H22" s="4">
        <v>1</v>
      </c>
      <c r="I22" s="4">
        <v>1</v>
      </c>
      <c r="J22" s="4">
        <v>1</v>
      </c>
      <c r="K22" s="4" t="s">
        <v>30</v>
      </c>
      <c r="L22" s="4">
        <v>95</v>
      </c>
      <c r="M22" s="4">
        <v>95</v>
      </c>
      <c r="N22" s="4" t="s">
        <v>109</v>
      </c>
      <c r="O22" s="4" t="s">
        <v>32</v>
      </c>
      <c r="P22" s="4" t="s">
        <v>33</v>
      </c>
      <c r="Q22" s="4">
        <v>0</v>
      </c>
      <c r="R22" s="7">
        <v>44683</v>
      </c>
      <c r="S22" s="6">
        <v>44699</v>
      </c>
      <c r="T22" s="4" t="s">
        <v>34</v>
      </c>
      <c r="U22" s="4">
        <v>95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110</v>
      </c>
      <c r="B23" s="4" t="s">
        <v>26</v>
      </c>
      <c r="C23" s="4" t="s">
        <v>27</v>
      </c>
      <c r="D23" s="4" t="s">
        <v>67</v>
      </c>
      <c r="E23" s="4" t="s">
        <v>68</v>
      </c>
      <c r="F23" s="6">
        <v>44683</v>
      </c>
      <c r="G23" s="6">
        <v>44684</v>
      </c>
      <c r="H23" s="4">
        <v>1</v>
      </c>
      <c r="I23" s="4">
        <v>1</v>
      </c>
      <c r="J23" s="4">
        <v>1</v>
      </c>
      <c r="K23" s="4" t="s">
        <v>30</v>
      </c>
      <c r="L23" s="4">
        <v>277</v>
      </c>
      <c r="M23" s="4">
        <v>277</v>
      </c>
      <c r="N23" s="4" t="s">
        <v>111</v>
      </c>
      <c r="O23" s="4" t="s">
        <v>32</v>
      </c>
      <c r="P23" s="4" t="s">
        <v>33</v>
      </c>
      <c r="Q23" s="4">
        <v>0</v>
      </c>
      <c r="R23" s="7">
        <v>44683</v>
      </c>
      <c r="S23" s="6">
        <v>44699</v>
      </c>
      <c r="T23" s="4" t="s">
        <v>34</v>
      </c>
      <c r="U23" s="4">
        <v>277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112</v>
      </c>
      <c r="B24" s="4" t="s">
        <v>26</v>
      </c>
      <c r="C24" s="4" t="s">
        <v>27</v>
      </c>
      <c r="D24" s="4" t="s">
        <v>87</v>
      </c>
      <c r="E24" s="4" t="s">
        <v>75</v>
      </c>
      <c r="F24" s="6">
        <v>44683</v>
      </c>
      <c r="G24" s="6">
        <v>44684</v>
      </c>
      <c r="H24" s="4">
        <v>1</v>
      </c>
      <c r="I24" s="4">
        <v>1</v>
      </c>
      <c r="J24" s="4">
        <v>1</v>
      </c>
      <c r="K24" s="4" t="s">
        <v>30</v>
      </c>
      <c r="L24" s="4">
        <v>109</v>
      </c>
      <c r="M24" s="4">
        <v>109</v>
      </c>
      <c r="N24" s="4" t="s">
        <v>113</v>
      </c>
      <c r="O24" s="4" t="s">
        <v>32</v>
      </c>
      <c r="P24" s="4" t="s">
        <v>33</v>
      </c>
      <c r="Q24" s="4">
        <v>0</v>
      </c>
      <c r="R24" s="7">
        <v>44683</v>
      </c>
      <c r="S24" s="6">
        <v>44699</v>
      </c>
      <c r="T24" s="4" t="s">
        <v>34</v>
      </c>
      <c r="U24" s="4">
        <v>109</v>
      </c>
      <c r="V24" s="4">
        <v>0</v>
      </c>
      <c r="W24" s="4">
        <v>0</v>
      </c>
      <c r="X24" s="4" t="s">
        <v>35</v>
      </c>
      <c r="Y24" s="4" t="s">
        <v>114</v>
      </c>
    </row>
    <row r="25" s="4" customFormat="1" spans="1:25">
      <c r="A25" s="4" t="s">
        <v>115</v>
      </c>
      <c r="B25" s="4" t="s">
        <v>26</v>
      </c>
      <c r="C25" s="4" t="s">
        <v>27</v>
      </c>
      <c r="D25" s="4" t="s">
        <v>116</v>
      </c>
      <c r="E25" s="4" t="s">
        <v>117</v>
      </c>
      <c r="F25" s="6">
        <v>44683</v>
      </c>
      <c r="G25" s="6">
        <v>44684</v>
      </c>
      <c r="H25" s="4">
        <v>1</v>
      </c>
      <c r="I25" s="4">
        <v>1</v>
      </c>
      <c r="J25" s="4">
        <v>1</v>
      </c>
      <c r="K25" s="4" t="s">
        <v>30</v>
      </c>
      <c r="L25" s="4">
        <v>262</v>
      </c>
      <c r="M25" s="4">
        <v>262</v>
      </c>
      <c r="N25" s="4" t="s">
        <v>118</v>
      </c>
      <c r="O25" s="4" t="s">
        <v>32</v>
      </c>
      <c r="P25" s="4" t="s">
        <v>33</v>
      </c>
      <c r="Q25" s="4">
        <v>0</v>
      </c>
      <c r="R25" s="7">
        <v>44683</v>
      </c>
      <c r="S25" s="6">
        <v>44699</v>
      </c>
      <c r="T25" s="4" t="s">
        <v>34</v>
      </c>
      <c r="U25" s="4">
        <v>262</v>
      </c>
      <c r="V25" s="4">
        <v>0</v>
      </c>
      <c r="W25" s="4">
        <v>0</v>
      </c>
      <c r="X25" s="4" t="s">
        <v>119</v>
      </c>
      <c r="Y25" s="4" t="s">
        <v>120</v>
      </c>
    </row>
    <row r="26" s="4" customFormat="1" spans="1:25">
      <c r="A26" s="4" t="s">
        <v>121</v>
      </c>
      <c r="B26" s="4" t="s">
        <v>26</v>
      </c>
      <c r="C26" s="4" t="s">
        <v>27</v>
      </c>
      <c r="D26" s="4" t="s">
        <v>122</v>
      </c>
      <c r="E26" s="4" t="s">
        <v>123</v>
      </c>
      <c r="F26" s="6">
        <v>44683</v>
      </c>
      <c r="G26" s="6">
        <v>44684</v>
      </c>
      <c r="H26" s="4">
        <v>1</v>
      </c>
      <c r="I26" s="4">
        <v>1</v>
      </c>
      <c r="J26" s="4">
        <v>1</v>
      </c>
      <c r="K26" s="4" t="s">
        <v>30</v>
      </c>
      <c r="L26" s="4">
        <v>105</v>
      </c>
      <c r="M26" s="4">
        <v>105</v>
      </c>
      <c r="N26" s="4" t="s">
        <v>124</v>
      </c>
      <c r="O26" s="4" t="s">
        <v>32</v>
      </c>
      <c r="P26" s="4" t="s">
        <v>33</v>
      </c>
      <c r="Q26" s="4">
        <v>0</v>
      </c>
      <c r="R26" s="7">
        <v>44683</v>
      </c>
      <c r="S26" s="6">
        <v>44699</v>
      </c>
      <c r="T26" s="4" t="s">
        <v>34</v>
      </c>
      <c r="U26" s="4">
        <v>105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125</v>
      </c>
      <c r="B27" s="4" t="s">
        <v>26</v>
      </c>
      <c r="C27" s="4" t="s">
        <v>27</v>
      </c>
      <c r="D27" s="4" t="s">
        <v>126</v>
      </c>
      <c r="E27" s="4" t="s">
        <v>127</v>
      </c>
      <c r="F27" s="6">
        <v>44683</v>
      </c>
      <c r="G27" s="6">
        <v>44684</v>
      </c>
      <c r="H27" s="4">
        <v>1</v>
      </c>
      <c r="I27" s="4">
        <v>1</v>
      </c>
      <c r="J27" s="4">
        <v>1</v>
      </c>
      <c r="K27" s="4" t="s">
        <v>30</v>
      </c>
      <c r="L27" s="4">
        <v>138</v>
      </c>
      <c r="M27" s="4">
        <v>138</v>
      </c>
      <c r="N27" s="4" t="s">
        <v>128</v>
      </c>
      <c r="O27" s="4" t="s">
        <v>32</v>
      </c>
      <c r="P27" s="4" t="s">
        <v>33</v>
      </c>
      <c r="Q27" s="4">
        <v>0</v>
      </c>
      <c r="R27" s="7">
        <v>44683</v>
      </c>
      <c r="S27" s="6">
        <v>44699</v>
      </c>
      <c r="T27" s="4" t="s">
        <v>34</v>
      </c>
      <c r="U27" s="4">
        <v>138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97</v>
      </c>
      <c r="B28" s="4" t="s">
        <v>26</v>
      </c>
      <c r="C28" s="4" t="s">
        <v>41</v>
      </c>
      <c r="D28" s="4" t="s">
        <v>98</v>
      </c>
      <c r="E28" s="4" t="s">
        <v>99</v>
      </c>
      <c r="F28" s="6">
        <v>44683</v>
      </c>
      <c r="G28" s="6">
        <v>44684</v>
      </c>
      <c r="H28" s="4">
        <v>1</v>
      </c>
      <c r="I28" s="4">
        <v>1</v>
      </c>
      <c r="J28" s="4">
        <v>1</v>
      </c>
      <c r="K28" s="4" t="s">
        <v>30</v>
      </c>
      <c r="L28" s="4">
        <v>-57</v>
      </c>
      <c r="M28" s="4">
        <v>-57</v>
      </c>
      <c r="N28" s="4" t="s">
        <v>100</v>
      </c>
      <c r="O28" s="4" t="s">
        <v>32</v>
      </c>
      <c r="P28" s="4" t="s">
        <v>33</v>
      </c>
      <c r="Q28" s="4">
        <v>0</v>
      </c>
      <c r="R28" s="7">
        <v>44683</v>
      </c>
      <c r="S28" s="6">
        <v>44699</v>
      </c>
      <c r="T28" s="4" t="s">
        <v>34</v>
      </c>
      <c r="U28" s="4">
        <v>-57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129</v>
      </c>
      <c r="B29" s="4" t="s">
        <v>26</v>
      </c>
      <c r="C29" s="4" t="s">
        <v>27</v>
      </c>
      <c r="D29" s="4" t="s">
        <v>130</v>
      </c>
      <c r="E29" s="4" t="s">
        <v>131</v>
      </c>
      <c r="F29" s="6">
        <v>44683</v>
      </c>
      <c r="G29" s="6">
        <v>44684</v>
      </c>
      <c r="H29" s="4">
        <v>1</v>
      </c>
      <c r="I29" s="4">
        <v>1</v>
      </c>
      <c r="J29" s="4">
        <v>1</v>
      </c>
      <c r="K29" s="4" t="s">
        <v>30</v>
      </c>
      <c r="L29" s="4">
        <v>240</v>
      </c>
      <c r="M29" s="4">
        <v>240</v>
      </c>
      <c r="N29" s="4" t="s">
        <v>132</v>
      </c>
      <c r="O29" s="4" t="s">
        <v>32</v>
      </c>
      <c r="P29" s="4" t="s">
        <v>33</v>
      </c>
      <c r="Q29" s="4">
        <v>0</v>
      </c>
      <c r="R29" s="7">
        <v>44683</v>
      </c>
      <c r="S29" s="6">
        <v>44699</v>
      </c>
      <c r="T29" s="4" t="s">
        <v>34</v>
      </c>
      <c r="U29" s="4">
        <v>240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129</v>
      </c>
      <c r="B30" s="4" t="s">
        <v>26</v>
      </c>
      <c r="C30" s="4" t="s">
        <v>41</v>
      </c>
      <c r="D30" s="4" t="s">
        <v>130</v>
      </c>
      <c r="E30" s="4" t="s">
        <v>131</v>
      </c>
      <c r="F30" s="6">
        <v>44683</v>
      </c>
      <c r="G30" s="6">
        <v>44684</v>
      </c>
      <c r="H30" s="4">
        <v>1</v>
      </c>
      <c r="I30" s="4">
        <v>1</v>
      </c>
      <c r="J30" s="4">
        <v>1</v>
      </c>
      <c r="K30" s="4" t="s">
        <v>30</v>
      </c>
      <c r="L30" s="4">
        <v>-240</v>
      </c>
      <c r="M30" s="4">
        <v>-240</v>
      </c>
      <c r="N30" s="4" t="s">
        <v>132</v>
      </c>
      <c r="O30" s="4" t="s">
        <v>32</v>
      </c>
      <c r="P30" s="4" t="s">
        <v>33</v>
      </c>
      <c r="Q30" s="4">
        <v>0</v>
      </c>
      <c r="R30" s="7">
        <v>44683</v>
      </c>
      <c r="S30" s="6">
        <v>44699</v>
      </c>
      <c r="T30" s="4" t="s">
        <v>34</v>
      </c>
      <c r="U30" s="4">
        <v>-240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133</v>
      </c>
      <c r="B31" s="4" t="s">
        <v>26</v>
      </c>
      <c r="C31" s="4" t="s">
        <v>27</v>
      </c>
      <c r="D31" s="4" t="s">
        <v>134</v>
      </c>
      <c r="E31" s="4" t="s">
        <v>135</v>
      </c>
      <c r="F31" s="6">
        <v>44683</v>
      </c>
      <c r="G31" s="6">
        <v>44684</v>
      </c>
      <c r="H31" s="4">
        <v>1</v>
      </c>
      <c r="I31" s="4">
        <v>1</v>
      </c>
      <c r="J31" s="4">
        <v>1</v>
      </c>
      <c r="K31" s="4" t="s">
        <v>30</v>
      </c>
      <c r="L31" s="4">
        <v>80</v>
      </c>
      <c r="M31" s="4">
        <v>80</v>
      </c>
      <c r="N31" s="4" t="s">
        <v>136</v>
      </c>
      <c r="O31" s="4" t="s">
        <v>32</v>
      </c>
      <c r="P31" s="4" t="s">
        <v>33</v>
      </c>
      <c r="Q31" s="4">
        <v>0</v>
      </c>
      <c r="R31" s="7">
        <v>44683</v>
      </c>
      <c r="S31" s="6">
        <v>44699</v>
      </c>
      <c r="T31" s="4" t="s">
        <v>34</v>
      </c>
      <c r="U31" s="4">
        <v>80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137</v>
      </c>
      <c r="B32" s="4" t="s">
        <v>26</v>
      </c>
      <c r="C32" s="4" t="s">
        <v>27</v>
      </c>
      <c r="D32" s="4" t="s">
        <v>138</v>
      </c>
      <c r="E32" s="4" t="s">
        <v>29</v>
      </c>
      <c r="F32" s="6">
        <v>44683</v>
      </c>
      <c r="G32" s="6">
        <v>44684</v>
      </c>
      <c r="H32" s="4">
        <v>1</v>
      </c>
      <c r="I32" s="4">
        <v>1</v>
      </c>
      <c r="J32" s="4">
        <v>1</v>
      </c>
      <c r="K32" s="4" t="s">
        <v>30</v>
      </c>
      <c r="L32" s="4">
        <v>276</v>
      </c>
      <c r="M32" s="4">
        <v>276</v>
      </c>
      <c r="N32" s="4" t="s">
        <v>139</v>
      </c>
      <c r="O32" s="4" t="s">
        <v>32</v>
      </c>
      <c r="P32" s="4" t="s">
        <v>33</v>
      </c>
      <c r="Q32" s="4">
        <v>0</v>
      </c>
      <c r="R32" s="7">
        <v>44683</v>
      </c>
      <c r="S32" s="6">
        <v>44699</v>
      </c>
      <c r="T32" s="4" t="s">
        <v>34</v>
      </c>
      <c r="U32" s="4">
        <v>276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spans="1:25">
      <c r="A33" s="4" t="s">
        <v>140</v>
      </c>
      <c r="B33" s="4" t="s">
        <v>26</v>
      </c>
      <c r="C33" s="4" t="s">
        <v>27</v>
      </c>
      <c r="D33" s="4" t="s">
        <v>141</v>
      </c>
      <c r="E33" s="4" t="s">
        <v>142</v>
      </c>
      <c r="F33" s="6">
        <v>44683</v>
      </c>
      <c r="G33" s="6">
        <v>44684</v>
      </c>
      <c r="H33" s="4">
        <v>1</v>
      </c>
      <c r="I33" s="4">
        <v>1</v>
      </c>
      <c r="J33" s="4">
        <v>1</v>
      </c>
      <c r="K33" s="4" t="s">
        <v>30</v>
      </c>
      <c r="L33" s="4">
        <v>164</v>
      </c>
      <c r="M33" s="4">
        <v>164</v>
      </c>
      <c r="N33" s="4" t="s">
        <v>143</v>
      </c>
      <c r="O33" s="4" t="s">
        <v>32</v>
      </c>
      <c r="P33" s="4" t="s">
        <v>33</v>
      </c>
      <c r="Q33" s="4">
        <v>0</v>
      </c>
      <c r="R33" s="7">
        <v>44683</v>
      </c>
      <c r="S33" s="6">
        <v>44699</v>
      </c>
      <c r="T33" s="4" t="s">
        <v>34</v>
      </c>
      <c r="U33" s="4">
        <v>164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144</v>
      </c>
      <c r="B34" s="4" t="s">
        <v>26</v>
      </c>
      <c r="C34" s="4" t="s">
        <v>27</v>
      </c>
      <c r="D34" s="4" t="s">
        <v>145</v>
      </c>
      <c r="E34" s="4" t="s">
        <v>146</v>
      </c>
      <c r="F34" s="6">
        <v>44683</v>
      </c>
      <c r="G34" s="6">
        <v>44684</v>
      </c>
      <c r="H34" s="4">
        <v>1</v>
      </c>
      <c r="I34" s="4">
        <v>1</v>
      </c>
      <c r="J34" s="4">
        <v>1</v>
      </c>
      <c r="K34" s="4" t="s">
        <v>30</v>
      </c>
      <c r="L34" s="4">
        <v>86</v>
      </c>
      <c r="M34" s="4">
        <v>86</v>
      </c>
      <c r="N34" s="4" t="s">
        <v>147</v>
      </c>
      <c r="O34" s="4" t="s">
        <v>32</v>
      </c>
      <c r="P34" s="4" t="s">
        <v>33</v>
      </c>
      <c r="Q34" s="4">
        <v>0</v>
      </c>
      <c r="R34" s="7">
        <v>44683</v>
      </c>
      <c r="S34" s="6">
        <v>44699</v>
      </c>
      <c r="T34" s="4" t="s">
        <v>34</v>
      </c>
      <c r="U34" s="4">
        <v>86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148</v>
      </c>
      <c r="B35" s="4" t="s">
        <v>26</v>
      </c>
      <c r="C35" s="4" t="s">
        <v>27</v>
      </c>
      <c r="D35" s="4" t="s">
        <v>149</v>
      </c>
      <c r="E35" s="4" t="s">
        <v>150</v>
      </c>
      <c r="F35" s="6">
        <v>44683</v>
      </c>
      <c r="G35" s="6">
        <v>44684</v>
      </c>
      <c r="H35" s="4">
        <v>1</v>
      </c>
      <c r="I35" s="4">
        <v>1</v>
      </c>
      <c r="J35" s="4">
        <v>1</v>
      </c>
      <c r="K35" s="4" t="s">
        <v>30</v>
      </c>
      <c r="L35" s="4">
        <v>131</v>
      </c>
      <c r="M35" s="4">
        <v>131</v>
      </c>
      <c r="N35" s="4" t="s">
        <v>151</v>
      </c>
      <c r="O35" s="4" t="s">
        <v>32</v>
      </c>
      <c r="P35" s="4" t="s">
        <v>33</v>
      </c>
      <c r="Q35" s="4">
        <v>0</v>
      </c>
      <c r="R35" s="7">
        <v>44683</v>
      </c>
      <c r="S35" s="6">
        <v>44699</v>
      </c>
      <c r="T35" s="4" t="s">
        <v>34</v>
      </c>
      <c r="U35" s="4">
        <v>131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spans="1:25">
      <c r="A36" s="4" t="s">
        <v>152</v>
      </c>
      <c r="B36" s="4" t="s">
        <v>26</v>
      </c>
      <c r="C36" s="4" t="s">
        <v>27</v>
      </c>
      <c r="D36" s="4" t="s">
        <v>153</v>
      </c>
      <c r="E36" s="4" t="s">
        <v>154</v>
      </c>
      <c r="F36" s="6">
        <v>44683</v>
      </c>
      <c r="G36" s="6">
        <v>44684</v>
      </c>
      <c r="H36" s="4">
        <v>1</v>
      </c>
      <c r="I36" s="4">
        <v>1</v>
      </c>
      <c r="J36" s="4">
        <v>1</v>
      </c>
      <c r="K36" s="4" t="s">
        <v>30</v>
      </c>
      <c r="L36" s="4">
        <v>103</v>
      </c>
      <c r="M36" s="4">
        <v>103</v>
      </c>
      <c r="N36" s="4" t="s">
        <v>155</v>
      </c>
      <c r="O36" s="4" t="s">
        <v>32</v>
      </c>
      <c r="P36" s="4" t="s">
        <v>33</v>
      </c>
      <c r="Q36" s="4">
        <v>0</v>
      </c>
      <c r="R36" s="7">
        <v>44683</v>
      </c>
      <c r="S36" s="6">
        <v>44699</v>
      </c>
      <c r="T36" s="4" t="s">
        <v>34</v>
      </c>
      <c r="U36" s="4">
        <v>103</v>
      </c>
      <c r="V36" s="4">
        <v>0</v>
      </c>
      <c r="W36" s="4">
        <v>0</v>
      </c>
      <c r="X36" s="4" t="s">
        <v>35</v>
      </c>
      <c r="Y36" s="4" t="s">
        <v>35</v>
      </c>
    </row>
    <row r="37" s="4" customFormat="1" spans="1:25">
      <c r="A37" s="4" t="s">
        <v>156</v>
      </c>
      <c r="B37" s="4" t="s">
        <v>26</v>
      </c>
      <c r="C37" s="4" t="s">
        <v>27</v>
      </c>
      <c r="D37" s="4" t="s">
        <v>157</v>
      </c>
      <c r="E37" s="4" t="s">
        <v>158</v>
      </c>
      <c r="F37" s="6">
        <v>44683</v>
      </c>
      <c r="G37" s="6">
        <v>44684</v>
      </c>
      <c r="H37" s="4">
        <v>1</v>
      </c>
      <c r="I37" s="4">
        <v>1</v>
      </c>
      <c r="J37" s="4">
        <v>1</v>
      </c>
      <c r="K37" s="4" t="s">
        <v>30</v>
      </c>
      <c r="L37" s="4">
        <v>194</v>
      </c>
      <c r="M37" s="4">
        <v>194</v>
      </c>
      <c r="N37" s="4" t="s">
        <v>159</v>
      </c>
      <c r="O37" s="4" t="s">
        <v>32</v>
      </c>
      <c r="P37" s="4" t="s">
        <v>33</v>
      </c>
      <c r="Q37" s="4">
        <v>0</v>
      </c>
      <c r="R37" s="7">
        <v>44683</v>
      </c>
      <c r="S37" s="6">
        <v>44699</v>
      </c>
      <c r="T37" s="4" t="s">
        <v>34</v>
      </c>
      <c r="U37" s="4">
        <v>194</v>
      </c>
      <c r="V37" s="4">
        <v>0</v>
      </c>
      <c r="W37" s="4">
        <v>0</v>
      </c>
      <c r="X37" s="4" t="s">
        <v>35</v>
      </c>
      <c r="Y37" s="4" t="s">
        <v>35</v>
      </c>
    </row>
    <row r="38" s="4" customFormat="1" spans="1:25">
      <c r="A38" s="4" t="s">
        <v>160</v>
      </c>
      <c r="B38" s="4" t="s">
        <v>26</v>
      </c>
      <c r="C38" s="4" t="s">
        <v>27</v>
      </c>
      <c r="D38" s="4" t="s">
        <v>161</v>
      </c>
      <c r="E38" s="4" t="s">
        <v>162</v>
      </c>
      <c r="F38" s="6">
        <v>44683</v>
      </c>
      <c r="G38" s="6">
        <v>44684</v>
      </c>
      <c r="H38" s="4">
        <v>1</v>
      </c>
      <c r="I38" s="4">
        <v>1</v>
      </c>
      <c r="J38" s="4">
        <v>1</v>
      </c>
      <c r="K38" s="4" t="s">
        <v>30</v>
      </c>
      <c r="L38" s="4">
        <v>87</v>
      </c>
      <c r="M38" s="4">
        <v>87</v>
      </c>
      <c r="N38" s="4" t="s">
        <v>163</v>
      </c>
      <c r="O38" s="4" t="s">
        <v>32</v>
      </c>
      <c r="P38" s="4" t="s">
        <v>33</v>
      </c>
      <c r="Q38" s="4">
        <v>0</v>
      </c>
      <c r="R38" s="7">
        <v>44683</v>
      </c>
      <c r="S38" s="6">
        <v>44699</v>
      </c>
      <c r="T38" s="4" t="s">
        <v>34</v>
      </c>
      <c r="U38" s="4">
        <v>87</v>
      </c>
      <c r="V38" s="4">
        <v>0</v>
      </c>
      <c r="W38" s="4">
        <v>0</v>
      </c>
      <c r="X38" s="4" t="s">
        <v>35</v>
      </c>
      <c r="Y38" s="4" t="s">
        <v>35</v>
      </c>
    </row>
    <row r="39" s="4" customFormat="1" spans="1:25">
      <c r="A39" s="4" t="s">
        <v>164</v>
      </c>
      <c r="B39" s="4" t="s">
        <v>26</v>
      </c>
      <c r="C39" s="4" t="s">
        <v>27</v>
      </c>
      <c r="D39" s="4" t="s">
        <v>165</v>
      </c>
      <c r="E39" s="4" t="s">
        <v>166</v>
      </c>
      <c r="F39" s="6">
        <v>44683</v>
      </c>
      <c r="G39" s="6">
        <v>44684</v>
      </c>
      <c r="H39" s="4">
        <v>1</v>
      </c>
      <c r="I39" s="4">
        <v>1</v>
      </c>
      <c r="J39" s="4">
        <v>1</v>
      </c>
      <c r="K39" s="4" t="s">
        <v>30</v>
      </c>
      <c r="L39" s="4">
        <v>176</v>
      </c>
      <c r="M39" s="4">
        <v>176</v>
      </c>
      <c r="N39" s="4" t="s">
        <v>167</v>
      </c>
      <c r="O39" s="4" t="s">
        <v>32</v>
      </c>
      <c r="P39" s="4" t="s">
        <v>33</v>
      </c>
      <c r="Q39" s="4">
        <v>0</v>
      </c>
      <c r="R39" s="7">
        <v>44683</v>
      </c>
      <c r="S39" s="6">
        <v>44699</v>
      </c>
      <c r="T39" s="4" t="s">
        <v>34</v>
      </c>
      <c r="U39" s="4">
        <v>176</v>
      </c>
      <c r="V39" s="4">
        <v>0</v>
      </c>
      <c r="W39" s="4">
        <v>0</v>
      </c>
      <c r="X39" s="4" t="s">
        <v>35</v>
      </c>
      <c r="Y39" s="4" t="s">
        <v>35</v>
      </c>
    </row>
    <row r="40" s="4" customFormat="1" spans="1:25">
      <c r="A40" s="4" t="s">
        <v>168</v>
      </c>
      <c r="B40" s="4" t="s">
        <v>26</v>
      </c>
      <c r="C40" s="4" t="s">
        <v>27</v>
      </c>
      <c r="D40" s="4" t="s">
        <v>169</v>
      </c>
      <c r="E40" s="4" t="s">
        <v>170</v>
      </c>
      <c r="F40" s="6">
        <v>44683</v>
      </c>
      <c r="G40" s="6">
        <v>44684</v>
      </c>
      <c r="H40" s="4">
        <v>1</v>
      </c>
      <c r="I40" s="4">
        <v>1</v>
      </c>
      <c r="J40" s="4">
        <v>1</v>
      </c>
      <c r="K40" s="4" t="s">
        <v>30</v>
      </c>
      <c r="L40" s="4">
        <v>131</v>
      </c>
      <c r="M40" s="4">
        <v>131</v>
      </c>
      <c r="N40" s="4" t="s">
        <v>171</v>
      </c>
      <c r="O40" s="4" t="s">
        <v>32</v>
      </c>
      <c r="P40" s="4" t="s">
        <v>33</v>
      </c>
      <c r="Q40" s="4">
        <v>0</v>
      </c>
      <c r="R40" s="7">
        <v>44683</v>
      </c>
      <c r="S40" s="6">
        <v>44699</v>
      </c>
      <c r="T40" s="4" t="s">
        <v>34</v>
      </c>
      <c r="U40" s="4">
        <v>131</v>
      </c>
      <c r="V40" s="4">
        <v>0</v>
      </c>
      <c r="W40" s="4">
        <v>0</v>
      </c>
      <c r="X40" s="4" t="s">
        <v>35</v>
      </c>
      <c r="Y40" s="4" t="s">
        <v>35</v>
      </c>
    </row>
    <row r="41" s="4" customFormat="1" spans="1:25">
      <c r="A41" s="4" t="s">
        <v>172</v>
      </c>
      <c r="B41" s="4" t="s">
        <v>26</v>
      </c>
      <c r="C41" s="4" t="s">
        <v>27</v>
      </c>
      <c r="D41" s="4" t="s">
        <v>173</v>
      </c>
      <c r="E41" s="4" t="s">
        <v>174</v>
      </c>
      <c r="F41" s="6">
        <v>44683</v>
      </c>
      <c r="G41" s="6">
        <v>44684</v>
      </c>
      <c r="H41" s="4">
        <v>1</v>
      </c>
      <c r="I41" s="4">
        <v>1</v>
      </c>
      <c r="J41" s="4">
        <v>1</v>
      </c>
      <c r="K41" s="4" t="s">
        <v>30</v>
      </c>
      <c r="L41" s="4">
        <v>114</v>
      </c>
      <c r="M41" s="4">
        <v>114</v>
      </c>
      <c r="N41" s="4" t="s">
        <v>175</v>
      </c>
      <c r="O41" s="4" t="s">
        <v>32</v>
      </c>
      <c r="P41" s="4" t="s">
        <v>33</v>
      </c>
      <c r="Q41" s="4">
        <v>0</v>
      </c>
      <c r="R41" s="7">
        <v>44683</v>
      </c>
      <c r="S41" s="6">
        <v>44699</v>
      </c>
      <c r="T41" s="4" t="s">
        <v>34</v>
      </c>
      <c r="U41" s="4">
        <v>114</v>
      </c>
      <c r="V41" s="4">
        <v>0</v>
      </c>
      <c r="W41" s="4">
        <v>0</v>
      </c>
      <c r="X41" s="4" t="s">
        <v>35</v>
      </c>
      <c r="Y41" s="4" t="s">
        <v>35</v>
      </c>
    </row>
    <row r="42" s="4" customFormat="1" spans="1:25">
      <c r="A42" s="4" t="s">
        <v>176</v>
      </c>
      <c r="B42" s="4" t="s">
        <v>26</v>
      </c>
      <c r="C42" s="4" t="s">
        <v>27</v>
      </c>
      <c r="D42" s="4" t="s">
        <v>161</v>
      </c>
      <c r="E42" s="4" t="s">
        <v>177</v>
      </c>
      <c r="F42" s="6">
        <v>44683</v>
      </c>
      <c r="G42" s="6">
        <v>44684</v>
      </c>
      <c r="H42" s="4">
        <v>1</v>
      </c>
      <c r="I42" s="4">
        <v>1</v>
      </c>
      <c r="J42" s="4">
        <v>1</v>
      </c>
      <c r="K42" s="4" t="s">
        <v>30</v>
      </c>
      <c r="L42" s="4">
        <v>150</v>
      </c>
      <c r="M42" s="4">
        <v>150</v>
      </c>
      <c r="N42" s="4" t="s">
        <v>178</v>
      </c>
      <c r="O42" s="4" t="s">
        <v>32</v>
      </c>
      <c r="P42" s="4" t="s">
        <v>33</v>
      </c>
      <c r="Q42" s="4">
        <v>0</v>
      </c>
      <c r="R42" s="7">
        <v>44683</v>
      </c>
      <c r="S42" s="6">
        <v>44699</v>
      </c>
      <c r="T42" s="4" t="s">
        <v>34</v>
      </c>
      <c r="U42" s="4">
        <v>150</v>
      </c>
      <c r="V42" s="4">
        <v>0</v>
      </c>
      <c r="W42" s="4">
        <v>0</v>
      </c>
      <c r="X42" s="4" t="s">
        <v>35</v>
      </c>
      <c r="Y42" s="4" t="s">
        <v>35</v>
      </c>
    </row>
    <row r="43" s="4" customFormat="1" spans="1:25">
      <c r="A43" s="4" t="s">
        <v>179</v>
      </c>
      <c r="B43" s="4" t="s">
        <v>26</v>
      </c>
      <c r="C43" s="4" t="s">
        <v>27</v>
      </c>
      <c r="D43" s="4" t="s">
        <v>180</v>
      </c>
      <c r="E43" s="4" t="s">
        <v>181</v>
      </c>
      <c r="F43" s="6">
        <v>44683</v>
      </c>
      <c r="G43" s="6">
        <v>44684</v>
      </c>
      <c r="H43" s="4">
        <v>1</v>
      </c>
      <c r="I43" s="4">
        <v>1</v>
      </c>
      <c r="J43" s="4">
        <v>1</v>
      </c>
      <c r="K43" s="4" t="s">
        <v>30</v>
      </c>
      <c r="L43" s="4">
        <v>110</v>
      </c>
      <c r="M43" s="4">
        <v>110</v>
      </c>
      <c r="N43" s="4" t="s">
        <v>182</v>
      </c>
      <c r="O43" s="4" t="s">
        <v>32</v>
      </c>
      <c r="P43" s="4" t="s">
        <v>33</v>
      </c>
      <c r="Q43" s="4">
        <v>0</v>
      </c>
      <c r="R43" s="7">
        <v>44683</v>
      </c>
      <c r="S43" s="6">
        <v>44699</v>
      </c>
      <c r="T43" s="4" t="s">
        <v>34</v>
      </c>
      <c r="U43" s="4">
        <v>110</v>
      </c>
      <c r="V43" s="4">
        <v>0</v>
      </c>
      <c r="W43" s="4">
        <v>0</v>
      </c>
      <c r="X43" s="4" t="s">
        <v>35</v>
      </c>
      <c r="Y43" s="4" t="s">
        <v>35</v>
      </c>
    </row>
    <row r="44" s="4" customFormat="1" spans="1:25">
      <c r="A44" s="4" t="s">
        <v>183</v>
      </c>
      <c r="B44" s="4" t="s">
        <v>26</v>
      </c>
      <c r="C44" s="4" t="s">
        <v>27</v>
      </c>
      <c r="D44" s="4" t="s">
        <v>184</v>
      </c>
      <c r="E44" s="4" t="s">
        <v>185</v>
      </c>
      <c r="F44" s="6">
        <v>44683</v>
      </c>
      <c r="G44" s="6">
        <v>44684</v>
      </c>
      <c r="H44" s="4">
        <v>1</v>
      </c>
      <c r="I44" s="4">
        <v>1</v>
      </c>
      <c r="J44" s="4">
        <v>1</v>
      </c>
      <c r="K44" s="4" t="s">
        <v>30</v>
      </c>
      <c r="L44" s="4">
        <v>83</v>
      </c>
      <c r="M44" s="4">
        <v>83</v>
      </c>
      <c r="N44" s="4" t="s">
        <v>186</v>
      </c>
      <c r="O44" s="4" t="s">
        <v>32</v>
      </c>
      <c r="P44" s="4" t="s">
        <v>33</v>
      </c>
      <c r="Q44" s="4">
        <v>0</v>
      </c>
      <c r="R44" s="7">
        <v>44683</v>
      </c>
      <c r="S44" s="6">
        <v>44699</v>
      </c>
      <c r="T44" s="4" t="s">
        <v>34</v>
      </c>
      <c r="U44" s="4">
        <v>83</v>
      </c>
      <c r="V44" s="4">
        <v>0</v>
      </c>
      <c r="W44" s="4">
        <v>0</v>
      </c>
      <c r="X44" s="4" t="s">
        <v>35</v>
      </c>
      <c r="Y44" s="4" t="s">
        <v>35</v>
      </c>
    </row>
    <row r="45" s="4" customFormat="1" spans="1:25">
      <c r="A45" s="4" t="s">
        <v>187</v>
      </c>
      <c r="B45" s="4" t="s">
        <v>26</v>
      </c>
      <c r="C45" s="4" t="s">
        <v>27</v>
      </c>
      <c r="D45" s="4" t="s">
        <v>188</v>
      </c>
      <c r="E45" s="4" t="s">
        <v>189</v>
      </c>
      <c r="F45" s="6">
        <v>44683</v>
      </c>
      <c r="G45" s="6">
        <v>44684</v>
      </c>
      <c r="H45" s="4">
        <v>1</v>
      </c>
      <c r="I45" s="4">
        <v>1</v>
      </c>
      <c r="J45" s="4">
        <v>1</v>
      </c>
      <c r="K45" s="4" t="s">
        <v>30</v>
      </c>
      <c r="L45" s="4">
        <v>123</v>
      </c>
      <c r="M45" s="4">
        <v>123</v>
      </c>
      <c r="N45" s="4" t="s">
        <v>190</v>
      </c>
      <c r="O45" s="4" t="s">
        <v>32</v>
      </c>
      <c r="P45" s="4" t="s">
        <v>33</v>
      </c>
      <c r="Q45" s="4">
        <v>0</v>
      </c>
      <c r="R45" s="7">
        <v>44683</v>
      </c>
      <c r="S45" s="6">
        <v>44699</v>
      </c>
      <c r="T45" s="4" t="s">
        <v>34</v>
      </c>
      <c r="U45" s="4">
        <v>123</v>
      </c>
      <c r="V45" s="4">
        <v>0</v>
      </c>
      <c r="W45" s="4">
        <v>0</v>
      </c>
      <c r="X45" s="4" t="s">
        <v>35</v>
      </c>
      <c r="Y45" s="4" t="s">
        <v>35</v>
      </c>
    </row>
    <row r="46" s="4" customFormat="1" spans="1:25">
      <c r="A46" s="4" t="s">
        <v>191</v>
      </c>
      <c r="B46" s="4" t="s">
        <v>26</v>
      </c>
      <c r="C46" s="4" t="s">
        <v>27</v>
      </c>
      <c r="D46" s="4" t="s">
        <v>192</v>
      </c>
      <c r="E46" s="4" t="s">
        <v>193</v>
      </c>
      <c r="F46" s="6">
        <v>44683</v>
      </c>
      <c r="G46" s="6">
        <v>44684</v>
      </c>
      <c r="H46" s="4">
        <v>1</v>
      </c>
      <c r="I46" s="4">
        <v>1</v>
      </c>
      <c r="J46" s="4">
        <v>1</v>
      </c>
      <c r="K46" s="4" t="s">
        <v>30</v>
      </c>
      <c r="L46" s="4">
        <v>489</v>
      </c>
      <c r="M46" s="4">
        <v>489</v>
      </c>
      <c r="N46" s="4" t="s">
        <v>194</v>
      </c>
      <c r="O46" s="4" t="s">
        <v>32</v>
      </c>
      <c r="P46" s="4" t="s">
        <v>33</v>
      </c>
      <c r="Q46" s="4">
        <v>0</v>
      </c>
      <c r="R46" s="7">
        <v>44683</v>
      </c>
      <c r="S46" s="6">
        <v>44699</v>
      </c>
      <c r="T46" s="4" t="s">
        <v>34</v>
      </c>
      <c r="U46" s="4">
        <v>489</v>
      </c>
      <c r="V46" s="4">
        <v>0</v>
      </c>
      <c r="W46" s="4">
        <v>0</v>
      </c>
      <c r="X46" s="4" t="s">
        <v>35</v>
      </c>
      <c r="Y46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50"/>
  <sheetViews>
    <sheetView tabSelected="1" topLeftCell="A22" workbookViewId="0">
      <selection activeCell="A49" sqref="A49:A50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195</v>
      </c>
    </row>
    <row r="2" s="4" customFormat="1" spans="1:9">
      <c r="A2" s="5">
        <v>17762113633</v>
      </c>
      <c r="B2" s="6">
        <v>44683</v>
      </c>
      <c r="C2" s="6">
        <v>44684</v>
      </c>
      <c r="D2" s="4">
        <v>258</v>
      </c>
      <c r="E2" s="4" t="str">
        <f>VLOOKUP(A2,HOP!A:L,12,0)</f>
        <v>258.00</v>
      </c>
      <c r="F2" s="4" t="str">
        <f>VLOOKUP(A2,HOP!A:C,3,0)</f>
        <v>2497606</v>
      </c>
      <c r="G2" s="4">
        <f>D2-E2</f>
        <v>0</v>
      </c>
      <c r="H2" s="4" t="str">
        <f>$H$1&amp;F2</f>
        <v>，2497606</v>
      </c>
      <c r="I2" s="4" t="str">
        <f>VLOOKUP(A2,HOP!A:U,21,0)</f>
        <v>直连</v>
      </c>
    </row>
    <row r="3" s="4" customFormat="1" hidden="1" spans="1:9">
      <c r="A3" s="5">
        <v>17827692258</v>
      </c>
      <c r="B3" s="6">
        <v>44683</v>
      </c>
      <c r="C3" s="6">
        <v>44684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42" si="0">D3-E3</f>
        <v>#N/A</v>
      </c>
      <c r="H3" s="4" t="e">
        <f t="shared" ref="H3:H42" si="1">$H$1&amp;F3</f>
        <v>#N/A</v>
      </c>
      <c r="I3" s="4" t="e">
        <f>VLOOKUP(A3,HOP!A:U,21,0)</f>
        <v>#N/A</v>
      </c>
    </row>
    <row r="4" s="4" customFormat="1" spans="1:9">
      <c r="A4" s="5">
        <v>17843675143</v>
      </c>
      <c r="B4" s="6">
        <v>44683</v>
      </c>
      <c r="C4" s="6">
        <v>44684</v>
      </c>
      <c r="D4" s="4">
        <v>451</v>
      </c>
      <c r="E4" s="4" t="str">
        <f>VLOOKUP(A4,HOP!A:L,12,0)</f>
        <v>451.00</v>
      </c>
      <c r="F4" s="4" t="str">
        <f>VLOOKUP(A4,HOP!A:C,3,0)</f>
        <v>2523561</v>
      </c>
      <c r="G4" s="4">
        <f t="shared" si="0"/>
        <v>0</v>
      </c>
      <c r="H4" s="4" t="str">
        <f t="shared" si="1"/>
        <v>，2523561</v>
      </c>
      <c r="I4" s="4" t="str">
        <f>VLOOKUP(A4,HOP!A:U,21,0)</f>
        <v>直连</v>
      </c>
    </row>
    <row r="5" s="4" customFormat="1" spans="1:9">
      <c r="A5" s="5">
        <v>17858067219</v>
      </c>
      <c r="B5" s="6">
        <v>44682</v>
      </c>
      <c r="C5" s="6">
        <v>44684</v>
      </c>
      <c r="D5" s="4">
        <v>581</v>
      </c>
      <c r="E5" s="4" t="str">
        <f>VLOOKUP(A5,HOP!A:L,12,0)</f>
        <v>581.00</v>
      </c>
      <c r="F5" s="4" t="str">
        <f>VLOOKUP(A5,HOP!A:C,3,0)</f>
        <v>2528057</v>
      </c>
      <c r="G5" s="4">
        <f t="shared" si="0"/>
        <v>0</v>
      </c>
      <c r="H5" s="4" t="str">
        <f t="shared" si="1"/>
        <v>，2528057</v>
      </c>
      <c r="I5" s="4" t="str">
        <f>VLOOKUP(A5,HOP!A:U,21,0)</f>
        <v>直连</v>
      </c>
    </row>
    <row r="6" s="4" customFormat="1" hidden="1" spans="1:9">
      <c r="A6" s="5">
        <v>17869226165</v>
      </c>
      <c r="B6" s="6">
        <v>44681</v>
      </c>
      <c r="C6" s="6">
        <v>44684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spans="1:9">
      <c r="A7" s="5">
        <v>17869832703</v>
      </c>
      <c r="B7" s="6">
        <v>44681</v>
      </c>
      <c r="C7" s="6">
        <v>44684</v>
      </c>
      <c r="D7" s="4">
        <v>258</v>
      </c>
      <c r="E7" s="4" t="str">
        <f>VLOOKUP(A7,HOP!A:L,12,0)</f>
        <v>258.00</v>
      </c>
      <c r="F7" s="4" t="str">
        <f>VLOOKUP(A7,HOP!A:C,3,0)</f>
        <v>2530704</v>
      </c>
      <c r="G7" s="4">
        <f t="shared" si="0"/>
        <v>0</v>
      </c>
      <c r="H7" s="4" t="str">
        <f t="shared" si="1"/>
        <v>，2530704</v>
      </c>
      <c r="I7" s="4" t="str">
        <f>VLOOKUP(A7,HOP!A:U,21,0)</f>
        <v>直连</v>
      </c>
    </row>
    <row r="8" s="4" customFormat="1" spans="1:9">
      <c r="A8" s="5">
        <v>17870324869</v>
      </c>
      <c r="B8" s="6">
        <v>44683</v>
      </c>
      <c r="C8" s="6">
        <v>44684</v>
      </c>
      <c r="D8" s="4">
        <v>357</v>
      </c>
      <c r="E8" s="4" t="str">
        <f>VLOOKUP(A8,HOP!A:L,12,0)</f>
        <v>357.00</v>
      </c>
      <c r="F8" s="4" t="str">
        <f>VLOOKUP(A8,HOP!A:C,3,0)</f>
        <v>2530878</v>
      </c>
      <c r="G8" s="4">
        <f t="shared" si="0"/>
        <v>0</v>
      </c>
      <c r="H8" s="4" t="str">
        <f t="shared" si="1"/>
        <v>，2530878</v>
      </c>
      <c r="I8" s="4" t="str">
        <f>VLOOKUP(A8,HOP!A:U,21,0)</f>
        <v>直连</v>
      </c>
    </row>
    <row r="9" s="4" customFormat="1" spans="1:9">
      <c r="A9" s="5">
        <v>17871953142</v>
      </c>
      <c r="B9" s="6">
        <v>44683</v>
      </c>
      <c r="C9" s="6">
        <v>44684</v>
      </c>
      <c r="D9" s="4">
        <v>449</v>
      </c>
      <c r="E9" s="4" t="str">
        <f>VLOOKUP(A9,HOP!A:L,12,0)</f>
        <v>449.00</v>
      </c>
      <c r="F9" s="4" t="str">
        <f>VLOOKUP(A9,HOP!A:C,3,0)</f>
        <v>2531511</v>
      </c>
      <c r="G9" s="4">
        <f t="shared" si="0"/>
        <v>0</v>
      </c>
      <c r="H9" s="4" t="str">
        <f t="shared" si="1"/>
        <v>，2531511</v>
      </c>
      <c r="I9" s="4" t="str">
        <f>VLOOKUP(A9,HOP!A:U,21,0)</f>
        <v>直连</v>
      </c>
    </row>
    <row r="10" s="4" customFormat="1" spans="1:9">
      <c r="A10" s="5">
        <v>17876495221</v>
      </c>
      <c r="B10" s="6">
        <v>44682</v>
      </c>
      <c r="C10" s="6">
        <v>44684</v>
      </c>
      <c r="D10" s="4">
        <v>1092</v>
      </c>
      <c r="E10" s="4" t="str">
        <f>VLOOKUP(A10,HOP!A:L,12,0)</f>
        <v>1092.00</v>
      </c>
      <c r="F10" s="4" t="str">
        <f>VLOOKUP(A10,HOP!A:C,3,0)</f>
        <v>2532449</v>
      </c>
      <c r="G10" s="4">
        <f t="shared" si="0"/>
        <v>0</v>
      </c>
      <c r="H10" s="4" t="str">
        <f t="shared" si="1"/>
        <v>，2532449</v>
      </c>
      <c r="I10" s="4" t="str">
        <f>VLOOKUP(A10,HOP!A:U,21,0)</f>
        <v>直连</v>
      </c>
    </row>
    <row r="11" s="4" customFormat="1" spans="1:9">
      <c r="A11" s="5">
        <v>17877929422</v>
      </c>
      <c r="B11" s="6">
        <v>44682</v>
      </c>
      <c r="C11" s="6">
        <v>44684</v>
      </c>
      <c r="D11" s="4">
        <v>898</v>
      </c>
      <c r="E11" s="4" t="str">
        <f>VLOOKUP(A11,HOP!A:L,12,0)</f>
        <v>898.00</v>
      </c>
      <c r="F11" s="4" t="str">
        <f>VLOOKUP(A11,HOP!A:C,3,0)</f>
        <v>2532929</v>
      </c>
      <c r="G11" s="4">
        <f t="shared" si="0"/>
        <v>0</v>
      </c>
      <c r="H11" s="4" t="str">
        <f t="shared" si="1"/>
        <v>，2532929</v>
      </c>
      <c r="I11" s="4" t="str">
        <f>VLOOKUP(A11,HOP!A:U,21,0)</f>
        <v>直连</v>
      </c>
    </row>
    <row r="12" s="4" customFormat="1" spans="1:9">
      <c r="A12" s="5">
        <v>17878279823</v>
      </c>
      <c r="B12" s="6">
        <v>44683</v>
      </c>
      <c r="C12" s="6">
        <v>44684</v>
      </c>
      <c r="D12" s="4">
        <v>197</v>
      </c>
      <c r="E12" s="4" t="str">
        <f>VLOOKUP(A12,HOP!A:L,12,0)</f>
        <v>197.00</v>
      </c>
      <c r="F12" s="4" t="str">
        <f>VLOOKUP(A12,HOP!A:C,3,0)</f>
        <v>2533084</v>
      </c>
      <c r="G12" s="4">
        <f t="shared" si="0"/>
        <v>0</v>
      </c>
      <c r="H12" s="4" t="str">
        <f t="shared" si="1"/>
        <v>，2533084</v>
      </c>
      <c r="I12" s="4" t="str">
        <f>VLOOKUP(A12,HOP!A:U,21,0)</f>
        <v>直连</v>
      </c>
    </row>
    <row r="13" s="4" customFormat="1" spans="1:9">
      <c r="A13" s="5">
        <v>17878352258</v>
      </c>
      <c r="B13" s="6">
        <v>44683</v>
      </c>
      <c r="C13" s="6">
        <v>44684</v>
      </c>
      <c r="D13" s="4">
        <v>142</v>
      </c>
      <c r="E13" s="4" t="str">
        <f>VLOOKUP(A13,HOP!A:L,12,0)</f>
        <v>142.00</v>
      </c>
      <c r="F13" s="4" t="str">
        <f>VLOOKUP(A13,HOP!A:C,3,0)</f>
        <v>2533134</v>
      </c>
      <c r="G13" s="4">
        <f t="shared" si="0"/>
        <v>0</v>
      </c>
      <c r="H13" s="4" t="str">
        <f t="shared" si="1"/>
        <v>，2533134</v>
      </c>
      <c r="I13" s="4" t="str">
        <f>VLOOKUP(A13,HOP!A:U,21,0)</f>
        <v>直连</v>
      </c>
    </row>
    <row r="14" s="4" customFormat="1" spans="1:9">
      <c r="A14" s="5">
        <v>17878398534</v>
      </c>
      <c r="B14" s="6">
        <v>44683</v>
      </c>
      <c r="C14" s="6">
        <v>44684</v>
      </c>
      <c r="D14" s="4">
        <v>101</v>
      </c>
      <c r="E14" s="4" t="str">
        <f>VLOOKUP(A14,HOP!A:L,12,0)</f>
        <v>101.00</v>
      </c>
      <c r="F14" s="4" t="str">
        <f>VLOOKUP(A14,HOP!A:C,3,0)</f>
        <v>2533189</v>
      </c>
      <c r="G14" s="4">
        <f t="shared" si="0"/>
        <v>0</v>
      </c>
      <c r="H14" s="4" t="str">
        <f t="shared" si="1"/>
        <v>，2533189</v>
      </c>
      <c r="I14" s="4" t="str">
        <f>VLOOKUP(A14,HOP!A:U,21,0)</f>
        <v>直连</v>
      </c>
    </row>
    <row r="15" s="4" customFormat="1" spans="1:9">
      <c r="A15" s="5">
        <v>17878405802</v>
      </c>
      <c r="B15" s="6">
        <v>44683</v>
      </c>
      <c r="C15" s="6">
        <v>44684</v>
      </c>
      <c r="D15" s="4">
        <v>109</v>
      </c>
      <c r="E15" s="4" t="str">
        <f>VLOOKUP(A15,HOP!A:L,12,0)</f>
        <v>109.00</v>
      </c>
      <c r="F15" s="4" t="str">
        <f>VLOOKUP(A15,HOP!A:C,3,0)</f>
        <v>2533194</v>
      </c>
      <c r="G15" s="4">
        <f t="shared" si="0"/>
        <v>0</v>
      </c>
      <c r="H15" s="4" t="str">
        <f t="shared" si="1"/>
        <v>，2533194</v>
      </c>
      <c r="I15" s="4" t="str">
        <f>VLOOKUP(A15,HOP!A:U,21,0)</f>
        <v>直连</v>
      </c>
    </row>
    <row r="16" s="4" customFormat="1" spans="1:9">
      <c r="A16" s="5">
        <v>17878416018</v>
      </c>
      <c r="B16" s="6">
        <v>44683</v>
      </c>
      <c r="C16" s="6">
        <v>44684</v>
      </c>
      <c r="D16" s="4">
        <v>102</v>
      </c>
      <c r="E16" s="4" t="str">
        <f>VLOOKUP(A16,HOP!A:L,12,0)</f>
        <v>102.00</v>
      </c>
      <c r="F16" s="4" t="str">
        <f>VLOOKUP(A16,HOP!A:C,3,0)</f>
        <v>2533206</v>
      </c>
      <c r="G16" s="4">
        <f t="shared" si="0"/>
        <v>0</v>
      </c>
      <c r="H16" s="4" t="str">
        <f t="shared" si="1"/>
        <v>，2533206</v>
      </c>
      <c r="I16" s="4" t="str">
        <f>VLOOKUP(A16,HOP!A:U,21,0)</f>
        <v>直连</v>
      </c>
    </row>
    <row r="17" s="4" customFormat="1" spans="1:9">
      <c r="A17" s="5">
        <v>17878457997</v>
      </c>
      <c r="B17" s="6">
        <v>44683</v>
      </c>
      <c r="C17" s="6">
        <v>44684</v>
      </c>
      <c r="D17" s="4">
        <v>143</v>
      </c>
      <c r="E17" s="4" t="str">
        <f>VLOOKUP(A17,HOP!A:L,12,0)</f>
        <v>143.00</v>
      </c>
      <c r="F17" s="4" t="str">
        <f>VLOOKUP(A17,HOP!A:C,3,0)</f>
        <v>2533238</v>
      </c>
      <c r="G17" s="4">
        <f t="shared" si="0"/>
        <v>0</v>
      </c>
      <c r="H17" s="4" t="str">
        <f t="shared" si="1"/>
        <v>，2533238</v>
      </c>
      <c r="I17" s="4" t="str">
        <f>VLOOKUP(A17,HOP!A:U,21,0)</f>
        <v>直连</v>
      </c>
    </row>
    <row r="18" s="4" customFormat="1" hidden="1" spans="1:9">
      <c r="A18" s="5">
        <v>17878506273</v>
      </c>
      <c r="B18" s="6">
        <v>44683</v>
      </c>
      <c r="C18" s="6">
        <v>44684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spans="1:9">
      <c r="A19" s="5">
        <v>17878522955</v>
      </c>
      <c r="B19" s="6">
        <v>44683</v>
      </c>
      <c r="C19" s="6">
        <v>44684</v>
      </c>
      <c r="D19" s="4">
        <v>85</v>
      </c>
      <c r="E19" s="4" t="str">
        <f>VLOOKUP(A19,HOP!A:L,12,0)</f>
        <v>85.00</v>
      </c>
      <c r="F19" s="4" t="str">
        <f>VLOOKUP(A19,HOP!A:C,3,0)</f>
        <v>2533289</v>
      </c>
      <c r="G19" s="4">
        <f t="shared" si="0"/>
        <v>0</v>
      </c>
      <c r="H19" s="4" t="str">
        <f t="shared" si="1"/>
        <v>，2533289</v>
      </c>
      <c r="I19" s="4" t="str">
        <f>VLOOKUP(A19,HOP!A:U,21,0)</f>
        <v>直连</v>
      </c>
    </row>
    <row r="20" s="4" customFormat="1" spans="1:9">
      <c r="A20" s="5">
        <v>17878561865</v>
      </c>
      <c r="B20" s="6">
        <v>44683</v>
      </c>
      <c r="C20" s="6">
        <v>44684</v>
      </c>
      <c r="D20" s="4">
        <v>95</v>
      </c>
      <c r="E20" s="4" t="str">
        <f>VLOOKUP(A20,HOP!A:L,12,0)</f>
        <v>95.00</v>
      </c>
      <c r="F20" s="4" t="str">
        <f>VLOOKUP(A20,HOP!A:C,3,0)</f>
        <v>2533326</v>
      </c>
      <c r="G20" s="4">
        <f t="shared" si="0"/>
        <v>0</v>
      </c>
      <c r="H20" s="4" t="str">
        <f t="shared" si="1"/>
        <v>，2533326</v>
      </c>
      <c r="I20" s="4" t="str">
        <f>VLOOKUP(A20,HOP!A:U,21,0)</f>
        <v>直连</v>
      </c>
    </row>
    <row r="21" s="4" customFormat="1" spans="1:9">
      <c r="A21" s="5">
        <v>17878615505</v>
      </c>
      <c r="B21" s="6">
        <v>44683</v>
      </c>
      <c r="C21" s="6">
        <v>44684</v>
      </c>
      <c r="D21" s="4">
        <v>277</v>
      </c>
      <c r="E21" s="4" t="str">
        <f>VLOOKUP(A21,HOP!A:L,12,0)</f>
        <v>277.00</v>
      </c>
      <c r="F21" s="4" t="str">
        <f>VLOOKUP(A21,HOP!A:C,3,0)</f>
        <v>2533384</v>
      </c>
      <c r="G21" s="4">
        <f t="shared" si="0"/>
        <v>0</v>
      </c>
      <c r="H21" s="4" t="str">
        <f t="shared" si="1"/>
        <v>，2533384</v>
      </c>
      <c r="I21" s="4" t="str">
        <f>VLOOKUP(A21,HOP!A:U,21,0)</f>
        <v>直连</v>
      </c>
    </row>
    <row r="22" s="4" customFormat="1" spans="1:9">
      <c r="A22" s="5">
        <v>17878656221</v>
      </c>
      <c r="B22" s="6">
        <v>44683</v>
      </c>
      <c r="C22" s="6">
        <v>44684</v>
      </c>
      <c r="D22" s="4">
        <v>109</v>
      </c>
      <c r="E22" s="4" t="str">
        <f>VLOOKUP(A22,HOP!A:L,12,0)</f>
        <v>109.00</v>
      </c>
      <c r="F22" s="4" t="str">
        <f>VLOOKUP(A22,HOP!A:C,3,0)</f>
        <v>2533414</v>
      </c>
      <c r="G22" s="4">
        <f t="shared" si="0"/>
        <v>0</v>
      </c>
      <c r="H22" s="4" t="str">
        <f t="shared" si="1"/>
        <v>，2533414</v>
      </c>
      <c r="I22" s="4" t="str">
        <f>VLOOKUP(A22,HOP!A:U,21,0)</f>
        <v>直连</v>
      </c>
    </row>
    <row r="23" s="4" customFormat="1" spans="1:9">
      <c r="A23" s="5">
        <v>17878669203</v>
      </c>
      <c r="B23" s="6">
        <v>44683</v>
      </c>
      <c r="C23" s="6">
        <v>44684</v>
      </c>
      <c r="D23" s="4">
        <v>262</v>
      </c>
      <c r="E23" s="4" t="str">
        <f>VLOOKUP(A23,HOP!A:L,12,0)</f>
        <v>262.00</v>
      </c>
      <c r="F23" s="4" t="str">
        <f>VLOOKUP(A23,HOP!A:C,3,0)</f>
        <v>2533422</v>
      </c>
      <c r="G23" s="4">
        <f t="shared" si="0"/>
        <v>0</v>
      </c>
      <c r="H23" s="4" t="str">
        <f t="shared" si="1"/>
        <v>，2533422</v>
      </c>
      <c r="I23" s="4" t="str">
        <f>VLOOKUP(A23,HOP!A:U,21,0)</f>
        <v>直连</v>
      </c>
    </row>
    <row r="24" s="4" customFormat="1" spans="1:9">
      <c r="A24" s="5">
        <v>17878672641</v>
      </c>
      <c r="B24" s="6">
        <v>44683</v>
      </c>
      <c r="C24" s="6">
        <v>44684</v>
      </c>
      <c r="D24" s="4">
        <v>105</v>
      </c>
      <c r="E24" s="4" t="str">
        <f>VLOOKUP(A24,HOP!A:L,12,0)</f>
        <v>105.00</v>
      </c>
      <c r="F24" s="4" t="str">
        <f>VLOOKUP(A24,HOP!A:C,3,0)</f>
        <v>2533426</v>
      </c>
      <c r="G24" s="4">
        <f t="shared" si="0"/>
        <v>0</v>
      </c>
      <c r="H24" s="4" t="str">
        <f t="shared" si="1"/>
        <v>，2533426</v>
      </c>
      <c r="I24" s="4" t="str">
        <f>VLOOKUP(A24,HOP!A:U,21,0)</f>
        <v>直连</v>
      </c>
    </row>
    <row r="25" s="4" customFormat="1" spans="1:9">
      <c r="A25" s="5">
        <v>17878771574</v>
      </c>
      <c r="B25" s="6">
        <v>44683</v>
      </c>
      <c r="C25" s="6">
        <v>44684</v>
      </c>
      <c r="D25" s="4">
        <v>138</v>
      </c>
      <c r="E25" s="4" t="str">
        <f>VLOOKUP(A25,HOP!A:L,12,0)</f>
        <v>138.00</v>
      </c>
      <c r="F25" s="4" t="str">
        <f>VLOOKUP(A25,HOP!A:C,3,0)</f>
        <v>2533493</v>
      </c>
      <c r="G25" s="4">
        <f t="shared" si="0"/>
        <v>0</v>
      </c>
      <c r="H25" s="4" t="str">
        <f t="shared" si="1"/>
        <v>，2533493</v>
      </c>
      <c r="I25" s="4" t="str">
        <f>VLOOKUP(A25,HOP!A:U,21,0)</f>
        <v>直连</v>
      </c>
    </row>
    <row r="26" s="4" customFormat="1" hidden="1" spans="1:9">
      <c r="A26" s="5">
        <v>17878964205</v>
      </c>
      <c r="B26" s="6">
        <v>44683</v>
      </c>
      <c r="C26" s="6">
        <v>44684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 t="shared" si="1"/>
        <v>#N/A</v>
      </c>
      <c r="I26" s="4" t="e">
        <f>VLOOKUP(A26,HOP!A:U,21,0)</f>
        <v>#N/A</v>
      </c>
    </row>
    <row r="27" s="4" customFormat="1" spans="1:9">
      <c r="A27" s="5">
        <v>17878978022</v>
      </c>
      <c r="B27" s="6">
        <v>44683</v>
      </c>
      <c r="C27" s="6">
        <v>44684</v>
      </c>
      <c r="D27" s="4">
        <v>80</v>
      </c>
      <c r="E27" s="4" t="str">
        <f>VLOOKUP(A27,HOP!A:L,12,0)</f>
        <v>80.00</v>
      </c>
      <c r="F27" s="4" t="str">
        <f>VLOOKUP(A27,HOP!A:C,3,0)</f>
        <v>2533690</v>
      </c>
      <c r="G27" s="4">
        <f t="shared" si="0"/>
        <v>0</v>
      </c>
      <c r="H27" s="4" t="str">
        <f t="shared" si="1"/>
        <v>，2533690</v>
      </c>
      <c r="I27" s="4" t="str">
        <f>VLOOKUP(A27,HOP!A:U,21,0)</f>
        <v>直连</v>
      </c>
    </row>
    <row r="28" s="4" customFormat="1" spans="1:9">
      <c r="A28" s="5">
        <v>17881498869</v>
      </c>
      <c r="B28" s="6">
        <v>44683</v>
      </c>
      <c r="C28" s="6">
        <v>44684</v>
      </c>
      <c r="D28" s="4">
        <v>276</v>
      </c>
      <c r="E28" s="4" t="str">
        <f>VLOOKUP(A28,HOP!A:L,12,0)</f>
        <v>276.00</v>
      </c>
      <c r="F28" s="4" t="str">
        <f>VLOOKUP(A28,HOP!A:C,3,0)</f>
        <v>2533724</v>
      </c>
      <c r="G28" s="4">
        <f t="shared" si="0"/>
        <v>0</v>
      </c>
      <c r="H28" s="4" t="str">
        <f t="shared" si="1"/>
        <v>，2533724</v>
      </c>
      <c r="I28" s="4" t="str">
        <f>VLOOKUP(A28,HOP!A:U,21,0)</f>
        <v>直连</v>
      </c>
    </row>
    <row r="29" s="4" customFormat="1" spans="1:9">
      <c r="A29" s="5">
        <v>17881551094</v>
      </c>
      <c r="B29" s="6">
        <v>44683</v>
      </c>
      <c r="C29" s="6">
        <v>44684</v>
      </c>
      <c r="D29" s="4">
        <v>164</v>
      </c>
      <c r="E29" s="4" t="str">
        <f>VLOOKUP(A29,HOP!A:L,12,0)</f>
        <v>164.00</v>
      </c>
      <c r="F29" s="4" t="str">
        <f>VLOOKUP(A29,HOP!A:C,3,0)</f>
        <v>2533726</v>
      </c>
      <c r="G29" s="4">
        <f t="shared" si="0"/>
        <v>0</v>
      </c>
      <c r="H29" s="4" t="str">
        <f t="shared" si="1"/>
        <v>，2533726</v>
      </c>
      <c r="I29" s="4" t="str">
        <f>VLOOKUP(A29,HOP!A:U,21,0)</f>
        <v>直连</v>
      </c>
    </row>
    <row r="30" s="4" customFormat="1" spans="1:9">
      <c r="A30" s="5">
        <v>17881754413</v>
      </c>
      <c r="B30" s="6">
        <v>44683</v>
      </c>
      <c r="C30" s="6">
        <v>44684</v>
      </c>
      <c r="D30" s="4">
        <v>86</v>
      </c>
      <c r="E30" s="4" t="str">
        <f>VLOOKUP(A30,HOP!A:L,12,0)</f>
        <v>86.00</v>
      </c>
      <c r="F30" s="4" t="str">
        <f>VLOOKUP(A30,HOP!A:C,3,0)</f>
        <v>2533774</v>
      </c>
      <c r="G30" s="4">
        <f t="shared" si="0"/>
        <v>0</v>
      </c>
      <c r="H30" s="4" t="str">
        <f t="shared" si="1"/>
        <v>，2533774</v>
      </c>
      <c r="I30" s="4" t="str">
        <f>VLOOKUP(A30,HOP!A:U,21,0)</f>
        <v>直连</v>
      </c>
    </row>
    <row r="31" s="4" customFormat="1" spans="1:9">
      <c r="A31" s="5">
        <v>17882169443</v>
      </c>
      <c r="B31" s="6">
        <v>44683</v>
      </c>
      <c r="C31" s="6">
        <v>44684</v>
      </c>
      <c r="D31" s="4">
        <v>131</v>
      </c>
      <c r="E31" s="4" t="str">
        <f>VLOOKUP(A31,HOP!A:L,12,0)</f>
        <v>131.00</v>
      </c>
      <c r="F31" s="4" t="str">
        <f>VLOOKUP(A31,HOP!A:C,3,0)</f>
        <v>2533877</v>
      </c>
      <c r="G31" s="4">
        <f t="shared" si="0"/>
        <v>0</v>
      </c>
      <c r="H31" s="4" t="str">
        <f t="shared" si="1"/>
        <v>，2533877</v>
      </c>
      <c r="I31" s="4" t="str">
        <f>VLOOKUP(A31,HOP!A:U,21,0)</f>
        <v>直连</v>
      </c>
    </row>
    <row r="32" s="4" customFormat="1" spans="1:9">
      <c r="A32" s="5">
        <v>17882395575</v>
      </c>
      <c r="B32" s="6">
        <v>44683</v>
      </c>
      <c r="C32" s="6">
        <v>44684</v>
      </c>
      <c r="D32" s="4">
        <v>103</v>
      </c>
      <c r="E32" s="4" t="str">
        <f>VLOOKUP(A32,HOP!A:L,12,0)</f>
        <v>103.00</v>
      </c>
      <c r="F32" s="4" t="str">
        <f>VLOOKUP(A32,HOP!A:C,3,0)</f>
        <v>2533993</v>
      </c>
      <c r="G32" s="4">
        <f t="shared" si="0"/>
        <v>0</v>
      </c>
      <c r="H32" s="4" t="str">
        <f t="shared" si="1"/>
        <v>，2533993</v>
      </c>
      <c r="I32" s="4" t="str">
        <f>VLOOKUP(A32,HOP!A:U,21,0)</f>
        <v>直连</v>
      </c>
    </row>
    <row r="33" s="4" customFormat="1" spans="1:9">
      <c r="A33" s="5">
        <v>17882837883</v>
      </c>
      <c r="B33" s="6">
        <v>44683</v>
      </c>
      <c r="C33" s="6">
        <v>44684</v>
      </c>
      <c r="D33" s="4">
        <v>194</v>
      </c>
      <c r="E33" s="4" t="str">
        <f>VLOOKUP(A33,HOP!A:L,12,0)</f>
        <v>194.00</v>
      </c>
      <c r="F33" s="4" t="str">
        <f>VLOOKUP(A33,HOP!A:C,3,0)</f>
        <v>2534205</v>
      </c>
      <c r="G33" s="4">
        <f t="shared" si="0"/>
        <v>0</v>
      </c>
      <c r="H33" s="4" t="str">
        <f t="shared" si="1"/>
        <v>，2534205</v>
      </c>
      <c r="I33" s="4" t="str">
        <f>VLOOKUP(A33,HOP!A:U,21,0)</f>
        <v>直连</v>
      </c>
    </row>
    <row r="34" s="4" customFormat="1" spans="1:9">
      <c r="A34" s="5">
        <v>17883291140</v>
      </c>
      <c r="B34" s="6">
        <v>44683</v>
      </c>
      <c r="C34" s="6">
        <v>44684</v>
      </c>
      <c r="D34" s="4">
        <v>87</v>
      </c>
      <c r="E34" s="4" t="str">
        <f>VLOOKUP(A34,HOP!A:L,12,0)</f>
        <v>87.00</v>
      </c>
      <c r="F34" s="4" t="str">
        <f>VLOOKUP(A34,HOP!A:C,3,0)</f>
        <v>2534426</v>
      </c>
      <c r="G34" s="4">
        <f t="shared" si="0"/>
        <v>0</v>
      </c>
      <c r="H34" s="4" t="str">
        <f t="shared" si="1"/>
        <v>，2534426</v>
      </c>
      <c r="I34" s="4" t="str">
        <f>VLOOKUP(A34,HOP!A:U,21,0)</f>
        <v>直连</v>
      </c>
    </row>
    <row r="35" s="4" customFormat="1" spans="1:9">
      <c r="A35" s="5">
        <v>17883382793</v>
      </c>
      <c r="B35" s="6">
        <v>44683</v>
      </c>
      <c r="C35" s="6">
        <v>44684</v>
      </c>
      <c r="D35" s="4">
        <v>176</v>
      </c>
      <c r="E35" s="4" t="str">
        <f>VLOOKUP(A35,HOP!A:L,12,0)</f>
        <v>176.00</v>
      </c>
      <c r="F35" s="4" t="str">
        <f>VLOOKUP(A35,HOP!A:C,3,0)</f>
        <v>2534465</v>
      </c>
      <c r="G35" s="4">
        <f t="shared" si="0"/>
        <v>0</v>
      </c>
      <c r="H35" s="4" t="str">
        <f t="shared" si="1"/>
        <v>，2534465</v>
      </c>
      <c r="I35" s="4" t="str">
        <f>VLOOKUP(A35,HOP!A:U,21,0)</f>
        <v>直连</v>
      </c>
    </row>
    <row r="36" s="4" customFormat="1" spans="1:9">
      <c r="A36" s="5">
        <v>17883445913</v>
      </c>
      <c r="B36" s="6">
        <v>44683</v>
      </c>
      <c r="C36" s="6">
        <v>44684</v>
      </c>
      <c r="D36" s="4">
        <v>131</v>
      </c>
      <c r="E36" s="4" t="str">
        <f>VLOOKUP(A36,HOP!A:L,12,0)</f>
        <v>131.00</v>
      </c>
      <c r="F36" s="4" t="str">
        <f>VLOOKUP(A36,HOP!A:C,3,0)</f>
        <v>2534504</v>
      </c>
      <c r="G36" s="4">
        <f t="shared" si="0"/>
        <v>0</v>
      </c>
      <c r="H36" s="4" t="str">
        <f t="shared" si="1"/>
        <v>，2534504</v>
      </c>
      <c r="I36" s="4" t="str">
        <f>VLOOKUP(A36,HOP!A:U,21,0)</f>
        <v>直连</v>
      </c>
    </row>
    <row r="37" s="4" customFormat="1" spans="1:9">
      <c r="A37" s="5">
        <v>17883448381</v>
      </c>
      <c r="B37" s="6">
        <v>44683</v>
      </c>
      <c r="C37" s="6">
        <v>44684</v>
      </c>
      <c r="D37" s="4">
        <v>114</v>
      </c>
      <c r="E37" s="4" t="str">
        <f>VLOOKUP(A37,HOP!A:L,12,0)</f>
        <v>114.00</v>
      </c>
      <c r="F37" s="4" t="str">
        <f>VLOOKUP(A37,HOP!A:C,3,0)</f>
        <v>2534506</v>
      </c>
      <c r="G37" s="4">
        <f t="shared" si="0"/>
        <v>0</v>
      </c>
      <c r="H37" s="4" t="str">
        <f t="shared" si="1"/>
        <v>，2534506</v>
      </c>
      <c r="I37" s="4" t="str">
        <f>VLOOKUP(A37,HOP!A:U,21,0)</f>
        <v>直连</v>
      </c>
    </row>
    <row r="38" s="4" customFormat="1" spans="1:9">
      <c r="A38" s="5">
        <v>17883584879</v>
      </c>
      <c r="B38" s="6">
        <v>44683</v>
      </c>
      <c r="C38" s="6">
        <v>44684</v>
      </c>
      <c r="D38" s="4">
        <v>150</v>
      </c>
      <c r="E38" s="4" t="str">
        <f>VLOOKUP(A38,HOP!A:L,12,0)</f>
        <v>150.00</v>
      </c>
      <c r="F38" s="4" t="str">
        <f>VLOOKUP(A38,HOP!A:C,3,0)</f>
        <v>2534562</v>
      </c>
      <c r="G38" s="4">
        <f t="shared" si="0"/>
        <v>0</v>
      </c>
      <c r="H38" s="4" t="str">
        <f t="shared" si="1"/>
        <v>，2534562</v>
      </c>
      <c r="I38" s="4" t="str">
        <f>VLOOKUP(A38,HOP!A:U,21,0)</f>
        <v>直连</v>
      </c>
    </row>
    <row r="39" s="4" customFormat="1" spans="1:9">
      <c r="A39" s="5">
        <v>17883747624</v>
      </c>
      <c r="B39" s="6">
        <v>44683</v>
      </c>
      <c r="C39" s="6">
        <v>44684</v>
      </c>
      <c r="D39" s="4">
        <v>110</v>
      </c>
      <c r="E39" s="4" t="str">
        <f>VLOOKUP(A39,HOP!A:L,12,0)</f>
        <v>110.00</v>
      </c>
      <c r="F39" s="4" t="str">
        <f>VLOOKUP(A39,HOP!A:C,3,0)</f>
        <v>2534618</v>
      </c>
      <c r="G39" s="4">
        <f t="shared" si="0"/>
        <v>0</v>
      </c>
      <c r="H39" s="4" t="str">
        <f t="shared" si="1"/>
        <v>，2534618</v>
      </c>
      <c r="I39" s="4" t="str">
        <f>VLOOKUP(A39,HOP!A:U,21,0)</f>
        <v>直连</v>
      </c>
    </row>
    <row r="40" s="4" customFormat="1" spans="1:9">
      <c r="A40" s="5">
        <v>17883783545</v>
      </c>
      <c r="B40" s="6">
        <v>44683</v>
      </c>
      <c r="C40" s="6">
        <v>44684</v>
      </c>
      <c r="D40" s="4">
        <v>83</v>
      </c>
      <c r="E40" s="4" t="str">
        <f>VLOOKUP(A40,HOP!A:L,12,0)</f>
        <v>83.00</v>
      </c>
      <c r="F40" s="4" t="str">
        <f>VLOOKUP(A40,HOP!A:C,3,0)</f>
        <v>2534627</v>
      </c>
      <c r="G40" s="4">
        <f t="shared" si="0"/>
        <v>0</v>
      </c>
      <c r="H40" s="4" t="str">
        <f t="shared" si="1"/>
        <v>，2534627</v>
      </c>
      <c r="I40" s="4" t="str">
        <f>VLOOKUP(A40,HOP!A:U,21,0)</f>
        <v>直连</v>
      </c>
    </row>
    <row r="41" s="4" customFormat="1" spans="1:9">
      <c r="A41" s="5">
        <v>17883845956</v>
      </c>
      <c r="B41" s="6">
        <v>44683</v>
      </c>
      <c r="C41" s="6">
        <v>44684</v>
      </c>
      <c r="D41" s="4">
        <v>123</v>
      </c>
      <c r="E41" s="4" t="str">
        <f>VLOOKUP(A41,HOP!A:L,12,0)</f>
        <v>123.00</v>
      </c>
      <c r="F41" s="4" t="str">
        <f>VLOOKUP(A41,HOP!A:C,3,0)</f>
        <v>2534653</v>
      </c>
      <c r="G41" s="4">
        <f t="shared" si="0"/>
        <v>0</v>
      </c>
      <c r="H41" s="4" t="str">
        <f t="shared" si="1"/>
        <v>，2534653</v>
      </c>
      <c r="I41" s="4" t="str">
        <f>VLOOKUP(A41,HOP!A:U,21,0)</f>
        <v>直连</v>
      </c>
    </row>
    <row r="42" s="4" customFormat="1" spans="1:9">
      <c r="A42" s="5">
        <v>17883887882</v>
      </c>
      <c r="B42" s="6">
        <v>44683</v>
      </c>
      <c r="C42" s="6">
        <v>44684</v>
      </c>
      <c r="D42" s="4">
        <v>489</v>
      </c>
      <c r="E42" s="4" t="str">
        <f>VLOOKUP(A42,HOP!A:L,12,0)</f>
        <v>489.00</v>
      </c>
      <c r="F42" s="4" t="str">
        <f>VLOOKUP(A42,HOP!A:C,3,0)</f>
        <v>2534660</v>
      </c>
      <c r="G42" s="4">
        <f t="shared" si="0"/>
        <v>0</v>
      </c>
      <c r="H42" s="4" t="str">
        <f t="shared" si="1"/>
        <v>，2534660</v>
      </c>
      <c r="I42" s="4" t="str">
        <f>VLOOKUP(A42,HOP!A:U,21,0)</f>
        <v>直连</v>
      </c>
    </row>
    <row r="44" spans="4:4">
      <c r="D44" s="4">
        <f>SUM(D2:D43)</f>
        <v>8706</v>
      </c>
    </row>
    <row r="45" spans="4:4">
      <c r="D45" s="4" t="s">
        <v>196</v>
      </c>
    </row>
    <row r="49" spans="1:1">
      <c r="A49" s="4" t="s">
        <v>197</v>
      </c>
    </row>
    <row r="50" spans="1:1">
      <c r="A50" s="4" t="s">
        <v>198</v>
      </c>
    </row>
  </sheetData>
  <autoFilter ref="A1:XFD45">
    <filterColumn colId="3">
      <filters blank="1">
        <filter val="110"/>
        <filter val="150"/>
        <filter val="451"/>
        <filter val="1092"/>
        <filter val="114"/>
        <filter val="194"/>
        <filter val="95"/>
        <filter val="197"/>
        <filter val="357"/>
        <filter val="258"/>
        <filter val="898"/>
        <filter val="8706 CNY"/>
        <filter val="262"/>
        <filter val="123"/>
        <filter val="164"/>
        <filter val="131"/>
        <filter val="176"/>
        <filter val="276"/>
        <filter val="277"/>
        <filter val="138"/>
        <filter val="80"/>
        <filter val="101"/>
        <filter val="581"/>
        <filter val="102"/>
        <filter val="142"/>
        <filter val="83"/>
        <filter val="103"/>
        <filter val="143"/>
        <filter val="85"/>
        <filter val="105"/>
        <filter val="86"/>
        <filter val="8706"/>
        <filter val="87"/>
        <filter val="109"/>
        <filter val="449"/>
        <filter val="4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2" width="8" style="1"/>
    <col min="3" max="3" width="8.125" style="1" customWidth="1"/>
    <col min="4" max="16383" width="8" style="1"/>
  </cols>
  <sheetData>
    <row r="1" s="1" customFormat="1" spans="1:21">
      <c r="A1" s="2" t="s">
        <v>199</v>
      </c>
      <c r="B1" s="2" t="s">
        <v>200</v>
      </c>
      <c r="C1" s="2" t="s">
        <v>201</v>
      </c>
      <c r="D1" s="2" t="s">
        <v>202</v>
      </c>
      <c r="E1" s="2" t="s">
        <v>13</v>
      </c>
      <c r="F1" s="2" t="s">
        <v>5</v>
      </c>
      <c r="G1" s="2" t="s">
        <v>6</v>
      </c>
      <c r="H1" s="2" t="s">
        <v>203</v>
      </c>
      <c r="I1" s="2" t="s">
        <v>204</v>
      </c>
      <c r="J1" s="2" t="s">
        <v>205</v>
      </c>
      <c r="K1" s="2" t="s">
        <v>206</v>
      </c>
      <c r="L1" s="2" t="s">
        <v>207</v>
      </c>
      <c r="M1" s="2" t="s">
        <v>208</v>
      </c>
      <c r="N1" s="2" t="s">
        <v>209</v>
      </c>
      <c r="O1" s="2" t="s">
        <v>210</v>
      </c>
      <c r="P1" s="2" t="s">
        <v>211</v>
      </c>
      <c r="Q1" s="2" t="s">
        <v>212</v>
      </c>
      <c r="R1" s="2" t="s">
        <v>213</v>
      </c>
      <c r="S1" s="2" t="s">
        <v>214</v>
      </c>
      <c r="T1" s="2" t="s">
        <v>215</v>
      </c>
      <c r="U1" s="2" t="s">
        <v>216</v>
      </c>
    </row>
    <row r="2" s="1" customFormat="1" spans="1:21">
      <c r="A2" s="3">
        <v>17883887882</v>
      </c>
      <c r="B2" s="1" t="s">
        <v>217</v>
      </c>
      <c r="C2" s="1" t="s">
        <v>218</v>
      </c>
      <c r="D2" s="1" t="s">
        <v>219</v>
      </c>
      <c r="E2" s="1" t="s">
        <v>220</v>
      </c>
      <c r="F2" s="1" t="s">
        <v>217</v>
      </c>
      <c r="G2" s="1" t="s">
        <v>221</v>
      </c>
      <c r="H2" s="1" t="s">
        <v>222</v>
      </c>
      <c r="I2" s="1" t="s">
        <v>223</v>
      </c>
      <c r="J2" s="1" t="s">
        <v>224</v>
      </c>
      <c r="K2" s="1" t="s">
        <v>223</v>
      </c>
      <c r="L2" s="1" t="s">
        <v>223</v>
      </c>
      <c r="M2" s="1" t="s">
        <v>225</v>
      </c>
      <c r="N2" s="1" t="s">
        <v>225</v>
      </c>
      <c r="O2" s="1" t="s">
        <v>226</v>
      </c>
      <c r="P2" s="1" t="s">
        <v>227</v>
      </c>
      <c r="Q2" s="1" t="s">
        <v>228</v>
      </c>
      <c r="R2" s="1" t="s">
        <v>229</v>
      </c>
      <c r="S2" s="1" t="s">
        <v>230</v>
      </c>
      <c r="T2" s="1" t="s">
        <v>231</v>
      </c>
      <c r="U2" s="1" t="s">
        <v>232</v>
      </c>
    </row>
    <row r="3" s="1" customFormat="1" spans="1:21">
      <c r="A3" s="3">
        <v>17883845956</v>
      </c>
      <c r="B3" s="1" t="s">
        <v>217</v>
      </c>
      <c r="C3" s="1" t="s">
        <v>233</v>
      </c>
      <c r="D3" s="1" t="s">
        <v>234</v>
      </c>
      <c r="E3" s="1" t="s">
        <v>190</v>
      </c>
      <c r="F3" s="1" t="s">
        <v>217</v>
      </c>
      <c r="G3" s="1" t="s">
        <v>221</v>
      </c>
      <c r="H3" s="1" t="s">
        <v>222</v>
      </c>
      <c r="I3" s="1" t="s">
        <v>235</v>
      </c>
      <c r="J3" s="1" t="s">
        <v>224</v>
      </c>
      <c r="K3" s="1" t="s">
        <v>235</v>
      </c>
      <c r="L3" s="1" t="s">
        <v>235</v>
      </c>
      <c r="M3" s="1" t="s">
        <v>225</v>
      </c>
      <c r="N3" s="1" t="s">
        <v>225</v>
      </c>
      <c r="O3" s="1" t="s">
        <v>226</v>
      </c>
      <c r="P3" s="1" t="s">
        <v>227</v>
      </c>
      <c r="Q3" s="1" t="s">
        <v>228</v>
      </c>
      <c r="R3" s="1" t="s">
        <v>236</v>
      </c>
      <c r="S3" s="1" t="s">
        <v>230</v>
      </c>
      <c r="T3" s="1" t="s">
        <v>231</v>
      </c>
      <c r="U3" s="1" t="s">
        <v>232</v>
      </c>
    </row>
    <row r="4" s="1" customFormat="1" spans="1:21">
      <c r="A4" s="3">
        <v>17883783545</v>
      </c>
      <c r="B4" s="1" t="s">
        <v>217</v>
      </c>
      <c r="C4" s="1" t="s">
        <v>237</v>
      </c>
      <c r="D4" s="1" t="s">
        <v>238</v>
      </c>
      <c r="E4" s="1" t="s">
        <v>186</v>
      </c>
      <c r="F4" s="1" t="s">
        <v>217</v>
      </c>
      <c r="G4" s="1" t="s">
        <v>221</v>
      </c>
      <c r="H4" s="1" t="s">
        <v>222</v>
      </c>
      <c r="I4" s="1" t="s">
        <v>239</v>
      </c>
      <c r="J4" s="1" t="s">
        <v>224</v>
      </c>
      <c r="K4" s="1" t="s">
        <v>239</v>
      </c>
      <c r="L4" s="1" t="s">
        <v>239</v>
      </c>
      <c r="M4" s="1" t="s">
        <v>225</v>
      </c>
      <c r="N4" s="1" t="s">
        <v>225</v>
      </c>
      <c r="O4" s="1" t="s">
        <v>226</v>
      </c>
      <c r="P4" s="1" t="s">
        <v>227</v>
      </c>
      <c r="Q4" s="1" t="s">
        <v>228</v>
      </c>
      <c r="R4" s="1" t="s">
        <v>240</v>
      </c>
      <c r="S4" s="1" t="s">
        <v>230</v>
      </c>
      <c r="T4" s="1" t="s">
        <v>231</v>
      </c>
      <c r="U4" s="1" t="s">
        <v>232</v>
      </c>
    </row>
    <row r="5" s="1" customFormat="1" spans="1:21">
      <c r="A5" s="3">
        <v>17883747624</v>
      </c>
      <c r="B5" s="1" t="s">
        <v>217</v>
      </c>
      <c r="C5" s="1" t="s">
        <v>241</v>
      </c>
      <c r="D5" s="1" t="s">
        <v>242</v>
      </c>
      <c r="E5" s="1" t="s">
        <v>182</v>
      </c>
      <c r="F5" s="1" t="s">
        <v>217</v>
      </c>
      <c r="G5" s="1" t="s">
        <v>221</v>
      </c>
      <c r="H5" s="1" t="s">
        <v>222</v>
      </c>
      <c r="I5" s="1" t="s">
        <v>243</v>
      </c>
      <c r="J5" s="1" t="s">
        <v>224</v>
      </c>
      <c r="K5" s="1" t="s">
        <v>243</v>
      </c>
      <c r="L5" s="1" t="s">
        <v>243</v>
      </c>
      <c r="M5" s="1" t="s">
        <v>225</v>
      </c>
      <c r="N5" s="1" t="s">
        <v>225</v>
      </c>
      <c r="O5" s="1" t="s">
        <v>226</v>
      </c>
      <c r="P5" s="1" t="s">
        <v>227</v>
      </c>
      <c r="Q5" s="1" t="s">
        <v>228</v>
      </c>
      <c r="R5" s="1" t="s">
        <v>244</v>
      </c>
      <c r="S5" s="1" t="s">
        <v>230</v>
      </c>
      <c r="T5" s="1" t="s">
        <v>231</v>
      </c>
      <c r="U5" s="1" t="s">
        <v>232</v>
      </c>
    </row>
    <row r="6" s="1" customFormat="1" spans="1:21">
      <c r="A6" s="3">
        <v>17883584879</v>
      </c>
      <c r="B6" s="1" t="s">
        <v>217</v>
      </c>
      <c r="C6" s="1" t="s">
        <v>245</v>
      </c>
      <c r="D6" s="1" t="s">
        <v>246</v>
      </c>
      <c r="E6" s="1" t="s">
        <v>178</v>
      </c>
      <c r="F6" s="1" t="s">
        <v>217</v>
      </c>
      <c r="G6" s="1" t="s">
        <v>221</v>
      </c>
      <c r="H6" s="1" t="s">
        <v>222</v>
      </c>
      <c r="I6" s="1" t="s">
        <v>247</v>
      </c>
      <c r="J6" s="1" t="s">
        <v>224</v>
      </c>
      <c r="K6" s="1" t="s">
        <v>247</v>
      </c>
      <c r="L6" s="1" t="s">
        <v>247</v>
      </c>
      <c r="M6" s="1" t="s">
        <v>225</v>
      </c>
      <c r="N6" s="1" t="s">
        <v>225</v>
      </c>
      <c r="O6" s="1" t="s">
        <v>226</v>
      </c>
      <c r="P6" s="1" t="s">
        <v>227</v>
      </c>
      <c r="Q6" s="1" t="s">
        <v>228</v>
      </c>
      <c r="R6" s="1" t="s">
        <v>248</v>
      </c>
      <c r="S6" s="1" t="s">
        <v>230</v>
      </c>
      <c r="T6" s="1" t="s">
        <v>231</v>
      </c>
      <c r="U6" s="1" t="s">
        <v>232</v>
      </c>
    </row>
    <row r="7" s="1" customFormat="1" spans="1:21">
      <c r="A7" s="3">
        <v>17883448381</v>
      </c>
      <c r="B7" s="1" t="s">
        <v>217</v>
      </c>
      <c r="C7" s="1" t="s">
        <v>249</v>
      </c>
      <c r="D7" s="1" t="s">
        <v>250</v>
      </c>
      <c r="E7" s="1" t="s">
        <v>175</v>
      </c>
      <c r="F7" s="1" t="s">
        <v>217</v>
      </c>
      <c r="G7" s="1" t="s">
        <v>221</v>
      </c>
      <c r="H7" s="1" t="s">
        <v>222</v>
      </c>
      <c r="I7" s="1" t="s">
        <v>251</v>
      </c>
      <c r="J7" s="1" t="s">
        <v>224</v>
      </c>
      <c r="K7" s="1" t="s">
        <v>251</v>
      </c>
      <c r="L7" s="1" t="s">
        <v>251</v>
      </c>
      <c r="M7" s="1" t="s">
        <v>225</v>
      </c>
      <c r="N7" s="1" t="s">
        <v>225</v>
      </c>
      <c r="O7" s="1" t="s">
        <v>226</v>
      </c>
      <c r="P7" s="1" t="s">
        <v>227</v>
      </c>
      <c r="Q7" s="1" t="s">
        <v>228</v>
      </c>
      <c r="R7" s="1" t="s">
        <v>252</v>
      </c>
      <c r="S7" s="1" t="s">
        <v>230</v>
      </c>
      <c r="T7" s="1" t="s">
        <v>231</v>
      </c>
      <c r="U7" s="1" t="s">
        <v>232</v>
      </c>
    </row>
    <row r="8" s="1" customFormat="1" spans="1:21">
      <c r="A8" s="3">
        <v>17883445913</v>
      </c>
      <c r="B8" s="1" t="s">
        <v>217</v>
      </c>
      <c r="C8" s="1" t="s">
        <v>253</v>
      </c>
      <c r="D8" s="1" t="s">
        <v>254</v>
      </c>
      <c r="E8" s="1" t="s">
        <v>171</v>
      </c>
      <c r="F8" s="1" t="s">
        <v>217</v>
      </c>
      <c r="G8" s="1" t="s">
        <v>221</v>
      </c>
      <c r="H8" s="1" t="s">
        <v>222</v>
      </c>
      <c r="I8" s="1" t="s">
        <v>255</v>
      </c>
      <c r="J8" s="1" t="s">
        <v>224</v>
      </c>
      <c r="K8" s="1" t="s">
        <v>255</v>
      </c>
      <c r="L8" s="1" t="s">
        <v>255</v>
      </c>
      <c r="M8" s="1" t="s">
        <v>225</v>
      </c>
      <c r="N8" s="1" t="s">
        <v>225</v>
      </c>
      <c r="O8" s="1" t="s">
        <v>226</v>
      </c>
      <c r="P8" s="1" t="s">
        <v>227</v>
      </c>
      <c r="Q8" s="1" t="s">
        <v>228</v>
      </c>
      <c r="R8" s="1" t="s">
        <v>256</v>
      </c>
      <c r="S8" s="1" t="s">
        <v>230</v>
      </c>
      <c r="T8" s="1" t="s">
        <v>231</v>
      </c>
      <c r="U8" s="1" t="s">
        <v>232</v>
      </c>
    </row>
    <row r="9" s="1" customFormat="1" spans="1:21">
      <c r="A9" s="3">
        <v>17883382793</v>
      </c>
      <c r="B9" s="1" t="s">
        <v>217</v>
      </c>
      <c r="C9" s="1" t="s">
        <v>257</v>
      </c>
      <c r="D9" s="1" t="s">
        <v>258</v>
      </c>
      <c r="E9" s="1" t="s">
        <v>167</v>
      </c>
      <c r="F9" s="1" t="s">
        <v>217</v>
      </c>
      <c r="G9" s="1" t="s">
        <v>221</v>
      </c>
      <c r="H9" s="1" t="s">
        <v>222</v>
      </c>
      <c r="I9" s="1" t="s">
        <v>259</v>
      </c>
      <c r="J9" s="1" t="s">
        <v>224</v>
      </c>
      <c r="K9" s="1" t="s">
        <v>259</v>
      </c>
      <c r="L9" s="1" t="s">
        <v>259</v>
      </c>
      <c r="M9" s="1" t="s">
        <v>225</v>
      </c>
      <c r="N9" s="1" t="s">
        <v>225</v>
      </c>
      <c r="O9" s="1" t="s">
        <v>226</v>
      </c>
      <c r="P9" s="1" t="s">
        <v>227</v>
      </c>
      <c r="Q9" s="1" t="s">
        <v>228</v>
      </c>
      <c r="R9" s="1" t="s">
        <v>260</v>
      </c>
      <c r="S9" s="1" t="s">
        <v>230</v>
      </c>
      <c r="T9" s="1" t="s">
        <v>231</v>
      </c>
      <c r="U9" s="1" t="s">
        <v>232</v>
      </c>
    </row>
    <row r="10" s="1" customFormat="1" spans="1:21">
      <c r="A10" s="3">
        <v>17883291140</v>
      </c>
      <c r="B10" s="1" t="s">
        <v>217</v>
      </c>
      <c r="C10" s="1" t="s">
        <v>261</v>
      </c>
      <c r="D10" s="1" t="s">
        <v>246</v>
      </c>
      <c r="E10" s="1" t="s">
        <v>163</v>
      </c>
      <c r="F10" s="1" t="s">
        <v>217</v>
      </c>
      <c r="G10" s="1" t="s">
        <v>221</v>
      </c>
      <c r="H10" s="1" t="s">
        <v>222</v>
      </c>
      <c r="I10" s="1" t="s">
        <v>262</v>
      </c>
      <c r="J10" s="1" t="s">
        <v>224</v>
      </c>
      <c r="K10" s="1" t="s">
        <v>262</v>
      </c>
      <c r="L10" s="1" t="s">
        <v>262</v>
      </c>
      <c r="M10" s="1" t="s">
        <v>225</v>
      </c>
      <c r="N10" s="1" t="s">
        <v>225</v>
      </c>
      <c r="O10" s="1" t="s">
        <v>226</v>
      </c>
      <c r="P10" s="1" t="s">
        <v>227</v>
      </c>
      <c r="Q10" s="1" t="s">
        <v>228</v>
      </c>
      <c r="R10" s="1" t="s">
        <v>263</v>
      </c>
      <c r="S10" s="1" t="s">
        <v>230</v>
      </c>
      <c r="T10" s="1" t="s">
        <v>231</v>
      </c>
      <c r="U10" s="1" t="s">
        <v>232</v>
      </c>
    </row>
    <row r="11" s="1" customFormat="1" spans="1:21">
      <c r="A11" s="3">
        <v>17882837883</v>
      </c>
      <c r="B11" s="1" t="s">
        <v>217</v>
      </c>
      <c r="C11" s="1" t="s">
        <v>264</v>
      </c>
      <c r="D11" s="1" t="s">
        <v>265</v>
      </c>
      <c r="E11" s="1" t="s">
        <v>159</v>
      </c>
      <c r="F11" s="1" t="s">
        <v>217</v>
      </c>
      <c r="G11" s="1" t="s">
        <v>221</v>
      </c>
      <c r="H11" s="1" t="s">
        <v>222</v>
      </c>
      <c r="I11" s="1" t="s">
        <v>266</v>
      </c>
      <c r="J11" s="1" t="s">
        <v>224</v>
      </c>
      <c r="K11" s="1" t="s">
        <v>266</v>
      </c>
      <c r="L11" s="1" t="s">
        <v>266</v>
      </c>
      <c r="M11" s="1" t="s">
        <v>225</v>
      </c>
      <c r="N11" s="1" t="s">
        <v>225</v>
      </c>
      <c r="O11" s="1" t="s">
        <v>226</v>
      </c>
      <c r="P11" s="1" t="s">
        <v>227</v>
      </c>
      <c r="Q11" s="1" t="s">
        <v>228</v>
      </c>
      <c r="R11" s="1" t="s">
        <v>267</v>
      </c>
      <c r="S11" s="1" t="s">
        <v>230</v>
      </c>
      <c r="T11" s="1" t="s">
        <v>231</v>
      </c>
      <c r="U11" s="1" t="s">
        <v>232</v>
      </c>
    </row>
    <row r="12" s="1" customFormat="1" spans="1:21">
      <c r="A12" s="3">
        <v>17882395575</v>
      </c>
      <c r="B12" s="1" t="s">
        <v>217</v>
      </c>
      <c r="C12" s="1" t="s">
        <v>268</v>
      </c>
      <c r="D12" s="1" t="s">
        <v>269</v>
      </c>
      <c r="E12" s="1" t="s">
        <v>155</v>
      </c>
      <c r="F12" s="1" t="s">
        <v>217</v>
      </c>
      <c r="G12" s="1" t="s">
        <v>221</v>
      </c>
      <c r="H12" s="1" t="s">
        <v>222</v>
      </c>
      <c r="I12" s="1" t="s">
        <v>270</v>
      </c>
      <c r="J12" s="1" t="s">
        <v>224</v>
      </c>
      <c r="K12" s="1" t="s">
        <v>270</v>
      </c>
      <c r="L12" s="1" t="s">
        <v>270</v>
      </c>
      <c r="M12" s="1" t="s">
        <v>225</v>
      </c>
      <c r="N12" s="1" t="s">
        <v>225</v>
      </c>
      <c r="O12" s="1" t="s">
        <v>226</v>
      </c>
      <c r="P12" s="1" t="s">
        <v>227</v>
      </c>
      <c r="Q12" s="1" t="s">
        <v>228</v>
      </c>
      <c r="R12" s="1" t="s">
        <v>271</v>
      </c>
      <c r="S12" s="1" t="s">
        <v>230</v>
      </c>
      <c r="T12" s="1" t="s">
        <v>231</v>
      </c>
      <c r="U12" s="1" t="s">
        <v>232</v>
      </c>
    </row>
    <row r="13" s="1" customFormat="1" spans="1:21">
      <c r="A13" s="3">
        <v>17882169443</v>
      </c>
      <c r="B13" s="1" t="s">
        <v>217</v>
      </c>
      <c r="C13" s="1" t="s">
        <v>272</v>
      </c>
      <c r="D13" s="1" t="s">
        <v>273</v>
      </c>
      <c r="E13" s="1" t="s">
        <v>151</v>
      </c>
      <c r="F13" s="1" t="s">
        <v>217</v>
      </c>
      <c r="G13" s="1" t="s">
        <v>221</v>
      </c>
      <c r="H13" s="1" t="s">
        <v>222</v>
      </c>
      <c r="I13" s="1" t="s">
        <v>255</v>
      </c>
      <c r="J13" s="1" t="s">
        <v>224</v>
      </c>
      <c r="K13" s="1" t="s">
        <v>255</v>
      </c>
      <c r="L13" s="1" t="s">
        <v>255</v>
      </c>
      <c r="M13" s="1" t="s">
        <v>225</v>
      </c>
      <c r="N13" s="1" t="s">
        <v>225</v>
      </c>
      <c r="O13" s="1" t="s">
        <v>226</v>
      </c>
      <c r="P13" s="1" t="s">
        <v>227</v>
      </c>
      <c r="Q13" s="1" t="s">
        <v>228</v>
      </c>
      <c r="R13" s="1" t="s">
        <v>274</v>
      </c>
      <c r="S13" s="1" t="s">
        <v>230</v>
      </c>
      <c r="T13" s="1" t="s">
        <v>231</v>
      </c>
      <c r="U13" s="1" t="s">
        <v>232</v>
      </c>
    </row>
    <row r="14" s="1" customFormat="1" spans="1:21">
      <c r="A14" s="3">
        <v>17881754413</v>
      </c>
      <c r="B14" s="1" t="s">
        <v>217</v>
      </c>
      <c r="C14" s="1" t="s">
        <v>275</v>
      </c>
      <c r="D14" s="1" t="s">
        <v>276</v>
      </c>
      <c r="E14" s="1" t="s">
        <v>147</v>
      </c>
      <c r="F14" s="1" t="s">
        <v>217</v>
      </c>
      <c r="G14" s="1" t="s">
        <v>221</v>
      </c>
      <c r="H14" s="1" t="s">
        <v>222</v>
      </c>
      <c r="I14" s="1" t="s">
        <v>277</v>
      </c>
      <c r="J14" s="1" t="s">
        <v>224</v>
      </c>
      <c r="K14" s="1" t="s">
        <v>277</v>
      </c>
      <c r="L14" s="1" t="s">
        <v>277</v>
      </c>
      <c r="M14" s="1" t="s">
        <v>225</v>
      </c>
      <c r="N14" s="1" t="s">
        <v>225</v>
      </c>
      <c r="O14" s="1" t="s">
        <v>226</v>
      </c>
      <c r="P14" s="1" t="s">
        <v>227</v>
      </c>
      <c r="Q14" s="1" t="s">
        <v>228</v>
      </c>
      <c r="R14" s="1" t="s">
        <v>278</v>
      </c>
      <c r="S14" s="1" t="s">
        <v>230</v>
      </c>
      <c r="T14" s="1" t="s">
        <v>231</v>
      </c>
      <c r="U14" s="1" t="s">
        <v>232</v>
      </c>
    </row>
    <row r="15" s="1" customFormat="1" spans="1:21">
      <c r="A15" s="3">
        <v>17881551094</v>
      </c>
      <c r="B15" s="1" t="s">
        <v>217</v>
      </c>
      <c r="C15" s="1" t="s">
        <v>279</v>
      </c>
      <c r="D15" s="1" t="s">
        <v>280</v>
      </c>
      <c r="E15" s="1" t="s">
        <v>281</v>
      </c>
      <c r="F15" s="1" t="s">
        <v>217</v>
      </c>
      <c r="G15" s="1" t="s">
        <v>221</v>
      </c>
      <c r="H15" s="1" t="s">
        <v>222</v>
      </c>
      <c r="I15" s="1" t="s">
        <v>282</v>
      </c>
      <c r="J15" s="1" t="s">
        <v>224</v>
      </c>
      <c r="K15" s="1" t="s">
        <v>282</v>
      </c>
      <c r="L15" s="1" t="s">
        <v>282</v>
      </c>
      <c r="M15" s="1" t="s">
        <v>225</v>
      </c>
      <c r="N15" s="1" t="s">
        <v>225</v>
      </c>
      <c r="O15" s="1" t="s">
        <v>226</v>
      </c>
      <c r="P15" s="1" t="s">
        <v>227</v>
      </c>
      <c r="Q15" s="1" t="s">
        <v>228</v>
      </c>
      <c r="R15" s="1" t="s">
        <v>283</v>
      </c>
      <c r="S15" s="1" t="s">
        <v>230</v>
      </c>
      <c r="T15" s="1" t="s">
        <v>231</v>
      </c>
      <c r="U15" s="1" t="s">
        <v>232</v>
      </c>
    </row>
    <row r="16" s="1" customFormat="1" spans="1:21">
      <c r="A16" s="3">
        <v>17881498869</v>
      </c>
      <c r="B16" s="1" t="s">
        <v>217</v>
      </c>
      <c r="C16" s="1" t="s">
        <v>284</v>
      </c>
      <c r="D16" s="1" t="s">
        <v>285</v>
      </c>
      <c r="E16" s="1" t="s">
        <v>286</v>
      </c>
      <c r="F16" s="1" t="s">
        <v>217</v>
      </c>
      <c r="G16" s="1" t="s">
        <v>221</v>
      </c>
      <c r="H16" s="1" t="s">
        <v>222</v>
      </c>
      <c r="I16" s="1" t="s">
        <v>287</v>
      </c>
      <c r="J16" s="1" t="s">
        <v>224</v>
      </c>
      <c r="K16" s="1" t="s">
        <v>287</v>
      </c>
      <c r="L16" s="1" t="s">
        <v>287</v>
      </c>
      <c r="M16" s="1" t="s">
        <v>225</v>
      </c>
      <c r="N16" s="1" t="s">
        <v>225</v>
      </c>
      <c r="O16" s="1" t="s">
        <v>226</v>
      </c>
      <c r="P16" s="1" t="s">
        <v>227</v>
      </c>
      <c r="Q16" s="1" t="s">
        <v>228</v>
      </c>
      <c r="R16" s="1" t="s">
        <v>288</v>
      </c>
      <c r="S16" s="1" t="s">
        <v>230</v>
      </c>
      <c r="T16" s="1" t="s">
        <v>231</v>
      </c>
      <c r="U16" s="1" t="s">
        <v>232</v>
      </c>
    </row>
    <row r="17" s="1" customFormat="1" spans="1:21">
      <c r="A17" s="3">
        <v>17878978022</v>
      </c>
      <c r="B17" s="1" t="s">
        <v>217</v>
      </c>
      <c r="C17" s="1" t="s">
        <v>289</v>
      </c>
      <c r="D17" s="1" t="s">
        <v>290</v>
      </c>
      <c r="E17" s="1" t="s">
        <v>136</v>
      </c>
      <c r="F17" s="1" t="s">
        <v>217</v>
      </c>
      <c r="G17" s="1" t="s">
        <v>221</v>
      </c>
      <c r="H17" s="1" t="s">
        <v>222</v>
      </c>
      <c r="I17" s="1" t="s">
        <v>291</v>
      </c>
      <c r="J17" s="1" t="s">
        <v>224</v>
      </c>
      <c r="K17" s="1" t="s">
        <v>291</v>
      </c>
      <c r="L17" s="1" t="s">
        <v>291</v>
      </c>
      <c r="M17" s="1" t="s">
        <v>225</v>
      </c>
      <c r="N17" s="1" t="s">
        <v>225</v>
      </c>
      <c r="O17" s="1" t="s">
        <v>226</v>
      </c>
      <c r="P17" s="1" t="s">
        <v>227</v>
      </c>
      <c r="Q17" s="1" t="s">
        <v>228</v>
      </c>
      <c r="R17" s="1" t="s">
        <v>292</v>
      </c>
      <c r="S17" s="1" t="s">
        <v>230</v>
      </c>
      <c r="T17" s="1" t="s">
        <v>231</v>
      </c>
      <c r="U17" s="1" t="s">
        <v>232</v>
      </c>
    </row>
    <row r="18" s="1" customFormat="1" spans="1:21">
      <c r="A18" s="3">
        <v>17878771574</v>
      </c>
      <c r="B18" s="1" t="s">
        <v>217</v>
      </c>
      <c r="C18" s="1" t="s">
        <v>293</v>
      </c>
      <c r="D18" s="1" t="s">
        <v>294</v>
      </c>
      <c r="E18" s="1" t="s">
        <v>128</v>
      </c>
      <c r="F18" s="1" t="s">
        <v>217</v>
      </c>
      <c r="G18" s="1" t="s">
        <v>221</v>
      </c>
      <c r="H18" s="1" t="s">
        <v>222</v>
      </c>
      <c r="I18" s="1" t="s">
        <v>295</v>
      </c>
      <c r="J18" s="1" t="s">
        <v>224</v>
      </c>
      <c r="K18" s="1" t="s">
        <v>295</v>
      </c>
      <c r="L18" s="1" t="s">
        <v>295</v>
      </c>
      <c r="M18" s="1" t="s">
        <v>225</v>
      </c>
      <c r="N18" s="1" t="s">
        <v>225</v>
      </c>
      <c r="O18" s="1" t="s">
        <v>226</v>
      </c>
      <c r="P18" s="1" t="s">
        <v>227</v>
      </c>
      <c r="Q18" s="1" t="s">
        <v>228</v>
      </c>
      <c r="R18" s="1" t="s">
        <v>296</v>
      </c>
      <c r="S18" s="1" t="s">
        <v>230</v>
      </c>
      <c r="T18" s="1" t="s">
        <v>231</v>
      </c>
      <c r="U18" s="1" t="s">
        <v>232</v>
      </c>
    </row>
    <row r="19" s="1" customFormat="1" spans="1:21">
      <c r="A19" s="3">
        <v>17878672641</v>
      </c>
      <c r="B19" s="1" t="s">
        <v>217</v>
      </c>
      <c r="C19" s="1" t="s">
        <v>297</v>
      </c>
      <c r="D19" s="1" t="s">
        <v>298</v>
      </c>
      <c r="E19" s="1" t="s">
        <v>124</v>
      </c>
      <c r="F19" s="1" t="s">
        <v>217</v>
      </c>
      <c r="G19" s="1" t="s">
        <v>221</v>
      </c>
      <c r="H19" s="1" t="s">
        <v>222</v>
      </c>
      <c r="I19" s="1" t="s">
        <v>299</v>
      </c>
      <c r="J19" s="1" t="s">
        <v>224</v>
      </c>
      <c r="K19" s="1" t="s">
        <v>299</v>
      </c>
      <c r="L19" s="1" t="s">
        <v>299</v>
      </c>
      <c r="M19" s="1" t="s">
        <v>225</v>
      </c>
      <c r="N19" s="1" t="s">
        <v>225</v>
      </c>
      <c r="O19" s="1" t="s">
        <v>226</v>
      </c>
      <c r="P19" s="1" t="s">
        <v>227</v>
      </c>
      <c r="Q19" s="1" t="s">
        <v>228</v>
      </c>
      <c r="R19" s="1" t="s">
        <v>300</v>
      </c>
      <c r="S19" s="1" t="s">
        <v>230</v>
      </c>
      <c r="T19" s="1" t="s">
        <v>231</v>
      </c>
      <c r="U19" s="1" t="s">
        <v>232</v>
      </c>
    </row>
    <row r="20" s="1" customFormat="1" spans="1:21">
      <c r="A20" s="3">
        <v>17878669203</v>
      </c>
      <c r="B20" s="1" t="s">
        <v>217</v>
      </c>
      <c r="C20" s="1" t="s">
        <v>301</v>
      </c>
      <c r="D20" s="1" t="s">
        <v>302</v>
      </c>
      <c r="E20" s="1" t="s">
        <v>118</v>
      </c>
      <c r="F20" s="1" t="s">
        <v>217</v>
      </c>
      <c r="G20" s="1" t="s">
        <v>221</v>
      </c>
      <c r="H20" s="1" t="s">
        <v>222</v>
      </c>
      <c r="I20" s="1" t="s">
        <v>303</v>
      </c>
      <c r="J20" s="1" t="s">
        <v>224</v>
      </c>
      <c r="K20" s="1" t="s">
        <v>303</v>
      </c>
      <c r="L20" s="1" t="s">
        <v>303</v>
      </c>
      <c r="M20" s="1" t="s">
        <v>225</v>
      </c>
      <c r="N20" s="1" t="s">
        <v>225</v>
      </c>
      <c r="O20" s="1" t="s">
        <v>226</v>
      </c>
      <c r="P20" s="1" t="s">
        <v>227</v>
      </c>
      <c r="Q20" s="1" t="s">
        <v>228</v>
      </c>
      <c r="R20" s="1" t="s">
        <v>304</v>
      </c>
      <c r="S20" s="1" t="s">
        <v>230</v>
      </c>
      <c r="T20" s="1" t="s">
        <v>231</v>
      </c>
      <c r="U20" s="1" t="s">
        <v>232</v>
      </c>
    </row>
    <row r="21" s="1" customFormat="1" spans="1:21">
      <c r="A21" s="3">
        <v>17878656221</v>
      </c>
      <c r="B21" s="1" t="s">
        <v>217</v>
      </c>
      <c r="C21" s="1" t="s">
        <v>305</v>
      </c>
      <c r="D21" s="1" t="s">
        <v>306</v>
      </c>
      <c r="E21" s="1" t="s">
        <v>113</v>
      </c>
      <c r="F21" s="1" t="s">
        <v>217</v>
      </c>
      <c r="G21" s="1" t="s">
        <v>221</v>
      </c>
      <c r="H21" s="1" t="s">
        <v>222</v>
      </c>
      <c r="I21" s="1" t="s">
        <v>307</v>
      </c>
      <c r="J21" s="1" t="s">
        <v>224</v>
      </c>
      <c r="K21" s="1" t="s">
        <v>307</v>
      </c>
      <c r="L21" s="1" t="s">
        <v>307</v>
      </c>
      <c r="M21" s="1" t="s">
        <v>225</v>
      </c>
      <c r="N21" s="1" t="s">
        <v>225</v>
      </c>
      <c r="O21" s="1" t="s">
        <v>226</v>
      </c>
      <c r="P21" s="1" t="s">
        <v>227</v>
      </c>
      <c r="Q21" s="1" t="s">
        <v>228</v>
      </c>
      <c r="R21" s="1" t="s">
        <v>308</v>
      </c>
      <c r="S21" s="1" t="s">
        <v>230</v>
      </c>
      <c r="T21" s="1" t="s">
        <v>231</v>
      </c>
      <c r="U21" s="1" t="s">
        <v>232</v>
      </c>
    </row>
    <row r="22" s="1" customFormat="1" spans="1:21">
      <c r="A22" s="3">
        <v>17878615505</v>
      </c>
      <c r="B22" s="1" t="s">
        <v>217</v>
      </c>
      <c r="C22" s="1" t="s">
        <v>309</v>
      </c>
      <c r="D22" s="1" t="s">
        <v>310</v>
      </c>
      <c r="E22" s="1" t="s">
        <v>111</v>
      </c>
      <c r="F22" s="1" t="s">
        <v>217</v>
      </c>
      <c r="G22" s="1" t="s">
        <v>221</v>
      </c>
      <c r="H22" s="1" t="s">
        <v>222</v>
      </c>
      <c r="I22" s="1" t="s">
        <v>311</v>
      </c>
      <c r="J22" s="1" t="s">
        <v>224</v>
      </c>
      <c r="K22" s="1" t="s">
        <v>311</v>
      </c>
      <c r="L22" s="1" t="s">
        <v>311</v>
      </c>
      <c r="M22" s="1" t="s">
        <v>225</v>
      </c>
      <c r="N22" s="1" t="s">
        <v>225</v>
      </c>
      <c r="O22" s="1" t="s">
        <v>226</v>
      </c>
      <c r="P22" s="1" t="s">
        <v>227</v>
      </c>
      <c r="Q22" s="1" t="s">
        <v>228</v>
      </c>
      <c r="R22" s="1" t="s">
        <v>312</v>
      </c>
      <c r="S22" s="1" t="s">
        <v>230</v>
      </c>
      <c r="T22" s="1" t="s">
        <v>231</v>
      </c>
      <c r="U22" s="1" t="s">
        <v>232</v>
      </c>
    </row>
    <row r="23" s="1" customFormat="1" spans="1:21">
      <c r="A23" s="3">
        <v>17878561865</v>
      </c>
      <c r="B23" s="1" t="s">
        <v>217</v>
      </c>
      <c r="C23" s="1" t="s">
        <v>313</v>
      </c>
      <c r="D23" s="1" t="s">
        <v>314</v>
      </c>
      <c r="E23" s="1" t="s">
        <v>109</v>
      </c>
      <c r="F23" s="1" t="s">
        <v>217</v>
      </c>
      <c r="G23" s="1" t="s">
        <v>221</v>
      </c>
      <c r="H23" s="1" t="s">
        <v>222</v>
      </c>
      <c r="I23" s="1" t="s">
        <v>315</v>
      </c>
      <c r="J23" s="1" t="s">
        <v>224</v>
      </c>
      <c r="K23" s="1" t="s">
        <v>315</v>
      </c>
      <c r="L23" s="1" t="s">
        <v>315</v>
      </c>
      <c r="M23" s="1" t="s">
        <v>225</v>
      </c>
      <c r="N23" s="1" t="s">
        <v>225</v>
      </c>
      <c r="O23" s="1" t="s">
        <v>226</v>
      </c>
      <c r="P23" s="1" t="s">
        <v>227</v>
      </c>
      <c r="Q23" s="1" t="s">
        <v>228</v>
      </c>
      <c r="R23" s="1" t="s">
        <v>316</v>
      </c>
      <c r="S23" s="1" t="s">
        <v>230</v>
      </c>
      <c r="T23" s="1" t="s">
        <v>231</v>
      </c>
      <c r="U23" s="1" t="s">
        <v>232</v>
      </c>
    </row>
    <row r="24" s="1" customFormat="1" spans="1:21">
      <c r="A24" s="3">
        <v>17878522955</v>
      </c>
      <c r="B24" s="1" t="s">
        <v>217</v>
      </c>
      <c r="C24" s="1" t="s">
        <v>317</v>
      </c>
      <c r="D24" s="1" t="s">
        <v>318</v>
      </c>
      <c r="E24" s="1" t="s">
        <v>104</v>
      </c>
      <c r="F24" s="1" t="s">
        <v>217</v>
      </c>
      <c r="G24" s="1" t="s">
        <v>221</v>
      </c>
      <c r="H24" s="1" t="s">
        <v>222</v>
      </c>
      <c r="I24" s="1" t="s">
        <v>319</v>
      </c>
      <c r="J24" s="1" t="s">
        <v>224</v>
      </c>
      <c r="K24" s="1" t="s">
        <v>319</v>
      </c>
      <c r="L24" s="1" t="s">
        <v>319</v>
      </c>
      <c r="M24" s="1" t="s">
        <v>225</v>
      </c>
      <c r="N24" s="1" t="s">
        <v>225</v>
      </c>
      <c r="O24" s="1" t="s">
        <v>226</v>
      </c>
      <c r="P24" s="1" t="s">
        <v>227</v>
      </c>
      <c r="Q24" s="1" t="s">
        <v>228</v>
      </c>
      <c r="R24" s="1" t="s">
        <v>320</v>
      </c>
      <c r="S24" s="1" t="s">
        <v>230</v>
      </c>
      <c r="T24" s="1" t="s">
        <v>231</v>
      </c>
      <c r="U24" s="1" t="s">
        <v>232</v>
      </c>
    </row>
    <row r="25" s="1" customFormat="1" spans="1:21">
      <c r="A25" s="3">
        <v>17878457997</v>
      </c>
      <c r="B25" s="1" t="s">
        <v>217</v>
      </c>
      <c r="C25" s="1" t="s">
        <v>321</v>
      </c>
      <c r="D25" s="1" t="s">
        <v>322</v>
      </c>
      <c r="E25" s="1" t="s">
        <v>96</v>
      </c>
      <c r="F25" s="1" t="s">
        <v>217</v>
      </c>
      <c r="G25" s="1" t="s">
        <v>221</v>
      </c>
      <c r="H25" s="1" t="s">
        <v>222</v>
      </c>
      <c r="I25" s="1" t="s">
        <v>323</v>
      </c>
      <c r="J25" s="1" t="s">
        <v>224</v>
      </c>
      <c r="K25" s="1" t="s">
        <v>323</v>
      </c>
      <c r="L25" s="1" t="s">
        <v>323</v>
      </c>
      <c r="M25" s="1" t="s">
        <v>225</v>
      </c>
      <c r="N25" s="1" t="s">
        <v>225</v>
      </c>
      <c r="O25" s="1" t="s">
        <v>226</v>
      </c>
      <c r="P25" s="1" t="s">
        <v>227</v>
      </c>
      <c r="Q25" s="1" t="s">
        <v>228</v>
      </c>
      <c r="R25" s="1" t="s">
        <v>324</v>
      </c>
      <c r="S25" s="1" t="s">
        <v>230</v>
      </c>
      <c r="T25" s="1" t="s">
        <v>231</v>
      </c>
      <c r="U25" s="1" t="s">
        <v>232</v>
      </c>
    </row>
    <row r="26" s="1" customFormat="1" spans="1:21">
      <c r="A26" s="3">
        <v>17878416018</v>
      </c>
      <c r="B26" s="1" t="s">
        <v>217</v>
      </c>
      <c r="C26" s="1" t="s">
        <v>325</v>
      </c>
      <c r="D26" s="1" t="s">
        <v>326</v>
      </c>
      <c r="E26" s="1" t="s">
        <v>93</v>
      </c>
      <c r="F26" s="1" t="s">
        <v>217</v>
      </c>
      <c r="G26" s="1" t="s">
        <v>221</v>
      </c>
      <c r="H26" s="1" t="s">
        <v>222</v>
      </c>
      <c r="I26" s="1" t="s">
        <v>327</v>
      </c>
      <c r="J26" s="1" t="s">
        <v>224</v>
      </c>
      <c r="K26" s="1" t="s">
        <v>327</v>
      </c>
      <c r="L26" s="1" t="s">
        <v>327</v>
      </c>
      <c r="M26" s="1" t="s">
        <v>225</v>
      </c>
      <c r="N26" s="1" t="s">
        <v>225</v>
      </c>
      <c r="O26" s="1" t="s">
        <v>226</v>
      </c>
      <c r="P26" s="1" t="s">
        <v>227</v>
      </c>
      <c r="Q26" s="1" t="s">
        <v>228</v>
      </c>
      <c r="R26" s="1" t="s">
        <v>328</v>
      </c>
      <c r="S26" s="1" t="s">
        <v>230</v>
      </c>
      <c r="T26" s="1" t="s">
        <v>231</v>
      </c>
      <c r="U26" s="1" t="s">
        <v>232</v>
      </c>
    </row>
    <row r="27" s="1" customFormat="1" spans="1:21">
      <c r="A27" s="3">
        <v>17878405802</v>
      </c>
      <c r="B27" s="1" t="s">
        <v>217</v>
      </c>
      <c r="C27" s="1" t="s">
        <v>329</v>
      </c>
      <c r="D27" s="1" t="s">
        <v>306</v>
      </c>
      <c r="E27" s="1" t="s">
        <v>88</v>
      </c>
      <c r="F27" s="1" t="s">
        <v>217</v>
      </c>
      <c r="G27" s="1" t="s">
        <v>221</v>
      </c>
      <c r="H27" s="1" t="s">
        <v>222</v>
      </c>
      <c r="I27" s="1" t="s">
        <v>307</v>
      </c>
      <c r="J27" s="1" t="s">
        <v>224</v>
      </c>
      <c r="K27" s="1" t="s">
        <v>307</v>
      </c>
      <c r="L27" s="1" t="s">
        <v>307</v>
      </c>
      <c r="M27" s="1" t="s">
        <v>225</v>
      </c>
      <c r="N27" s="1" t="s">
        <v>225</v>
      </c>
      <c r="O27" s="1" t="s">
        <v>226</v>
      </c>
      <c r="P27" s="1" t="s">
        <v>227</v>
      </c>
      <c r="Q27" s="1" t="s">
        <v>228</v>
      </c>
      <c r="R27" s="1" t="s">
        <v>330</v>
      </c>
      <c r="S27" s="1" t="s">
        <v>230</v>
      </c>
      <c r="T27" s="1" t="s">
        <v>231</v>
      </c>
      <c r="U27" s="1" t="s">
        <v>232</v>
      </c>
    </row>
    <row r="28" s="1" customFormat="1" spans="1:21">
      <c r="A28" s="3">
        <v>17878398534</v>
      </c>
      <c r="B28" s="1" t="s">
        <v>217</v>
      </c>
      <c r="C28" s="1" t="s">
        <v>331</v>
      </c>
      <c r="D28" s="1" t="s">
        <v>332</v>
      </c>
      <c r="E28" s="1" t="s">
        <v>84</v>
      </c>
      <c r="F28" s="1" t="s">
        <v>217</v>
      </c>
      <c r="G28" s="1" t="s">
        <v>221</v>
      </c>
      <c r="H28" s="1" t="s">
        <v>222</v>
      </c>
      <c r="I28" s="1" t="s">
        <v>333</v>
      </c>
      <c r="J28" s="1" t="s">
        <v>224</v>
      </c>
      <c r="K28" s="1" t="s">
        <v>333</v>
      </c>
      <c r="L28" s="1" t="s">
        <v>333</v>
      </c>
      <c r="M28" s="1" t="s">
        <v>225</v>
      </c>
      <c r="N28" s="1" t="s">
        <v>225</v>
      </c>
      <c r="O28" s="1" t="s">
        <v>226</v>
      </c>
      <c r="P28" s="1" t="s">
        <v>227</v>
      </c>
      <c r="Q28" s="1" t="s">
        <v>228</v>
      </c>
      <c r="R28" s="1" t="s">
        <v>334</v>
      </c>
      <c r="S28" s="1" t="s">
        <v>230</v>
      </c>
      <c r="T28" s="1" t="s">
        <v>231</v>
      </c>
      <c r="U28" s="1" t="s">
        <v>232</v>
      </c>
    </row>
    <row r="29" s="1" customFormat="1" spans="1:21">
      <c r="A29" s="3">
        <v>17878352258</v>
      </c>
      <c r="B29" s="1" t="s">
        <v>217</v>
      </c>
      <c r="C29" s="1" t="s">
        <v>335</v>
      </c>
      <c r="D29" s="1" t="s">
        <v>336</v>
      </c>
      <c r="E29" s="1" t="s">
        <v>80</v>
      </c>
      <c r="F29" s="1" t="s">
        <v>217</v>
      </c>
      <c r="G29" s="1" t="s">
        <v>221</v>
      </c>
      <c r="H29" s="1" t="s">
        <v>222</v>
      </c>
      <c r="I29" s="1" t="s">
        <v>337</v>
      </c>
      <c r="J29" s="1" t="s">
        <v>224</v>
      </c>
      <c r="K29" s="1" t="s">
        <v>337</v>
      </c>
      <c r="L29" s="1" t="s">
        <v>337</v>
      </c>
      <c r="M29" s="1" t="s">
        <v>225</v>
      </c>
      <c r="N29" s="1" t="s">
        <v>225</v>
      </c>
      <c r="O29" s="1" t="s">
        <v>226</v>
      </c>
      <c r="P29" s="1" t="s">
        <v>227</v>
      </c>
      <c r="Q29" s="1" t="s">
        <v>228</v>
      </c>
      <c r="R29" s="1" t="s">
        <v>338</v>
      </c>
      <c r="S29" s="1" t="s">
        <v>230</v>
      </c>
      <c r="T29" s="1" t="s">
        <v>231</v>
      </c>
      <c r="U29" s="1" t="s">
        <v>232</v>
      </c>
    </row>
    <row r="30" s="1" customFormat="1" spans="1:21">
      <c r="A30" s="3">
        <v>17878279823</v>
      </c>
      <c r="B30" s="1" t="s">
        <v>217</v>
      </c>
      <c r="C30" s="1" t="s">
        <v>339</v>
      </c>
      <c r="D30" s="1" t="s">
        <v>340</v>
      </c>
      <c r="E30" s="1" t="s">
        <v>76</v>
      </c>
      <c r="F30" s="1" t="s">
        <v>217</v>
      </c>
      <c r="G30" s="1" t="s">
        <v>221</v>
      </c>
      <c r="H30" s="1" t="s">
        <v>222</v>
      </c>
      <c r="I30" s="1" t="s">
        <v>341</v>
      </c>
      <c r="J30" s="1" t="s">
        <v>224</v>
      </c>
      <c r="K30" s="1" t="s">
        <v>341</v>
      </c>
      <c r="L30" s="1" t="s">
        <v>341</v>
      </c>
      <c r="M30" s="1" t="s">
        <v>225</v>
      </c>
      <c r="N30" s="1" t="s">
        <v>225</v>
      </c>
      <c r="O30" s="1" t="s">
        <v>226</v>
      </c>
      <c r="P30" s="1" t="s">
        <v>227</v>
      </c>
      <c r="Q30" s="1" t="s">
        <v>228</v>
      </c>
      <c r="R30" s="1" t="s">
        <v>342</v>
      </c>
      <c r="S30" s="1" t="s">
        <v>230</v>
      </c>
      <c r="T30" s="1" t="s">
        <v>231</v>
      </c>
      <c r="U30" s="1" t="s">
        <v>232</v>
      </c>
    </row>
    <row r="31" s="1" customFormat="1" spans="1:21">
      <c r="A31" s="3">
        <v>17877929422</v>
      </c>
      <c r="B31" s="1" t="s">
        <v>343</v>
      </c>
      <c r="C31" s="1" t="s">
        <v>344</v>
      </c>
      <c r="D31" s="1" t="s">
        <v>345</v>
      </c>
      <c r="E31" s="1" t="s">
        <v>346</v>
      </c>
      <c r="F31" s="1" t="s">
        <v>343</v>
      </c>
      <c r="G31" s="1" t="s">
        <v>221</v>
      </c>
      <c r="H31" s="1" t="s">
        <v>222</v>
      </c>
      <c r="I31" s="1" t="s">
        <v>347</v>
      </c>
      <c r="J31" s="1" t="s">
        <v>224</v>
      </c>
      <c r="K31" s="1" t="s">
        <v>347</v>
      </c>
      <c r="L31" s="1" t="s">
        <v>347</v>
      </c>
      <c r="M31" s="1" t="s">
        <v>225</v>
      </c>
      <c r="N31" s="1" t="s">
        <v>225</v>
      </c>
      <c r="O31" s="1" t="s">
        <v>226</v>
      </c>
      <c r="P31" s="1" t="s">
        <v>227</v>
      </c>
      <c r="Q31" s="1" t="s">
        <v>228</v>
      </c>
      <c r="R31" s="1" t="s">
        <v>348</v>
      </c>
      <c r="S31" s="1" t="s">
        <v>230</v>
      </c>
      <c r="T31" s="1" t="s">
        <v>231</v>
      </c>
      <c r="U31" s="1" t="s">
        <v>232</v>
      </c>
    </row>
    <row r="32" s="1" customFormat="1" spans="1:21">
      <c r="A32" s="3">
        <v>17876495221</v>
      </c>
      <c r="B32" s="1" t="s">
        <v>343</v>
      </c>
      <c r="C32" s="1" t="s">
        <v>349</v>
      </c>
      <c r="D32" s="1" t="s">
        <v>310</v>
      </c>
      <c r="E32" s="1" t="s">
        <v>69</v>
      </c>
      <c r="F32" s="1" t="s">
        <v>343</v>
      </c>
      <c r="G32" s="1" t="s">
        <v>221</v>
      </c>
      <c r="H32" s="1" t="s">
        <v>222</v>
      </c>
      <c r="I32" s="1" t="s">
        <v>350</v>
      </c>
      <c r="J32" s="1" t="s">
        <v>224</v>
      </c>
      <c r="K32" s="1" t="s">
        <v>350</v>
      </c>
      <c r="L32" s="1" t="s">
        <v>350</v>
      </c>
      <c r="M32" s="1" t="s">
        <v>225</v>
      </c>
      <c r="N32" s="1" t="s">
        <v>225</v>
      </c>
      <c r="O32" s="1" t="s">
        <v>226</v>
      </c>
      <c r="P32" s="1" t="s">
        <v>227</v>
      </c>
      <c r="Q32" s="1" t="s">
        <v>228</v>
      </c>
      <c r="R32" s="1" t="s">
        <v>351</v>
      </c>
      <c r="S32" s="1" t="s">
        <v>230</v>
      </c>
      <c r="T32" s="1" t="s">
        <v>231</v>
      </c>
      <c r="U32" s="1" t="s">
        <v>232</v>
      </c>
    </row>
    <row r="33" s="1" customFormat="1" spans="1:21">
      <c r="A33" s="3">
        <v>17871953142</v>
      </c>
      <c r="B33" s="1" t="s">
        <v>352</v>
      </c>
      <c r="C33" s="1" t="s">
        <v>353</v>
      </c>
      <c r="D33" s="1" t="s">
        <v>345</v>
      </c>
      <c r="E33" s="1" t="s">
        <v>354</v>
      </c>
      <c r="F33" s="1" t="s">
        <v>217</v>
      </c>
      <c r="G33" s="1" t="s">
        <v>221</v>
      </c>
      <c r="H33" s="1" t="s">
        <v>222</v>
      </c>
      <c r="I33" s="1" t="s">
        <v>355</v>
      </c>
      <c r="J33" s="1" t="s">
        <v>224</v>
      </c>
      <c r="K33" s="1" t="s">
        <v>355</v>
      </c>
      <c r="L33" s="1" t="s">
        <v>355</v>
      </c>
      <c r="M33" s="1" t="s">
        <v>225</v>
      </c>
      <c r="N33" s="1" t="s">
        <v>225</v>
      </c>
      <c r="O33" s="1" t="s">
        <v>226</v>
      </c>
      <c r="P33" s="1" t="s">
        <v>227</v>
      </c>
      <c r="Q33" s="1" t="s">
        <v>228</v>
      </c>
      <c r="R33" s="1" t="s">
        <v>356</v>
      </c>
      <c r="S33" s="1" t="s">
        <v>230</v>
      </c>
      <c r="T33" s="1" t="s">
        <v>231</v>
      </c>
      <c r="U33" s="1" t="s">
        <v>232</v>
      </c>
    </row>
    <row r="34" s="1" customFormat="1" spans="1:21">
      <c r="A34" s="3">
        <v>17870324869</v>
      </c>
      <c r="B34" s="1" t="s">
        <v>352</v>
      </c>
      <c r="C34" s="1" t="s">
        <v>357</v>
      </c>
      <c r="D34" s="1" t="s">
        <v>358</v>
      </c>
      <c r="E34" s="1" t="s">
        <v>359</v>
      </c>
      <c r="F34" s="1" t="s">
        <v>217</v>
      </c>
      <c r="G34" s="1" t="s">
        <v>221</v>
      </c>
      <c r="H34" s="1" t="s">
        <v>222</v>
      </c>
      <c r="I34" s="1" t="s">
        <v>360</v>
      </c>
      <c r="J34" s="1" t="s">
        <v>224</v>
      </c>
      <c r="K34" s="1" t="s">
        <v>360</v>
      </c>
      <c r="L34" s="1" t="s">
        <v>360</v>
      </c>
      <c r="M34" s="1" t="s">
        <v>225</v>
      </c>
      <c r="N34" s="1" t="s">
        <v>225</v>
      </c>
      <c r="O34" s="1" t="s">
        <v>226</v>
      </c>
      <c r="P34" s="1" t="s">
        <v>227</v>
      </c>
      <c r="Q34" s="1" t="s">
        <v>228</v>
      </c>
      <c r="R34" s="1" t="s">
        <v>361</v>
      </c>
      <c r="S34" s="1" t="s">
        <v>230</v>
      </c>
      <c r="T34" s="1" t="s">
        <v>231</v>
      </c>
      <c r="U34" s="1" t="s">
        <v>232</v>
      </c>
    </row>
    <row r="35" s="1" customFormat="1" spans="1:21">
      <c r="A35" s="3">
        <v>17869832703</v>
      </c>
      <c r="B35" s="1" t="s">
        <v>352</v>
      </c>
      <c r="C35" s="1" t="s">
        <v>362</v>
      </c>
      <c r="D35" s="1" t="s">
        <v>363</v>
      </c>
      <c r="E35" s="1" t="s">
        <v>57</v>
      </c>
      <c r="F35" s="1" t="s">
        <v>352</v>
      </c>
      <c r="G35" s="1" t="s">
        <v>221</v>
      </c>
      <c r="H35" s="1" t="s">
        <v>222</v>
      </c>
      <c r="I35" s="1" t="s">
        <v>364</v>
      </c>
      <c r="J35" s="1" t="s">
        <v>224</v>
      </c>
      <c r="K35" s="1" t="s">
        <v>364</v>
      </c>
      <c r="L35" s="1" t="s">
        <v>364</v>
      </c>
      <c r="M35" s="1" t="s">
        <v>225</v>
      </c>
      <c r="N35" s="1" t="s">
        <v>225</v>
      </c>
      <c r="O35" s="1" t="s">
        <v>226</v>
      </c>
      <c r="P35" s="1" t="s">
        <v>227</v>
      </c>
      <c r="Q35" s="1" t="s">
        <v>228</v>
      </c>
      <c r="R35" s="1" t="s">
        <v>365</v>
      </c>
      <c r="S35" s="1" t="s">
        <v>230</v>
      </c>
      <c r="T35" s="1" t="s">
        <v>231</v>
      </c>
      <c r="U35" s="1" t="s">
        <v>232</v>
      </c>
    </row>
    <row r="36" s="1" customFormat="1" spans="1:21">
      <c r="A36" s="3">
        <v>17858067219</v>
      </c>
      <c r="B36" s="1" t="s">
        <v>366</v>
      </c>
      <c r="C36" s="1" t="s">
        <v>367</v>
      </c>
      <c r="D36" s="1" t="s">
        <v>368</v>
      </c>
      <c r="E36" s="1" t="s">
        <v>369</v>
      </c>
      <c r="F36" s="1" t="s">
        <v>343</v>
      </c>
      <c r="G36" s="1" t="s">
        <v>221</v>
      </c>
      <c r="H36" s="1" t="s">
        <v>222</v>
      </c>
      <c r="I36" s="1" t="s">
        <v>370</v>
      </c>
      <c r="J36" s="1" t="s">
        <v>224</v>
      </c>
      <c r="K36" s="1" t="s">
        <v>370</v>
      </c>
      <c r="L36" s="1" t="s">
        <v>370</v>
      </c>
      <c r="M36" s="1" t="s">
        <v>225</v>
      </c>
      <c r="N36" s="1" t="s">
        <v>225</v>
      </c>
      <c r="O36" s="1" t="s">
        <v>226</v>
      </c>
      <c r="P36" s="1" t="s">
        <v>227</v>
      </c>
      <c r="Q36" s="1" t="s">
        <v>228</v>
      </c>
      <c r="R36" s="1" t="s">
        <v>371</v>
      </c>
      <c r="S36" s="1" t="s">
        <v>230</v>
      </c>
      <c r="T36" s="1" t="s">
        <v>231</v>
      </c>
      <c r="U36" s="1" t="s">
        <v>232</v>
      </c>
    </row>
    <row r="37" s="1" customFormat="1" spans="1:21">
      <c r="A37" s="3">
        <v>17843675143</v>
      </c>
      <c r="B37" s="1" t="s">
        <v>372</v>
      </c>
      <c r="C37" s="1" t="s">
        <v>373</v>
      </c>
      <c r="D37" s="1" t="s">
        <v>368</v>
      </c>
      <c r="E37" s="1" t="s">
        <v>374</v>
      </c>
      <c r="F37" s="1" t="s">
        <v>217</v>
      </c>
      <c r="G37" s="1" t="s">
        <v>221</v>
      </c>
      <c r="H37" s="1" t="s">
        <v>222</v>
      </c>
      <c r="I37" s="1" t="s">
        <v>375</v>
      </c>
      <c r="J37" s="1" t="s">
        <v>224</v>
      </c>
      <c r="K37" s="1" t="s">
        <v>375</v>
      </c>
      <c r="L37" s="1" t="s">
        <v>375</v>
      </c>
      <c r="M37" s="1" t="s">
        <v>225</v>
      </c>
      <c r="N37" s="1" t="s">
        <v>225</v>
      </c>
      <c r="O37" s="1" t="s">
        <v>226</v>
      </c>
      <c r="P37" s="1" t="s">
        <v>227</v>
      </c>
      <c r="Q37" s="1" t="s">
        <v>228</v>
      </c>
      <c r="R37" s="1" t="s">
        <v>376</v>
      </c>
      <c r="S37" s="1" t="s">
        <v>230</v>
      </c>
      <c r="T37" s="1" t="s">
        <v>231</v>
      </c>
      <c r="U37" s="1" t="s">
        <v>232</v>
      </c>
    </row>
    <row r="38" s="1" customFormat="1" spans="1:21">
      <c r="A38" s="3">
        <v>17762113633</v>
      </c>
      <c r="B38" s="1" t="s">
        <v>377</v>
      </c>
      <c r="C38" s="1" t="s">
        <v>378</v>
      </c>
      <c r="D38" s="1" t="s">
        <v>368</v>
      </c>
      <c r="E38" s="1" t="s">
        <v>379</v>
      </c>
      <c r="F38" s="1" t="s">
        <v>217</v>
      </c>
      <c r="G38" s="1" t="s">
        <v>221</v>
      </c>
      <c r="H38" s="1" t="s">
        <v>222</v>
      </c>
      <c r="I38" s="1" t="s">
        <v>364</v>
      </c>
      <c r="J38" s="1" t="s">
        <v>224</v>
      </c>
      <c r="K38" s="1" t="s">
        <v>364</v>
      </c>
      <c r="L38" s="1" t="s">
        <v>364</v>
      </c>
      <c r="M38" s="1" t="s">
        <v>225</v>
      </c>
      <c r="N38" s="1" t="s">
        <v>225</v>
      </c>
      <c r="O38" s="1" t="s">
        <v>226</v>
      </c>
      <c r="P38" s="1" t="s">
        <v>227</v>
      </c>
      <c r="Q38" s="1" t="s">
        <v>228</v>
      </c>
      <c r="R38" s="1" t="s">
        <v>380</v>
      </c>
      <c r="S38" s="1" t="s">
        <v>230</v>
      </c>
      <c r="T38" s="1" t="s">
        <v>231</v>
      </c>
      <c r="U38" s="1" t="s">
        <v>232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2022-05-18T02:05:31Z</dcterms:created>
  <dcterms:modified xsi:type="dcterms:W3CDTF">2022-05-18T02:09:36Z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48C2DAFF284C4FDF96D083B243D3AE6F</vt:lpwstr>
  </property>
  <property fmtid="{D5CDD505-2E9C-101B-9397-08002B2CF9AE}" pid="3" name="KSOProductBuildVer">
    <vt:lpwstr>2052-11.1.0.11636</vt:lpwstr>
  </property>
</Properties>
</file>