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<sst xmlns="http://schemas.openxmlformats.org/spreadsheetml/2006/main" count="86" uniqueCount="73">
  <si>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</si>
  <si>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</si>
  <si>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</si>
  <si>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</si>
  <si>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</si>
  <si>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</si>
  <si>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</si>
  <si>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</si>
  <si>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</si>
  <si>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</si>
  <si>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</si>
  <si>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</si>
  <si>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</si>
  <si>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</si>
  <si>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</si>
  <si>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</si>
  <si>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</si>
  <si>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</si>
  <si>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</si>
  <si>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</si>
  <si>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</si>
  <si>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</si>
  <si>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</si>
  <si>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</si>
  <si>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</si>
  <si>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17932049272	</t>
  </si>
  <si>
    <t>Ctrip</t>
  </si>
  <si>
    <t>正常</t>
  </si>
  <si>
    <t>[平南]柏曼酒店(平南东湖店)(83812814)</t>
  </si>
  <si>
    <t>标准大床房&lt;双人入住&gt;&lt;内宾&gt;&lt;预付&gt;&lt;无早&gt;</t>
  </si>
  <si>
    <t>CNY</t>
  </si>
  <si>
    <t>张晟</t>
  </si>
  <si>
    <t>CA11323220518CNY</t>
  </si>
  <si>
    <t>未提现</t>
  </si>
  <si>
    <t>携程开票</t>
  </si>
  <si>
    <t xml:space="preserve">	</t>
  </si>
  <si>
    <t>，</t>
  </si>
  <si>
    <t>A220518094829481</t>
  </si>
  <si>
    <t>CNY / HKD 当前参考汇率: 1.164220169</t>
  </si>
  <si>
    <t>总计：172.71 CNY/
201.07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</si>
  <si>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</si>
  <si>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</si>
  <si>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</si>
  <si>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</si>
  <si>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</si>
  <si>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</si>
  <si>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</si>
  <si>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</si>
  <si>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</si>
  <si>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</si>
  <si>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</si>
  <si>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</si>
  <si>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</si>
  <si>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</si>
  <si>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</si>
  <si>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</si>
  <si>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</si>
  <si>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</si>
  <si>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2022-05-14</t>
  </si>
  <si>
    <t>2550491</t>
  </si>
  <si>
    <t>柏曼酒店(平南东湖店)</t>
  </si>
  <si>
    <t>2022-05-15</t>
  </si>
  <si>
    <t>退房日月结</t>
  </si>
  <si>
    <t>172.71</t>
  </si>
  <si>
    <t>RMB</t>
  </si>
  <si>
    <t>0</t>
  </si>
  <si>
    <t>0.00</t>
  </si>
  <si>
    <t>携程汇智国内直连</t>
  </si>
  <si>
    <t>1861</t>
  </si>
  <si>
    <t>2022-05-14 09:32:59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</si>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</sst>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9" borderId="2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8" borderId="1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44695</v>
      </c>
      <c r="G2" s="6">
        <v>44696</v>
      </c>
      <c r="H2" s="4">
        <v>1</v>
      </c>
      <c r="I2" s="4">
        <v>1</v>
      </c>
      <c r="J2" s="4">
        <v>1</v>
      </c>
      <c r="K2" s="4" t="s">
        <v>30</v>
      </c>
      <c r="L2" s="4">
        <v>172.71</v>
      </c>
      <c r="M2" s="4">
        <v>172.71</v>
      </c>
      <c r="N2" s="4" t="s">
        <v>31</v>
      </c>
      <c r="O2" s="4" t="s">
        <v>32</v>
      </c>
      <c r="P2" s="4" t="s">
        <v>33</v>
      </c>
      <c r="Q2" s="4">
        <v>0</v>
      </c>
      <c r="R2" s="7">
        <v>44695</v>
      </c>
      <c r="S2" s="6">
        <v>44699</v>
      </c>
      <c r="T2" s="4" t="s">
        <v>34</v>
      </c>
      <c r="U2" s="4">
        <v>172.71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9" sqref="A9:A11"/>
    </sheetView>
  </sheetViews>
  <sheetFormatPr defaultColWidth="9" defaultRowHeight="13.5" outlineLevelCol="7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</v>
      </c>
    </row>
    <row r="2" s="4" customFormat="1" spans="1:8">
      <c r="A2" s="5">
        <v>17932049272</v>
      </c>
      <c r="B2" s="6">
        <v>44695</v>
      </c>
      <c r="C2" s="6">
        <v>44696</v>
      </c>
      <c r="D2" s="4">
        <v>172.71</v>
      </c>
      <c r="E2" s="4" t="str">
        <f>VLOOKUP(A2,HOP!A:L,12,0)</f>
        <v>172.71</v>
      </c>
      <c r="F2" s="4" t="str">
        <f>VLOOKUP(A2,HOP!A:C,3,0)</f>
        <v>2550491</v>
      </c>
      <c r="G2" s="4">
        <f>D2-E2</f>
        <v>0</v>
      </c>
      <c r="H2" s="4" t="str">
        <f>$H$1&amp;F2</f>
        <v>，2550491</v>
      </c>
    </row>
    <row r="4" spans="4:4">
      <c r="D4" s="4">
        <f>SUM(D2:D3)</f>
        <v>172.71</v>
      </c>
    </row>
    <row r="9" spans="1:1">
      <c r="A9" s="4" t="s">
        <v>37</v>
      </c>
    </row>
    <row r="10" spans="1:1">
      <c r="A10" s="4" t="s">
        <v>38</v>
      </c>
    </row>
    <row r="11" spans="1:1">
      <c r="A11" s="4" t="s">
        <v>39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40</v>
      </c>
      <c r="B1" s="2" t="s">
        <v>41</v>
      </c>
      <c r="C1" s="2" t="s">
        <v>42</v>
      </c>
      <c r="D1" s="2" t="s">
        <v>43</v>
      </c>
      <c r="E1" s="2" t="s">
        <v>13</v>
      </c>
      <c r="F1" s="2" t="s">
        <v>5</v>
      </c>
      <c r="G1" s="2" t="s">
        <v>6</v>
      </c>
      <c r="H1" s="2" t="s">
        <v>44</v>
      </c>
      <c r="I1" s="2" t="s">
        <v>45</v>
      </c>
      <c r="J1" s="2" t="s">
        <v>46</v>
      </c>
      <c r="K1" s="2" t="s">
        <v>47</v>
      </c>
      <c r="L1" s="2" t="s">
        <v>48</v>
      </c>
      <c r="M1" s="2" t="s">
        <v>49</v>
      </c>
      <c r="N1" s="2" t="s">
        <v>50</v>
      </c>
      <c r="O1" s="2" t="s">
        <v>51</v>
      </c>
      <c r="P1" s="2" t="s">
        <v>52</v>
      </c>
      <c r="Q1" s="2" t="s">
        <v>53</v>
      </c>
      <c r="R1" s="2" t="s">
        <v>54</v>
      </c>
      <c r="S1" s="2" t="s">
        <v>55</v>
      </c>
      <c r="T1" s="2" t="s">
        <v>56</v>
      </c>
      <c r="U1" s="2" t="s">
        <v>57</v>
      </c>
    </row>
    <row r="2" s="1" customFormat="1" spans="1:21">
      <c r="A2" s="3">
        <v>17932049272</v>
      </c>
      <c r="B2" s="1" t="s">
        <v>58</v>
      </c>
      <c r="C2" s="1" t="s">
        <v>59</v>
      </c>
      <c r="D2" s="1" t="s">
        <v>60</v>
      </c>
      <c r="E2" s="1" t="s">
        <v>31</v>
      </c>
      <c r="F2" s="1" t="s">
        <v>58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63</v>
      </c>
      <c r="L2" s="1" t="s">
        <v>63</v>
      </c>
      <c r="M2" s="1" t="s">
        <v>65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 t="s">
        <v>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2022-05-18T01:37:10Z</dcterms:created>
  <dcterms:modified xsi:type="dcterms:W3CDTF">2022-05-18T01:45:45Z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D05BEBCBC4664C7DB66E1B82CD22779A</vt:lpwstr>
  </property>
  <property fmtid="{D5CDD505-2E9C-101B-9397-08002B2CF9AE}" pid="3" name="KSOProductBuildVer">
    <vt:lpwstr>2052-11.1.0.11636</vt:lpwstr>
  </property>
</Properties>
</file>