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对账!$A$1:$X$29</definedName>
  </definedNames>
  <calcPr calcId="144525"/>
</workbook>
</file>

<file path=xl/sharedStrings.xml><?xml version="1.0" encoding="utf-8"?>
<sst xmlns="http://schemas.openxmlformats.org/spreadsheetml/2006/main" count="918" uniqueCount="363">
  <si>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</si>
  <si>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</si>
  <si>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</si>
  <si>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</si>
  <si>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</si>
  <si>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</si>
  <si>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</si>
  <si>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</si>
  <si>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</si>
  <si>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</si>
  <si>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</si>
  <si>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</si>
  <si>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</si>
  <si>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</si>
  <si>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</si>
  <si>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</si>
  <si>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</si>
  <si>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</si>
  <si>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</si>
  <si>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</si>
  <si>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</si>
  <si>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</si>
  <si>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</si>
  <si>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</si>
  <si>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</si>
  <si>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16886576329	</t>
  </si>
  <si>
    <t>Ctrip</t>
  </si>
  <si>
    <t>正常</t>
  </si>
  <si>
    <t>[埃尔波特尔]优胜美地景观酒店(Yosemite View Lodge)(55861903)</t>
  </si>
  <si>
    <t>河景两张大床房&lt;不退款&gt;&lt;2人入住&gt;</t>
  </si>
  <si>
    <t>HKD</t>
  </si>
  <si>
    <t>Barrios/John Luke,Kim/Eunice</t>
  </si>
  <si>
    <t>CA13030220519HKD</t>
  </si>
  <si>
    <t>未提现</t>
  </si>
  <si>
    <t>携程开票</t>
  </si>
  <si>
    <t xml:space="preserve">	</t>
  </si>
  <si>
    <t xml:space="preserve">60051900-1	</t>
  </si>
  <si>
    <t xml:space="preserve">16916448838	</t>
  </si>
  <si>
    <t>[南本德]圣母院费尔菲尔德南本德酒店&amp;套房(Fairfield Inn &amp; Suites South Bend at Notre Dame)(68026222)</t>
  </si>
  <si>
    <t>单床房&lt;2人入住&gt;&lt;不退款&gt;&lt;早餐&gt;</t>
  </si>
  <si>
    <t>Sood/Ahana</t>
  </si>
  <si>
    <t xml:space="preserve">2326231	</t>
  </si>
  <si>
    <t xml:space="preserve">97633709	</t>
  </si>
  <si>
    <t xml:space="preserve">17789728354	</t>
  </si>
  <si>
    <t>[罗马]哥伦比亚酒店(Hotel Columbia)(90355498)</t>
  </si>
  <si>
    <t>标准双人或双床房&lt;2人入住&gt;&lt;不退款&gt;&lt;早餐&gt;</t>
  </si>
  <si>
    <t>Uhl/Michael</t>
  </si>
  <si>
    <t xml:space="preserve">2506428	</t>
  </si>
  <si>
    <t xml:space="preserve">1923757853	</t>
  </si>
  <si>
    <t xml:space="preserve">17851596796	</t>
  </si>
  <si>
    <t>[巴黎]皇家白吉尔酒店(Hotel Royal Bergère)(55779517)</t>
  </si>
  <si>
    <t>标准双人房&lt;不退款&gt;&lt;2人入住&gt;</t>
  </si>
  <si>
    <t>PHUMMARIN/CHULALUCK,ZHAO/WANGWEN</t>
  </si>
  <si>
    <t xml:space="preserve">01W62681e899bd65	</t>
  </si>
  <si>
    <t xml:space="preserve">17868895576	</t>
  </si>
  <si>
    <t>[马德里]多米西那酒店(Dormirdcine)(55289794)</t>
  </si>
  <si>
    <t>客房(双人床或双床)&lt;不退款&gt;&lt;2人入住&gt;</t>
  </si>
  <si>
    <t>Wisintainer/Monica Desiree</t>
  </si>
  <si>
    <t xml:space="preserve">64889	</t>
  </si>
  <si>
    <t xml:space="preserve">17875620181	</t>
  </si>
  <si>
    <t>[法兰克福]法兰克福展览中心帝国诺富姆酒店(Novum Hotel Imperial Frankfurt Messe)(55599112)</t>
  </si>
  <si>
    <t>客房&lt;2人入住&gt;&lt;不退款&gt;</t>
  </si>
  <si>
    <t>PATRICK/PEROL</t>
  </si>
  <si>
    <t xml:space="preserve">EXPEDIA_1934553135	</t>
  </si>
  <si>
    <t xml:space="preserve">17875651922	</t>
  </si>
  <si>
    <t>舒适双人房/双床房&lt;2人入住&gt;&lt;不退款&gt;</t>
  </si>
  <si>
    <t>JULIEN/PEROL</t>
  </si>
  <si>
    <t xml:space="preserve">EXPEDIA_1934555260	</t>
  </si>
  <si>
    <t xml:space="preserve">17881847592	</t>
  </si>
  <si>
    <t>[圣莫尼卡]亨特利圣莫妮卡海滩酒店(Huntley Santa Monica Beach)(55861906)</t>
  </si>
  <si>
    <t>海景至尊特大床房&lt;不退款&gt;&lt;2人入住&gt;</t>
  </si>
  <si>
    <t>Mikail/Aaron</t>
  </si>
  <si>
    <t>取消</t>
  </si>
  <si>
    <t xml:space="preserve">17884300181	</t>
  </si>
  <si>
    <t>[洛杉矶]好莱坞W酒店(W Hollywood)(55299111)</t>
  </si>
  <si>
    <t>奇妙房（1张特大床）&lt;1&gt;&lt;不退款&gt;&lt;2人入住&gt;</t>
  </si>
  <si>
    <t>Perez/Consuelo</t>
  </si>
  <si>
    <t xml:space="preserve">86346818	</t>
  </si>
  <si>
    <t xml:space="preserve">17885786575	</t>
  </si>
  <si>
    <t>[斯德哥尔摩]斯德哥尔摩Ç酒店(Hotel C Stockholm)(55337452)</t>
  </si>
  <si>
    <t>中等双人房无窗&lt;2人入住&gt;&lt;不退款&gt;&lt;早餐&gt;</t>
  </si>
  <si>
    <t>WANG/YONGXING</t>
  </si>
  <si>
    <t xml:space="preserve">10622SD070063	</t>
  </si>
  <si>
    <t xml:space="preserve">17920905005	</t>
  </si>
  <si>
    <t>[萨克拉门托]萨克拉门托速8酒店(Super 8 by Wyndham Sacramento)(70790374)</t>
  </si>
  <si>
    <t>客房（1张特大床）&lt;不退款&gt;&lt;2人入住&gt;</t>
  </si>
  <si>
    <t>Pettlon/John</t>
  </si>
  <si>
    <t xml:space="preserve">2547373	</t>
  </si>
  <si>
    <t xml:space="preserve">17926440842	</t>
  </si>
  <si>
    <t>[瓦伦西亚]海王星酒店(Hotel Neptuno)(55832059)</t>
  </si>
  <si>
    <t>标准房&lt;2人入住&gt;&lt;不退款&gt;</t>
  </si>
  <si>
    <t>gabel caballero/lorena</t>
  </si>
  <si>
    <t xml:space="preserve">17927245732	</t>
  </si>
  <si>
    <t>[吉隆坡]如玛吉隆玻市中心高级大酒店(The RuMa Hotel and Residences)(55329102)</t>
  </si>
  <si>
    <t>至尊房（特大床，带小冰箱）&lt;2人入住&gt;&lt;不退款&gt;&lt;早餐&gt;</t>
  </si>
  <si>
    <t>Mutusamy/Ganageshwaran</t>
  </si>
  <si>
    <t>EXP-1941411730</t>
  </si>
  <si>
    <t xml:space="preserve">1820033	</t>
  </si>
  <si>
    <t xml:space="preserve">17927355181	</t>
  </si>
  <si>
    <t>[斯科特斯德]帕帕戈旅馆 - 阿桑德连锁酒店(Papago Inn, Ascend Hotel Collection)(90394201)</t>
  </si>
  <si>
    <t>标准房, 1 张特大床房&lt;2人入住&gt;&lt;不退款&gt;</t>
  </si>
  <si>
    <t>Suenaga/Jesus</t>
  </si>
  <si>
    <t xml:space="preserve">83046877	</t>
  </si>
  <si>
    <t xml:space="preserve">17932594666	</t>
  </si>
  <si>
    <t>[河内]河内凤凰宫酒店(Phoenix Palace Hotel Hanoi)(55439408)</t>
  </si>
  <si>
    <t>豪华双人房（带窗）&lt;2人入住&gt;&lt;不退款&gt;</t>
  </si>
  <si>
    <t>CHOI/YUNSEOK</t>
  </si>
  <si>
    <t xml:space="preserve">17933120329	</t>
  </si>
  <si>
    <t>[舒瓦西勒鲁瓦]舒瓦西罗伊全套房酒店(All Suites Choisy le Roi)(55329376)</t>
  </si>
  <si>
    <t>舒适一室双人房&lt;2人入住&gt;&lt;不退款&gt;</t>
  </si>
  <si>
    <t>Ormeno /Pablo</t>
  </si>
  <si>
    <t xml:space="preserve">17935150938	</t>
  </si>
  <si>
    <t>[塔拉哈西]拉卡萨酒店及套房(La Casa Inn and Suites)(90364401)</t>
  </si>
  <si>
    <t>经济双人床房&lt;2人入住&gt;&lt;不退款&gt;</t>
  </si>
  <si>
    <t>HUNTER/AYOTOULLAH</t>
  </si>
  <si>
    <t xml:space="preserve">2551355	</t>
  </si>
  <si>
    <t xml:space="preserve">123802	</t>
  </si>
  <si>
    <t xml:space="preserve">17935906461	</t>
  </si>
  <si>
    <t>[柏林]柏林施柏阁酒店(Steigenberger Hotel am Kanzleramt)(55822293)</t>
  </si>
  <si>
    <t>高级房&lt;2人入住&gt;&lt;不退款&gt;</t>
  </si>
  <si>
    <t>Morgan/Kate</t>
  </si>
  <si>
    <t xml:space="preserve">4637SD092678	</t>
  </si>
  <si>
    <t xml:space="preserve">17936533295	</t>
  </si>
  <si>
    <t>[拉普拉普]宿雾香格里拉麦克坦酒店(Shangri-La Mactan, Cebu)(55944608)</t>
  </si>
  <si>
    <t>海洋翼至尊双床房&lt;2人入住&gt;&lt;不退款&gt;&lt;早餐&gt;</t>
  </si>
  <si>
    <t>kim/daejin</t>
  </si>
  <si>
    <t xml:space="preserve">17936931660	</t>
  </si>
  <si>
    <t>[北干巴鲁]北干巴鲁飞舞酒店(Favehotel Pekanbaru)(55812266)</t>
  </si>
  <si>
    <t>时尚加大房&lt;不退款&gt;&lt;2人入住&gt;</t>
  </si>
  <si>
    <t>Rahim/RahimSapta</t>
  </si>
  <si>
    <t xml:space="preserve">17937005231	</t>
  </si>
  <si>
    <t>[新加坡]新加坡麦克弗森宜必思尚品酒店 (SG Clean)(Ibis Styles Singapore on Macpherson (SG Clean))(55439412)</t>
  </si>
  <si>
    <t>标准双床房&lt;2人入住&gt;&lt;不退款&gt;&lt;早餐&gt;</t>
  </si>
  <si>
    <t>Lai/Li Ying</t>
  </si>
  <si>
    <t xml:space="preserve">17937174728	</t>
  </si>
  <si>
    <t>[麦德林]摩根娜波夫拉多套房酒店(The Morgana Poblado Suites Hotel)(55543001)</t>
  </si>
  <si>
    <t>标准套房&lt;2人入住&gt;&lt;不退款&gt;&lt;早餐&gt;</t>
  </si>
  <si>
    <t>Lau/James</t>
  </si>
  <si>
    <t xml:space="preserve">17937276752	</t>
  </si>
  <si>
    <t>[Bancarkembar]阿斯顿帝国普禾加多(ASTON Imperium Purwokerto)(55573074)</t>
  </si>
  <si>
    <t>豪华间&lt;不退款&gt;&lt;2人入住&gt;</t>
  </si>
  <si>
    <t>Anas/Isnanda</t>
  </si>
  <si>
    <t xml:space="preserve">17937488276	</t>
  </si>
  <si>
    <t>[巴特洪堡]巴特洪堡施柏阁酒店(Steigenberger Hotel Bad Homburg)(55831815)</t>
  </si>
  <si>
    <t>bergmann/simon</t>
  </si>
  <si>
    <t xml:space="preserve">4715SD019229	</t>
  </si>
  <si>
    <t xml:space="preserve">17939379330	</t>
  </si>
  <si>
    <t>[新山]KSL度假酒店(KSL Hotel &amp; Resort)(55680499)</t>
  </si>
  <si>
    <t>高级三人客房&lt;2人入住&gt;&lt;不退款&gt;</t>
  </si>
  <si>
    <t>LAU/GEOK HONG</t>
  </si>
  <si>
    <t xml:space="preserve">1942526689	</t>
  </si>
  <si>
    <t xml:space="preserve">17939658624	</t>
  </si>
  <si>
    <t>[邦美蜀]邦美蜀木荷泰奢华酒店(Muong Thanh Luxury Buon Ma Thuot Hotel)(55491893)</t>
  </si>
  <si>
    <t>豪华双床房&lt;2人入住&gt;&lt;不退款&gt;&lt;早餐&gt;</t>
  </si>
  <si>
    <t>Minh Thanh/Bui,Minh Thanh/Bui</t>
  </si>
  <si>
    <t xml:space="preserve">17717661332	</t>
  </si>
  <si>
    <t>补单</t>
  </si>
  <si>
    <t>[杜塞尔多夫]杜塞尔多夫机场灵登酒店(Lindner Hotel Düsseldorf Airport)(46053022)</t>
  </si>
  <si>
    <t>商务房&lt;2人入住&gt;&lt;不退款&gt;&lt;早餐&gt;</t>
  </si>
  <si>
    <t>Provost/Laurianna</t>
  </si>
  <si>
    <t xml:space="preserve">2483931	</t>
  </si>
  <si>
    <t xml:space="preserve">648431315	</t>
  </si>
  <si>
    <t xml:space="preserve">17772074949	</t>
  </si>
  <si>
    <t>[萨尼奇]维多利亚红狮套房酒店(Red Lion Inn and Suites Victoria)(46053022)</t>
  </si>
  <si>
    <t>2张双人床房&lt;不退款&gt;&lt;2人入住&gt;</t>
  </si>
  <si>
    <t>Esau/Gladys</t>
  </si>
  <si>
    <t xml:space="preserve">9472052	</t>
  </si>
  <si>
    <t>，</t>
  </si>
  <si>
    <t>本期收回2.2元</t>
  </si>
  <si>
    <t>本期收回5.6元</t>
  </si>
  <si>
    <t>40596.8 HKD</t>
  </si>
  <si>
    <t>A220519095046481</t>
  </si>
  <si>
    <t>总计：40596.8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</si>
  <si>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</si>
  <si>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</si>
  <si>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</si>
  <si>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</si>
  <si>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</si>
  <si>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</si>
  <si>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</si>
  <si>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</si>
  <si>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</si>
  <si>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</si>
  <si>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</si>
  <si>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</si>
  <si>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</si>
  <si>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</si>
  <si>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</si>
  <si>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</si>
  <si>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</si>
  <si>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</si>
  <si>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2022-05-15</t>
  </si>
  <si>
    <t>2552535</t>
  </si>
  <si>
    <t>邦美蜀木荷泰奢华酒店</t>
  </si>
  <si>
    <t>Minh Thanh Bui,Minh Thanh Bui</t>
  </si>
  <si>
    <t>2022-05-16</t>
  </si>
  <si>
    <t>退房日周结</t>
  </si>
  <si>
    <t>387.33</t>
  </si>
  <si>
    <t>447.00</t>
  </si>
  <si>
    <t>0</t>
  </si>
  <si>
    <t>0.00</t>
  </si>
  <si>
    <t>携程汇智国际直连</t>
  </si>
  <si>
    <t>925</t>
  </si>
  <si>
    <t>2022-05-15 21:18:52</t>
  </si>
  <si>
    <t>否</t>
  </si>
  <si>
    <t>汇智国际旅游发展有限公司</t>
  </si>
  <si>
    <t>直连</t>
  </si>
  <si>
    <t>2552515</t>
  </si>
  <si>
    <t>KSL度假酒店</t>
  </si>
  <si>
    <t>LAU GEOK HONG</t>
  </si>
  <si>
    <t>832.71</t>
  </si>
  <si>
    <t>961.00</t>
  </si>
  <si>
    <t>2022-05-15 20:24:08</t>
  </si>
  <si>
    <t>2552304</t>
  </si>
  <si>
    <t>巴特洪堡史蒂根伯格酒店</t>
  </si>
  <si>
    <t>bergmann simon</t>
  </si>
  <si>
    <t>926.29</t>
  </si>
  <si>
    <t>1069.00</t>
  </si>
  <si>
    <t>2022-05-15 16:38:19</t>
  </si>
  <si>
    <t>2552180</t>
  </si>
  <si>
    <t>普禾加多阿斯顿会议中心酒店</t>
  </si>
  <si>
    <t>Anas Isnanda</t>
  </si>
  <si>
    <t>243.49</t>
  </si>
  <si>
    <t>281.00</t>
  </si>
  <si>
    <t>2022-05-15 14:53:24</t>
  </si>
  <si>
    <t>2552130</t>
  </si>
  <si>
    <t>摩根娜波夫拉多套房酒店</t>
  </si>
  <si>
    <t>Lau James</t>
  </si>
  <si>
    <t>213.16</t>
  </si>
  <si>
    <t>246.00</t>
  </si>
  <si>
    <t>2022-05-15 14:14:10</t>
  </si>
  <si>
    <t>2552044</t>
  </si>
  <si>
    <t>新加坡宜必思样式麦克弗森酒店</t>
  </si>
  <si>
    <t>Lai Li Ying</t>
  </si>
  <si>
    <t>643.81</t>
  </si>
  <si>
    <t>743.00</t>
  </si>
  <si>
    <t>2022-05-15 13:19:05</t>
  </si>
  <si>
    <t>2552010</t>
  </si>
  <si>
    <t>北干巴鲁阿斯顿国际度假住宅酒店</t>
  </si>
  <si>
    <t>Rahim RahimSapta</t>
  </si>
  <si>
    <t>133.44</t>
  </si>
  <si>
    <t>154.00</t>
  </si>
  <si>
    <t>2022-05-15 12:56:46</t>
  </si>
  <si>
    <t>2551856</t>
  </si>
  <si>
    <t>香格里拉麦丹岛度假酒店</t>
  </si>
  <si>
    <t>kim daejin</t>
  </si>
  <si>
    <t>1258.16</t>
  </si>
  <si>
    <t>1452.00</t>
  </si>
  <si>
    <t>2022-05-15 10:38:28</t>
  </si>
  <si>
    <t>2022-05-14</t>
  </si>
  <si>
    <t>2551577</t>
  </si>
  <si>
    <t>施泰根贝格尔酒店</t>
  </si>
  <si>
    <t>Morgan Kate</t>
  </si>
  <si>
    <t>787.65</t>
  </si>
  <si>
    <t>909.00</t>
  </si>
  <si>
    <t>2022-05-15 00:19:37</t>
  </si>
  <si>
    <t>2551355</t>
  </si>
  <si>
    <t>拉卡萨套房旅馆</t>
  </si>
  <si>
    <t>HUNTER AYOTOULLAH</t>
  </si>
  <si>
    <t>280.75</t>
  </si>
  <si>
    <t>324.00</t>
  </si>
  <si>
    <t>2022-05-14 20:15:28</t>
  </si>
  <si>
    <t>2551177</t>
  </si>
  <si>
    <t>舒瓦西罗伊全套房酒店</t>
  </si>
  <si>
    <t>Ormeno Pablo</t>
  </si>
  <si>
    <t>455.78</t>
  </si>
  <si>
    <t>526.00</t>
  </si>
  <si>
    <t>2022-05-14 17:18:40</t>
  </si>
  <si>
    <t>2550805</t>
  </si>
  <si>
    <t>河内凤凰宫酒店</t>
  </si>
  <si>
    <t>CHOI YUNSEOK</t>
  </si>
  <si>
    <t>329.27</t>
  </si>
  <si>
    <t>380.00</t>
  </si>
  <si>
    <t>2022-05-14 12:57:01</t>
  </si>
  <si>
    <t>2022-05-13</t>
  </si>
  <si>
    <t>2549184</t>
  </si>
  <si>
    <t>Magnuson Hotel Papago Inn</t>
  </si>
  <si>
    <t>Suenaga Jesus</t>
  </si>
  <si>
    <t>486.80</t>
  </si>
  <si>
    <t>562.00</t>
  </si>
  <si>
    <t>2022-05-13 13:32:24</t>
  </si>
  <si>
    <t>2549122</t>
  </si>
  <si>
    <t>如玛吉隆玻市中心高级大酒店</t>
  </si>
  <si>
    <t>Mutusamy Ganageshwaran</t>
  </si>
  <si>
    <t>873.13</t>
  </si>
  <si>
    <t>1008.00</t>
  </si>
  <si>
    <t>-1008</t>
  </si>
  <si>
    <t>-873</t>
  </si>
  <si>
    <t>2022-05-14 14:55:22</t>
  </si>
  <si>
    <t>2548661</t>
  </si>
  <si>
    <t>海王星酒店</t>
  </si>
  <si>
    <t>gabel caballero lorena</t>
  </si>
  <si>
    <t>1650.98</t>
  </si>
  <si>
    <t>1906.00</t>
  </si>
  <si>
    <t>2022-05-13 08:20:33</t>
  </si>
  <si>
    <t>2022-05-11</t>
  </si>
  <si>
    <t>2547373</t>
  </si>
  <si>
    <t>萨克拉门托速8酒店</t>
  </si>
  <si>
    <t>Pettlon John</t>
  </si>
  <si>
    <t>426.36</t>
  </si>
  <si>
    <t>496.00</t>
  </si>
  <si>
    <t>2022-05-11 23:26:42</t>
  </si>
  <si>
    <t>2022-05-03</t>
  </si>
  <si>
    <t>2535599</t>
  </si>
  <si>
    <t>斯德哥尔摩?酒店</t>
  </si>
  <si>
    <t>WANG YONGXING</t>
  </si>
  <si>
    <t>423.54</t>
  </si>
  <si>
    <t>502.00</t>
  </si>
  <si>
    <t>2022-05-03 18:21:24</t>
  </si>
  <si>
    <t>2534860</t>
  </si>
  <si>
    <t>好莱坞W酒店</t>
  </si>
  <si>
    <t>Perez Consuelo</t>
  </si>
  <si>
    <t>7065.99</t>
  </si>
  <si>
    <t>8375.00</t>
  </si>
  <si>
    <t>2022-05-03 06:23:08</t>
  </si>
  <si>
    <t>2022-05-01</t>
  </si>
  <si>
    <t>2532085</t>
  </si>
  <si>
    <t>法兰克福展览中心帝国诺富姆酒店</t>
  </si>
  <si>
    <t>JULIEN PEROL</t>
  </si>
  <si>
    <t>2022-05-12</t>
  </si>
  <si>
    <t>3350.78</t>
  </si>
  <si>
    <t>3972.00</t>
  </si>
  <si>
    <t>2022-05-01 11:50:20</t>
  </si>
  <si>
    <t>2532067</t>
  </si>
  <si>
    <t>PATRICK PEROL</t>
  </si>
  <si>
    <t>2723.98</t>
  </si>
  <si>
    <t>3229.00</t>
  </si>
  <si>
    <t>2022-05-01 11:42:56</t>
  </si>
  <si>
    <t>2022-04-30</t>
  </si>
  <si>
    <t>2530054</t>
  </si>
  <si>
    <t>多米西那酒店</t>
  </si>
  <si>
    <t>Wisintainer Monica Desiree</t>
  </si>
  <si>
    <t>2165.52</t>
  </si>
  <si>
    <t>2567.00</t>
  </si>
  <si>
    <t>2022-04-30 01:27:15</t>
  </si>
  <si>
    <t>2022-04-27</t>
  </si>
  <si>
    <t>2526231</t>
  </si>
  <si>
    <t>巴黎皇家白吉尔酒店</t>
  </si>
  <si>
    <t>PHUMMARIN CHULALUCK,ZHAO WANGWEN</t>
  </si>
  <si>
    <t>2401.93</t>
  </si>
  <si>
    <t>2869.00</t>
  </si>
  <si>
    <t>2022-04-27 00:31:09</t>
  </si>
  <si>
    <t>2022-04-11</t>
  </si>
  <si>
    <t>2506428</t>
  </si>
  <si>
    <t>哥伦比亚酒店</t>
  </si>
  <si>
    <t>Uhl Michael</t>
  </si>
  <si>
    <t>866.27</t>
  </si>
  <si>
    <t>1065.00</t>
  </si>
  <si>
    <t>2022-04-11 13:35:10</t>
  </si>
  <si>
    <t>2021-12-04</t>
  </si>
  <si>
    <t>2326231</t>
  </si>
  <si>
    <t>圣母院费尔菲尔德南本德酒店&amp;套房</t>
  </si>
  <si>
    <t>Sood Ahana</t>
  </si>
  <si>
    <t>949.10</t>
  </si>
  <si>
    <t>1158.00</t>
  </si>
  <si>
    <t>2021-12-04 09:26:04</t>
  </si>
  <si>
    <t>2021-11-29</t>
  </si>
  <si>
    <t>2317830</t>
  </si>
  <si>
    <t>优胜美地景观酒店</t>
  </si>
  <si>
    <t>Barrios John Luke,Kim Eunice</t>
  </si>
  <si>
    <t>5252.40</t>
  </si>
  <si>
    <t>6396.00</t>
  </si>
  <si>
    <t>2021-11-29 04:42:48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</si>
</sst>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8" fillId="18" borderId="1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44694</v>
      </c>
      <c r="G2" s="6">
        <v>44697</v>
      </c>
      <c r="H2" s="4">
        <v>1</v>
      </c>
      <c r="I2" s="4">
        <v>3</v>
      </c>
      <c r="J2" s="4">
        <v>3</v>
      </c>
      <c r="K2" s="4" t="s">
        <v>30</v>
      </c>
      <c r="L2" s="4">
        <v>6396</v>
      </c>
      <c r="M2" s="4">
        <v>6396</v>
      </c>
      <c r="N2" s="4" t="s">
        <v>31</v>
      </c>
      <c r="O2" s="4" t="s">
        <v>32</v>
      </c>
      <c r="P2" s="4" t="s">
        <v>33</v>
      </c>
      <c r="Q2" s="4">
        <v>0</v>
      </c>
      <c r="R2" s="7">
        <v>44529</v>
      </c>
      <c r="S2" s="6">
        <v>44700</v>
      </c>
      <c r="T2" s="4" t="s">
        <v>34</v>
      </c>
      <c r="U2" s="4">
        <v>6396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44696</v>
      </c>
      <c r="G3" s="6">
        <v>44697</v>
      </c>
      <c r="H3" s="4">
        <v>1</v>
      </c>
      <c r="I3" s="4">
        <v>1</v>
      </c>
      <c r="J3" s="4">
        <v>1</v>
      </c>
      <c r="K3" s="4" t="s">
        <v>30</v>
      </c>
      <c r="L3" s="4">
        <v>1158</v>
      </c>
      <c r="M3" s="4">
        <v>1158</v>
      </c>
      <c r="N3" s="4" t="s">
        <v>40</v>
      </c>
      <c r="O3" s="4" t="s">
        <v>32</v>
      </c>
      <c r="P3" s="4" t="s">
        <v>33</v>
      </c>
      <c r="Q3" s="4">
        <v>0</v>
      </c>
      <c r="R3" s="7">
        <v>44534</v>
      </c>
      <c r="S3" s="6">
        <v>44700</v>
      </c>
      <c r="T3" s="4" t="s">
        <v>34</v>
      </c>
      <c r="U3" s="4">
        <v>1158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44696</v>
      </c>
      <c r="G4" s="6">
        <v>44697</v>
      </c>
      <c r="H4" s="4">
        <v>1</v>
      </c>
      <c r="I4" s="4">
        <v>1</v>
      </c>
      <c r="J4" s="4">
        <v>1</v>
      </c>
      <c r="K4" s="4" t="s">
        <v>30</v>
      </c>
      <c r="L4" s="4">
        <v>1065</v>
      </c>
      <c r="M4" s="4">
        <v>1065</v>
      </c>
      <c r="N4" s="4" t="s">
        <v>46</v>
      </c>
      <c r="O4" s="4" t="s">
        <v>32</v>
      </c>
      <c r="P4" s="4" t="s">
        <v>33</v>
      </c>
      <c r="Q4" s="4">
        <v>0</v>
      </c>
      <c r="R4" s="7">
        <v>44662</v>
      </c>
      <c r="S4" s="6">
        <v>44700</v>
      </c>
      <c r="T4" s="4" t="s">
        <v>34</v>
      </c>
      <c r="U4" s="4">
        <v>1065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44694</v>
      </c>
      <c r="G5" s="6">
        <v>44697</v>
      </c>
      <c r="H5" s="4">
        <v>1</v>
      </c>
      <c r="I5" s="4">
        <v>3</v>
      </c>
      <c r="J5" s="4">
        <v>3</v>
      </c>
      <c r="K5" s="4" t="s">
        <v>30</v>
      </c>
      <c r="L5" s="4">
        <v>2869</v>
      </c>
      <c r="M5" s="4">
        <v>2869</v>
      </c>
      <c r="N5" s="4" t="s">
        <v>52</v>
      </c>
      <c r="O5" s="4" t="s">
        <v>32</v>
      </c>
      <c r="P5" s="4" t="s">
        <v>33</v>
      </c>
      <c r="Q5" s="4">
        <v>0</v>
      </c>
      <c r="R5" s="7">
        <v>44678</v>
      </c>
      <c r="S5" s="6">
        <v>44700</v>
      </c>
      <c r="T5" s="4" t="s">
        <v>34</v>
      </c>
      <c r="U5" s="4">
        <v>2869</v>
      </c>
      <c r="V5" s="4">
        <v>0</v>
      </c>
      <c r="W5" s="4">
        <v>0</v>
      </c>
      <c r="X5" s="4" t="s">
        <v>35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44694</v>
      </c>
      <c r="G6" s="6">
        <v>44697</v>
      </c>
      <c r="H6" s="4">
        <v>1</v>
      </c>
      <c r="I6" s="4">
        <v>3</v>
      </c>
      <c r="J6" s="4">
        <v>3</v>
      </c>
      <c r="K6" s="4" t="s">
        <v>30</v>
      </c>
      <c r="L6" s="4">
        <v>2567</v>
      </c>
      <c r="M6" s="4">
        <v>2567</v>
      </c>
      <c r="N6" s="4" t="s">
        <v>57</v>
      </c>
      <c r="O6" s="4" t="s">
        <v>32</v>
      </c>
      <c r="P6" s="4" t="s">
        <v>33</v>
      </c>
      <c r="Q6" s="4">
        <v>0</v>
      </c>
      <c r="R6" s="7">
        <v>44681</v>
      </c>
      <c r="S6" s="6">
        <v>44700</v>
      </c>
      <c r="T6" s="4" t="s">
        <v>34</v>
      </c>
      <c r="U6" s="4">
        <v>2567</v>
      </c>
      <c r="V6" s="4">
        <v>0</v>
      </c>
      <c r="W6" s="4">
        <v>0</v>
      </c>
      <c r="X6" s="4" t="s">
        <v>35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44694</v>
      </c>
      <c r="G7" s="6">
        <v>44697</v>
      </c>
      <c r="H7" s="4">
        <v>1</v>
      </c>
      <c r="I7" s="4">
        <v>3</v>
      </c>
      <c r="J7" s="4">
        <v>3</v>
      </c>
      <c r="K7" s="4" t="s">
        <v>30</v>
      </c>
      <c r="L7" s="4">
        <v>3229</v>
      </c>
      <c r="M7" s="4">
        <v>3229</v>
      </c>
      <c r="N7" s="4" t="s">
        <v>62</v>
      </c>
      <c r="O7" s="4" t="s">
        <v>32</v>
      </c>
      <c r="P7" s="4" t="s">
        <v>33</v>
      </c>
      <c r="Q7" s="4">
        <v>0</v>
      </c>
      <c r="R7" s="7">
        <v>44682</v>
      </c>
      <c r="S7" s="6">
        <v>44700</v>
      </c>
      <c r="T7" s="4" t="s">
        <v>34</v>
      </c>
      <c r="U7" s="4">
        <v>3229</v>
      </c>
      <c r="V7" s="4">
        <v>0</v>
      </c>
      <c r="W7" s="4">
        <v>0</v>
      </c>
      <c r="X7" s="4" t="s">
        <v>35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60</v>
      </c>
      <c r="E8" s="4" t="s">
        <v>65</v>
      </c>
      <c r="F8" s="6">
        <v>44693</v>
      </c>
      <c r="G8" s="6">
        <v>44697</v>
      </c>
      <c r="H8" s="4">
        <v>1</v>
      </c>
      <c r="I8" s="4">
        <v>4</v>
      </c>
      <c r="J8" s="4">
        <v>4</v>
      </c>
      <c r="K8" s="4" t="s">
        <v>30</v>
      </c>
      <c r="L8" s="4">
        <v>3972</v>
      </c>
      <c r="M8" s="4">
        <v>3972</v>
      </c>
      <c r="N8" s="4" t="s">
        <v>66</v>
      </c>
      <c r="O8" s="4" t="s">
        <v>32</v>
      </c>
      <c r="P8" s="4" t="s">
        <v>33</v>
      </c>
      <c r="Q8" s="4">
        <v>0</v>
      </c>
      <c r="R8" s="7">
        <v>44682</v>
      </c>
      <c r="S8" s="6">
        <v>44700</v>
      </c>
      <c r="T8" s="4" t="s">
        <v>34</v>
      </c>
      <c r="U8" s="4">
        <v>3972</v>
      </c>
      <c r="V8" s="4">
        <v>0</v>
      </c>
      <c r="W8" s="4">
        <v>0</v>
      </c>
      <c r="X8" s="4" t="s">
        <v>35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44696</v>
      </c>
      <c r="G9" s="6">
        <v>44697</v>
      </c>
      <c r="H9" s="4">
        <v>1</v>
      </c>
      <c r="I9" s="4">
        <v>1</v>
      </c>
      <c r="J9" s="4">
        <v>1</v>
      </c>
      <c r="K9" s="4" t="s">
        <v>30</v>
      </c>
      <c r="L9" s="4">
        <v>2859</v>
      </c>
      <c r="M9" s="4">
        <v>2859</v>
      </c>
      <c r="N9" s="4" t="s">
        <v>71</v>
      </c>
      <c r="O9" s="4" t="s">
        <v>32</v>
      </c>
      <c r="P9" s="4" t="s">
        <v>33</v>
      </c>
      <c r="Q9" s="4">
        <v>0</v>
      </c>
      <c r="R9" s="7">
        <v>44683</v>
      </c>
      <c r="S9" s="6">
        <v>44700</v>
      </c>
      <c r="T9" s="4" t="s">
        <v>34</v>
      </c>
      <c r="U9" s="4">
        <v>2859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68</v>
      </c>
      <c r="B10" s="4" t="s">
        <v>26</v>
      </c>
      <c r="C10" s="4" t="s">
        <v>72</v>
      </c>
      <c r="D10" s="4" t="s">
        <v>69</v>
      </c>
      <c r="E10" s="4" t="s">
        <v>70</v>
      </c>
      <c r="F10" s="6">
        <v>44696</v>
      </c>
      <c r="G10" s="6">
        <v>44697</v>
      </c>
      <c r="H10" s="4">
        <v>1</v>
      </c>
      <c r="I10" s="4">
        <v>1</v>
      </c>
      <c r="J10" s="4">
        <v>1</v>
      </c>
      <c r="K10" s="4" t="s">
        <v>30</v>
      </c>
      <c r="L10" s="4">
        <v>-2859</v>
      </c>
      <c r="M10" s="4">
        <v>-2859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44683</v>
      </c>
      <c r="S10" s="6">
        <v>44700</v>
      </c>
      <c r="T10" s="4" t="s">
        <v>34</v>
      </c>
      <c r="U10" s="4">
        <v>-2859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44694</v>
      </c>
      <c r="G11" s="6">
        <v>44697</v>
      </c>
      <c r="H11" s="4">
        <v>1</v>
      </c>
      <c r="I11" s="4">
        <v>3</v>
      </c>
      <c r="J11" s="4">
        <v>3</v>
      </c>
      <c r="K11" s="4" t="s">
        <v>30</v>
      </c>
      <c r="L11" s="4">
        <v>8375</v>
      </c>
      <c r="M11" s="4">
        <v>8375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44684</v>
      </c>
      <c r="S11" s="6">
        <v>44700</v>
      </c>
      <c r="T11" s="4" t="s">
        <v>34</v>
      </c>
      <c r="U11" s="4">
        <v>8375</v>
      </c>
      <c r="V11" s="4">
        <v>0</v>
      </c>
      <c r="W11" s="4">
        <v>0</v>
      </c>
      <c r="X11" s="4" t="s">
        <v>35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44696</v>
      </c>
      <c r="G12" s="6">
        <v>44697</v>
      </c>
      <c r="H12" s="4">
        <v>1</v>
      </c>
      <c r="I12" s="4">
        <v>1</v>
      </c>
      <c r="J12" s="4">
        <v>1</v>
      </c>
      <c r="K12" s="4" t="s">
        <v>30</v>
      </c>
      <c r="L12" s="4">
        <v>502</v>
      </c>
      <c r="M12" s="4">
        <v>502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44684</v>
      </c>
      <c r="S12" s="6">
        <v>44700</v>
      </c>
      <c r="T12" s="4" t="s">
        <v>34</v>
      </c>
      <c r="U12" s="4">
        <v>502</v>
      </c>
      <c r="V12" s="4">
        <v>0</v>
      </c>
      <c r="W12" s="4">
        <v>0</v>
      </c>
      <c r="X12" s="4" t="s">
        <v>35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44696</v>
      </c>
      <c r="G13" s="6">
        <v>44697</v>
      </c>
      <c r="H13" s="4">
        <v>1</v>
      </c>
      <c r="I13" s="4">
        <v>1</v>
      </c>
      <c r="J13" s="4">
        <v>1</v>
      </c>
      <c r="K13" s="4" t="s">
        <v>30</v>
      </c>
      <c r="L13" s="4">
        <v>496</v>
      </c>
      <c r="M13" s="4">
        <v>496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44692</v>
      </c>
      <c r="S13" s="6">
        <v>44700</v>
      </c>
      <c r="T13" s="4" t="s">
        <v>34</v>
      </c>
      <c r="U13" s="4">
        <v>496</v>
      </c>
      <c r="V13" s="4">
        <v>0</v>
      </c>
      <c r="W13" s="4">
        <v>0</v>
      </c>
      <c r="X13" s="4" t="s">
        <v>87</v>
      </c>
      <c r="Y13" s="4" t="s">
        <v>35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44696</v>
      </c>
      <c r="G14" s="6">
        <v>44697</v>
      </c>
      <c r="H14" s="4">
        <v>2</v>
      </c>
      <c r="I14" s="4">
        <v>1</v>
      </c>
      <c r="J14" s="4">
        <v>2</v>
      </c>
      <c r="K14" s="4" t="s">
        <v>30</v>
      </c>
      <c r="L14" s="4">
        <v>1906</v>
      </c>
      <c r="M14" s="4">
        <v>1906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44694</v>
      </c>
      <c r="S14" s="6">
        <v>44700</v>
      </c>
      <c r="T14" s="4" t="s">
        <v>34</v>
      </c>
      <c r="U14" s="4">
        <v>1906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6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44696</v>
      </c>
      <c r="G15" s="6">
        <v>44697</v>
      </c>
      <c r="H15" s="4">
        <v>1</v>
      </c>
      <c r="I15" s="4">
        <v>1</v>
      </c>
      <c r="J15" s="4">
        <v>1</v>
      </c>
      <c r="K15" s="4" t="s">
        <v>30</v>
      </c>
      <c r="L15" s="4">
        <v>1008</v>
      </c>
      <c r="M15" s="4">
        <v>1008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44694</v>
      </c>
      <c r="S15" s="6">
        <v>44700</v>
      </c>
      <c r="T15" s="4" t="s">
        <v>34</v>
      </c>
      <c r="U15" s="4">
        <v>1008</v>
      </c>
      <c r="V15" s="4">
        <v>0</v>
      </c>
      <c r="W15" s="4">
        <v>0</v>
      </c>
      <c r="X15" s="4" t="s">
        <v>35</v>
      </c>
      <c r="Y15" s="4" t="s">
        <v>96</v>
      </c>
      <c r="Z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44696</v>
      </c>
      <c r="G16" s="6">
        <v>44697</v>
      </c>
      <c r="H16" s="4">
        <v>1</v>
      </c>
      <c r="I16" s="4">
        <v>1</v>
      </c>
      <c r="J16" s="4">
        <v>1</v>
      </c>
      <c r="K16" s="4" t="s">
        <v>30</v>
      </c>
      <c r="L16" s="4">
        <v>562</v>
      </c>
      <c r="M16" s="4">
        <v>562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44694</v>
      </c>
      <c r="S16" s="6">
        <v>44700</v>
      </c>
      <c r="T16" s="4" t="s">
        <v>34</v>
      </c>
      <c r="U16" s="4">
        <v>562</v>
      </c>
      <c r="V16" s="4">
        <v>0</v>
      </c>
      <c r="W16" s="4">
        <v>0</v>
      </c>
      <c r="X16" s="4" t="s">
        <v>35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44695</v>
      </c>
      <c r="G17" s="6">
        <v>44697</v>
      </c>
      <c r="H17" s="4">
        <v>1</v>
      </c>
      <c r="I17" s="4">
        <v>2</v>
      </c>
      <c r="J17" s="4">
        <v>2</v>
      </c>
      <c r="K17" s="4" t="s">
        <v>30</v>
      </c>
      <c r="L17" s="4">
        <v>380</v>
      </c>
      <c r="M17" s="4">
        <v>380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44695</v>
      </c>
      <c r="S17" s="6">
        <v>44700</v>
      </c>
      <c r="T17" s="4" t="s">
        <v>34</v>
      </c>
      <c r="U17" s="4">
        <v>380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6">
      <c r="A18" s="4" t="s">
        <v>92</v>
      </c>
      <c r="B18" s="4" t="s">
        <v>26</v>
      </c>
      <c r="C18" s="4" t="s">
        <v>72</v>
      </c>
      <c r="D18" s="4" t="s">
        <v>93</v>
      </c>
      <c r="E18" s="4" t="s">
        <v>94</v>
      </c>
      <c r="F18" s="6">
        <v>44696</v>
      </c>
      <c r="G18" s="6">
        <v>44697</v>
      </c>
      <c r="H18" s="4">
        <v>1</v>
      </c>
      <c r="I18" s="4">
        <v>1</v>
      </c>
      <c r="J18" s="4">
        <v>1</v>
      </c>
      <c r="K18" s="4" t="s">
        <v>30</v>
      </c>
      <c r="L18" s="4">
        <v>-1008</v>
      </c>
      <c r="M18" s="4">
        <v>-1008</v>
      </c>
      <c r="N18" s="4" t="s">
        <v>95</v>
      </c>
      <c r="O18" s="4" t="s">
        <v>32</v>
      </c>
      <c r="P18" s="4" t="s">
        <v>33</v>
      </c>
      <c r="Q18" s="4">
        <v>0</v>
      </c>
      <c r="R18" s="7">
        <v>44694</v>
      </c>
      <c r="S18" s="6">
        <v>44700</v>
      </c>
      <c r="T18" s="4" t="s">
        <v>34</v>
      </c>
      <c r="U18" s="4">
        <v>-1008</v>
      </c>
      <c r="V18" s="4">
        <v>0</v>
      </c>
      <c r="W18" s="4">
        <v>0</v>
      </c>
      <c r="X18" s="4" t="s">
        <v>35</v>
      </c>
      <c r="Y18" s="4" t="s">
        <v>96</v>
      </c>
      <c r="Z18" s="4" t="s">
        <v>97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108</v>
      </c>
      <c r="E19" s="4" t="s">
        <v>109</v>
      </c>
      <c r="F19" s="6">
        <v>44696</v>
      </c>
      <c r="G19" s="6">
        <v>44697</v>
      </c>
      <c r="H19" s="4">
        <v>1</v>
      </c>
      <c r="I19" s="4">
        <v>1</v>
      </c>
      <c r="J19" s="4">
        <v>1</v>
      </c>
      <c r="K19" s="4" t="s">
        <v>30</v>
      </c>
      <c r="L19" s="4">
        <v>526</v>
      </c>
      <c r="M19" s="4">
        <v>526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44695</v>
      </c>
      <c r="S19" s="6">
        <v>44700</v>
      </c>
      <c r="T19" s="4" t="s">
        <v>34</v>
      </c>
      <c r="U19" s="4">
        <v>526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111</v>
      </c>
      <c r="B20" s="4" t="s">
        <v>26</v>
      </c>
      <c r="C20" s="4" t="s">
        <v>27</v>
      </c>
      <c r="D20" s="4" t="s">
        <v>112</v>
      </c>
      <c r="E20" s="4" t="s">
        <v>113</v>
      </c>
      <c r="F20" s="6">
        <v>44696</v>
      </c>
      <c r="G20" s="6">
        <v>44697</v>
      </c>
      <c r="H20" s="4">
        <v>1</v>
      </c>
      <c r="I20" s="4">
        <v>1</v>
      </c>
      <c r="J20" s="4">
        <v>1</v>
      </c>
      <c r="K20" s="4" t="s">
        <v>30</v>
      </c>
      <c r="L20" s="4">
        <v>324</v>
      </c>
      <c r="M20" s="4">
        <v>324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44695</v>
      </c>
      <c r="S20" s="6">
        <v>44700</v>
      </c>
      <c r="T20" s="4" t="s">
        <v>34</v>
      </c>
      <c r="U20" s="4">
        <v>324</v>
      </c>
      <c r="V20" s="4">
        <v>0</v>
      </c>
      <c r="W20" s="4">
        <v>0</v>
      </c>
      <c r="X20" s="4" t="s">
        <v>115</v>
      </c>
      <c r="Y20" s="4" t="s">
        <v>116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44696</v>
      </c>
      <c r="G21" s="6">
        <v>44697</v>
      </c>
      <c r="H21" s="4">
        <v>1</v>
      </c>
      <c r="I21" s="4">
        <v>1</v>
      </c>
      <c r="J21" s="4">
        <v>1</v>
      </c>
      <c r="K21" s="4" t="s">
        <v>30</v>
      </c>
      <c r="L21" s="4">
        <v>909</v>
      </c>
      <c r="M21" s="4">
        <v>909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44695</v>
      </c>
      <c r="S21" s="6">
        <v>44700</v>
      </c>
      <c r="T21" s="4" t="s">
        <v>34</v>
      </c>
      <c r="U21" s="4">
        <v>909</v>
      </c>
      <c r="V21" s="4">
        <v>0</v>
      </c>
      <c r="W21" s="4">
        <v>0</v>
      </c>
      <c r="X21" s="4" t="s">
        <v>35</v>
      </c>
      <c r="Y21" s="4" t="s">
        <v>121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123</v>
      </c>
      <c r="E22" s="4" t="s">
        <v>124</v>
      </c>
      <c r="F22" s="6">
        <v>44696</v>
      </c>
      <c r="G22" s="6">
        <v>44697</v>
      </c>
      <c r="H22" s="4">
        <v>1</v>
      </c>
      <c r="I22" s="4">
        <v>1</v>
      </c>
      <c r="J22" s="4">
        <v>1</v>
      </c>
      <c r="K22" s="4" t="s">
        <v>30</v>
      </c>
      <c r="L22" s="4">
        <v>1452</v>
      </c>
      <c r="M22" s="4">
        <v>1452</v>
      </c>
      <c r="N22" s="4" t="s">
        <v>125</v>
      </c>
      <c r="O22" s="4" t="s">
        <v>32</v>
      </c>
      <c r="P22" s="4" t="s">
        <v>33</v>
      </c>
      <c r="Q22" s="4">
        <v>0</v>
      </c>
      <c r="R22" s="7">
        <v>44696</v>
      </c>
      <c r="S22" s="6">
        <v>44700</v>
      </c>
      <c r="T22" s="4" t="s">
        <v>34</v>
      </c>
      <c r="U22" s="4">
        <v>1452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127</v>
      </c>
      <c r="E23" s="4" t="s">
        <v>128</v>
      </c>
      <c r="F23" s="6">
        <v>44696</v>
      </c>
      <c r="G23" s="6">
        <v>44697</v>
      </c>
      <c r="H23" s="4">
        <v>1</v>
      </c>
      <c r="I23" s="4">
        <v>1</v>
      </c>
      <c r="J23" s="4">
        <v>1</v>
      </c>
      <c r="K23" s="4" t="s">
        <v>30</v>
      </c>
      <c r="L23" s="4">
        <v>154</v>
      </c>
      <c r="M23" s="4">
        <v>154</v>
      </c>
      <c r="N23" s="4" t="s">
        <v>129</v>
      </c>
      <c r="O23" s="4" t="s">
        <v>32</v>
      </c>
      <c r="P23" s="4" t="s">
        <v>33</v>
      </c>
      <c r="Q23" s="4">
        <v>0</v>
      </c>
      <c r="R23" s="7">
        <v>44696</v>
      </c>
      <c r="S23" s="6">
        <v>44700</v>
      </c>
      <c r="T23" s="4" t="s">
        <v>34</v>
      </c>
      <c r="U23" s="4">
        <v>154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130</v>
      </c>
      <c r="B24" s="4" t="s">
        <v>26</v>
      </c>
      <c r="C24" s="4" t="s">
        <v>27</v>
      </c>
      <c r="D24" s="4" t="s">
        <v>131</v>
      </c>
      <c r="E24" s="4" t="s">
        <v>132</v>
      </c>
      <c r="F24" s="6">
        <v>44696</v>
      </c>
      <c r="G24" s="6">
        <v>44697</v>
      </c>
      <c r="H24" s="4">
        <v>1</v>
      </c>
      <c r="I24" s="4">
        <v>1</v>
      </c>
      <c r="J24" s="4">
        <v>1</v>
      </c>
      <c r="K24" s="4" t="s">
        <v>30</v>
      </c>
      <c r="L24" s="4">
        <v>743</v>
      </c>
      <c r="M24" s="4">
        <v>743</v>
      </c>
      <c r="N24" s="4" t="s">
        <v>133</v>
      </c>
      <c r="O24" s="4" t="s">
        <v>32</v>
      </c>
      <c r="P24" s="4" t="s">
        <v>33</v>
      </c>
      <c r="Q24" s="4">
        <v>0</v>
      </c>
      <c r="R24" s="7">
        <v>44696</v>
      </c>
      <c r="S24" s="6">
        <v>44700</v>
      </c>
      <c r="T24" s="4" t="s">
        <v>34</v>
      </c>
      <c r="U24" s="4">
        <v>743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134</v>
      </c>
      <c r="B25" s="4" t="s">
        <v>26</v>
      </c>
      <c r="C25" s="4" t="s">
        <v>27</v>
      </c>
      <c r="D25" s="4" t="s">
        <v>135</v>
      </c>
      <c r="E25" s="4" t="s">
        <v>136</v>
      </c>
      <c r="F25" s="6">
        <v>44696</v>
      </c>
      <c r="G25" s="6">
        <v>44697</v>
      </c>
      <c r="H25" s="4">
        <v>1</v>
      </c>
      <c r="I25" s="4">
        <v>1</v>
      </c>
      <c r="J25" s="4">
        <v>1</v>
      </c>
      <c r="K25" s="4" t="s">
        <v>30</v>
      </c>
      <c r="L25" s="4">
        <v>246</v>
      </c>
      <c r="M25" s="4">
        <v>246</v>
      </c>
      <c r="N25" s="4" t="s">
        <v>137</v>
      </c>
      <c r="O25" s="4" t="s">
        <v>32</v>
      </c>
      <c r="P25" s="4" t="s">
        <v>33</v>
      </c>
      <c r="Q25" s="4">
        <v>0</v>
      </c>
      <c r="R25" s="7">
        <v>44696</v>
      </c>
      <c r="S25" s="6">
        <v>44700</v>
      </c>
      <c r="T25" s="4" t="s">
        <v>34</v>
      </c>
      <c r="U25" s="4">
        <v>246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138</v>
      </c>
      <c r="B26" s="4" t="s">
        <v>26</v>
      </c>
      <c r="C26" s="4" t="s">
        <v>27</v>
      </c>
      <c r="D26" s="4" t="s">
        <v>139</v>
      </c>
      <c r="E26" s="4" t="s">
        <v>140</v>
      </c>
      <c r="F26" s="6">
        <v>44696</v>
      </c>
      <c r="G26" s="6">
        <v>44697</v>
      </c>
      <c r="H26" s="4">
        <v>1</v>
      </c>
      <c r="I26" s="4">
        <v>1</v>
      </c>
      <c r="J26" s="4">
        <v>1</v>
      </c>
      <c r="K26" s="4" t="s">
        <v>30</v>
      </c>
      <c r="L26" s="4">
        <v>281</v>
      </c>
      <c r="M26" s="4">
        <v>281</v>
      </c>
      <c r="N26" s="4" t="s">
        <v>141</v>
      </c>
      <c r="O26" s="4" t="s">
        <v>32</v>
      </c>
      <c r="P26" s="4" t="s">
        <v>33</v>
      </c>
      <c r="Q26" s="4">
        <v>0</v>
      </c>
      <c r="R26" s="7">
        <v>44696</v>
      </c>
      <c r="S26" s="6">
        <v>44700</v>
      </c>
      <c r="T26" s="4" t="s">
        <v>34</v>
      </c>
      <c r="U26" s="4">
        <v>281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142</v>
      </c>
      <c r="B27" s="4" t="s">
        <v>26</v>
      </c>
      <c r="C27" s="4" t="s">
        <v>27</v>
      </c>
      <c r="D27" s="4" t="s">
        <v>143</v>
      </c>
      <c r="E27" s="4" t="s">
        <v>119</v>
      </c>
      <c r="F27" s="6">
        <v>44696</v>
      </c>
      <c r="G27" s="6">
        <v>44697</v>
      </c>
      <c r="H27" s="4">
        <v>1</v>
      </c>
      <c r="I27" s="4">
        <v>1</v>
      </c>
      <c r="J27" s="4">
        <v>1</v>
      </c>
      <c r="K27" s="4" t="s">
        <v>30</v>
      </c>
      <c r="L27" s="4">
        <v>1069</v>
      </c>
      <c r="M27" s="4">
        <v>1069</v>
      </c>
      <c r="N27" s="4" t="s">
        <v>144</v>
      </c>
      <c r="O27" s="4" t="s">
        <v>32</v>
      </c>
      <c r="P27" s="4" t="s">
        <v>33</v>
      </c>
      <c r="Q27" s="4">
        <v>0</v>
      </c>
      <c r="R27" s="7">
        <v>44696</v>
      </c>
      <c r="S27" s="6">
        <v>44700</v>
      </c>
      <c r="T27" s="4" t="s">
        <v>34</v>
      </c>
      <c r="U27" s="4">
        <v>1069</v>
      </c>
      <c r="V27" s="4">
        <v>0</v>
      </c>
      <c r="W27" s="4">
        <v>0</v>
      </c>
      <c r="X27" s="4" t="s">
        <v>35</v>
      </c>
      <c r="Y27" s="4" t="s">
        <v>145</v>
      </c>
    </row>
    <row r="28" s="4" customFormat="1" spans="1:25">
      <c r="A28" s="4" t="s">
        <v>146</v>
      </c>
      <c r="B28" s="4" t="s">
        <v>26</v>
      </c>
      <c r="C28" s="4" t="s">
        <v>27</v>
      </c>
      <c r="D28" s="4" t="s">
        <v>147</v>
      </c>
      <c r="E28" s="4" t="s">
        <v>148</v>
      </c>
      <c r="F28" s="6">
        <v>44696</v>
      </c>
      <c r="G28" s="6">
        <v>44697</v>
      </c>
      <c r="H28" s="4">
        <v>1</v>
      </c>
      <c r="I28" s="4">
        <v>1</v>
      </c>
      <c r="J28" s="4">
        <v>1</v>
      </c>
      <c r="K28" s="4" t="s">
        <v>30</v>
      </c>
      <c r="L28" s="4">
        <v>961</v>
      </c>
      <c r="M28" s="4">
        <v>961</v>
      </c>
      <c r="N28" s="4" t="s">
        <v>149</v>
      </c>
      <c r="O28" s="4" t="s">
        <v>32</v>
      </c>
      <c r="P28" s="4" t="s">
        <v>33</v>
      </c>
      <c r="Q28" s="4">
        <v>0</v>
      </c>
      <c r="R28" s="7">
        <v>44696</v>
      </c>
      <c r="S28" s="6">
        <v>44700</v>
      </c>
      <c r="T28" s="4" t="s">
        <v>34</v>
      </c>
      <c r="U28" s="4">
        <v>961</v>
      </c>
      <c r="V28" s="4">
        <v>0</v>
      </c>
      <c r="W28" s="4">
        <v>0</v>
      </c>
      <c r="X28" s="4" t="s">
        <v>35</v>
      </c>
      <c r="Y28" s="4" t="s">
        <v>150</v>
      </c>
    </row>
    <row r="29" s="4" customFormat="1" spans="1:25">
      <c r="A29" s="4" t="s">
        <v>151</v>
      </c>
      <c r="B29" s="4" t="s">
        <v>26</v>
      </c>
      <c r="C29" s="4" t="s">
        <v>27</v>
      </c>
      <c r="D29" s="4" t="s">
        <v>152</v>
      </c>
      <c r="E29" s="4" t="s">
        <v>153</v>
      </c>
      <c r="F29" s="6">
        <v>44696</v>
      </c>
      <c r="G29" s="6">
        <v>44697</v>
      </c>
      <c r="H29" s="4">
        <v>1</v>
      </c>
      <c r="I29" s="4">
        <v>1</v>
      </c>
      <c r="J29" s="4">
        <v>1</v>
      </c>
      <c r="K29" s="4" t="s">
        <v>30</v>
      </c>
      <c r="L29" s="4">
        <v>447</v>
      </c>
      <c r="M29" s="4">
        <v>447</v>
      </c>
      <c r="N29" s="4" t="s">
        <v>154</v>
      </c>
      <c r="O29" s="4" t="s">
        <v>32</v>
      </c>
      <c r="P29" s="4" t="s">
        <v>33</v>
      </c>
      <c r="Q29" s="4">
        <v>0</v>
      </c>
      <c r="R29" s="7">
        <v>44696</v>
      </c>
      <c r="S29" s="6">
        <v>44700</v>
      </c>
      <c r="T29" s="4" t="s">
        <v>34</v>
      </c>
      <c r="U29" s="4">
        <v>447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155</v>
      </c>
      <c r="B30" s="4" t="s">
        <v>26</v>
      </c>
      <c r="C30" s="4" t="s">
        <v>156</v>
      </c>
      <c r="D30" s="4" t="s">
        <v>157</v>
      </c>
      <c r="E30" s="4" t="s">
        <v>158</v>
      </c>
      <c r="F30" s="6">
        <v>44690</v>
      </c>
      <c r="G30" s="6">
        <v>44691</v>
      </c>
      <c r="H30" s="4">
        <v>1</v>
      </c>
      <c r="I30" s="4">
        <v>1</v>
      </c>
      <c r="J30" s="4">
        <v>1</v>
      </c>
      <c r="K30" s="4" t="s">
        <v>30</v>
      </c>
      <c r="L30" s="4">
        <v>2.2</v>
      </c>
      <c r="M30" s="4">
        <v>2.2</v>
      </c>
      <c r="N30" s="4" t="s">
        <v>159</v>
      </c>
      <c r="O30" s="4" t="s">
        <v>32</v>
      </c>
      <c r="P30" s="4" t="s">
        <v>33</v>
      </c>
      <c r="Q30" s="4">
        <v>0</v>
      </c>
      <c r="R30" s="7">
        <v>44646</v>
      </c>
      <c r="S30" s="6">
        <v>44700</v>
      </c>
      <c r="T30" s="4" t="s">
        <v>34</v>
      </c>
      <c r="U30" s="4">
        <v>2.2</v>
      </c>
      <c r="V30" s="4">
        <v>0</v>
      </c>
      <c r="W30" s="4">
        <v>0</v>
      </c>
      <c r="X30" s="4" t="s">
        <v>160</v>
      </c>
      <c r="Y30" s="4" t="s">
        <v>161</v>
      </c>
    </row>
    <row r="31" s="4" customFormat="1" spans="1:25">
      <c r="A31" s="4" t="s">
        <v>162</v>
      </c>
      <c r="B31" s="4" t="s">
        <v>26</v>
      </c>
      <c r="C31" s="4" t="s">
        <v>156</v>
      </c>
      <c r="D31" s="4" t="s">
        <v>163</v>
      </c>
      <c r="E31" s="4" t="s">
        <v>164</v>
      </c>
      <c r="F31" s="6">
        <v>44678</v>
      </c>
      <c r="G31" s="6">
        <v>44679</v>
      </c>
      <c r="H31" s="4">
        <v>1</v>
      </c>
      <c r="I31" s="4">
        <v>1</v>
      </c>
      <c r="J31" s="4">
        <v>1</v>
      </c>
      <c r="K31" s="4" t="s">
        <v>30</v>
      </c>
      <c r="L31" s="4">
        <v>5.6</v>
      </c>
      <c r="M31" s="4">
        <v>5.6</v>
      </c>
      <c r="N31" s="4" t="s">
        <v>165</v>
      </c>
      <c r="O31" s="4" t="s">
        <v>32</v>
      </c>
      <c r="P31" s="4" t="s">
        <v>33</v>
      </c>
      <c r="Q31" s="4">
        <v>0</v>
      </c>
      <c r="R31" s="7">
        <v>44658</v>
      </c>
      <c r="S31" s="6">
        <v>44700</v>
      </c>
      <c r="T31" s="4" t="s">
        <v>34</v>
      </c>
      <c r="U31" s="4">
        <v>5.6</v>
      </c>
      <c r="V31" s="4">
        <v>0</v>
      </c>
      <c r="W31" s="4">
        <v>0</v>
      </c>
      <c r="X31" s="4" t="s">
        <v>35</v>
      </c>
      <c r="Y31" s="4" t="s">
        <v>166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6"/>
  <sheetViews>
    <sheetView tabSelected="1" workbookViewId="0">
      <selection activeCell="A35" sqref="A35:A36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167</v>
      </c>
    </row>
    <row r="2" s="4" customFormat="1" spans="1:8">
      <c r="A2" s="5">
        <v>16886576329</v>
      </c>
      <c r="B2" s="6">
        <v>44694</v>
      </c>
      <c r="C2" s="6">
        <v>44697</v>
      </c>
      <c r="D2" s="4">
        <v>6396</v>
      </c>
      <c r="E2" s="4" t="str">
        <f>VLOOKUP(A2,HOP!A:L,12,0)</f>
        <v>6396.00</v>
      </c>
      <c r="F2" s="4" t="str">
        <f>VLOOKUP(A2,HOP!A:C,3,0)</f>
        <v>2317830</v>
      </c>
      <c r="G2" s="4">
        <f>D2-E2</f>
        <v>0</v>
      </c>
      <c r="H2" s="4" t="str">
        <f>$H$1&amp;F2</f>
        <v>，2317830</v>
      </c>
    </row>
    <row r="3" s="4" customFormat="1" spans="1:8">
      <c r="A3" s="5">
        <v>16916448838</v>
      </c>
      <c r="B3" s="6">
        <v>44696</v>
      </c>
      <c r="C3" s="6">
        <v>44697</v>
      </c>
      <c r="D3" s="4">
        <v>1158</v>
      </c>
      <c r="E3" s="4" t="str">
        <f>VLOOKUP(A3,HOP!A:L,12,0)</f>
        <v>1158.00</v>
      </c>
      <c r="F3" s="4" t="str">
        <f>VLOOKUP(A3,HOP!A:C,3,0)</f>
        <v>2326231</v>
      </c>
      <c r="G3" s="4">
        <f t="shared" ref="G3:G29" si="0">D3-E3</f>
        <v>0</v>
      </c>
      <c r="H3" s="4" t="str">
        <f t="shared" ref="H3:H29" si="1">$H$1&amp;F3</f>
        <v>，2326231</v>
      </c>
    </row>
    <row r="4" s="4" customFormat="1" spans="1:8">
      <c r="A4" s="5">
        <v>17789728354</v>
      </c>
      <c r="B4" s="6">
        <v>44696</v>
      </c>
      <c r="C4" s="6">
        <v>44697</v>
      </c>
      <c r="D4" s="4">
        <v>1065</v>
      </c>
      <c r="E4" s="4" t="str">
        <f>VLOOKUP(A4,HOP!A:L,12,0)</f>
        <v>1065.00</v>
      </c>
      <c r="F4" s="4" t="str">
        <f>VLOOKUP(A4,HOP!A:C,3,0)</f>
        <v>2506428</v>
      </c>
      <c r="G4" s="4">
        <f t="shared" si="0"/>
        <v>0</v>
      </c>
      <c r="H4" s="4" t="str">
        <f t="shared" si="1"/>
        <v>，2506428</v>
      </c>
    </row>
    <row r="5" s="4" customFormat="1" spans="1:8">
      <c r="A5" s="5">
        <v>17851596796</v>
      </c>
      <c r="B5" s="6">
        <v>44694</v>
      </c>
      <c r="C5" s="6">
        <v>44697</v>
      </c>
      <c r="D5" s="4">
        <v>2869</v>
      </c>
      <c r="E5" s="4" t="str">
        <f>VLOOKUP(A5,HOP!A:L,12,0)</f>
        <v>2869.00</v>
      </c>
      <c r="F5" s="4" t="str">
        <f>VLOOKUP(A5,HOP!A:C,3,0)</f>
        <v>2526231</v>
      </c>
      <c r="G5" s="4">
        <f t="shared" si="0"/>
        <v>0</v>
      </c>
      <c r="H5" s="4" t="str">
        <f t="shared" si="1"/>
        <v>，2526231</v>
      </c>
    </row>
    <row r="6" s="4" customFormat="1" spans="1:8">
      <c r="A6" s="5">
        <v>17868895576</v>
      </c>
      <c r="B6" s="6">
        <v>44694</v>
      </c>
      <c r="C6" s="6">
        <v>44697</v>
      </c>
      <c r="D6" s="4">
        <v>2567</v>
      </c>
      <c r="E6" s="4" t="str">
        <f>VLOOKUP(A6,HOP!A:L,12,0)</f>
        <v>2567.00</v>
      </c>
      <c r="F6" s="4" t="str">
        <f>VLOOKUP(A6,HOP!A:C,3,0)</f>
        <v>2530054</v>
      </c>
      <c r="G6" s="4">
        <f t="shared" si="0"/>
        <v>0</v>
      </c>
      <c r="H6" s="4" t="str">
        <f t="shared" si="1"/>
        <v>，2530054</v>
      </c>
    </row>
    <row r="7" s="4" customFormat="1" spans="1:8">
      <c r="A7" s="5">
        <v>17875620181</v>
      </c>
      <c r="B7" s="6">
        <v>44694</v>
      </c>
      <c r="C7" s="6">
        <v>44697</v>
      </c>
      <c r="D7" s="4">
        <v>3229</v>
      </c>
      <c r="E7" s="4" t="str">
        <f>VLOOKUP(A7,HOP!A:L,12,0)</f>
        <v>3229.00</v>
      </c>
      <c r="F7" s="4" t="str">
        <f>VLOOKUP(A7,HOP!A:C,3,0)</f>
        <v>2532067</v>
      </c>
      <c r="G7" s="4">
        <f t="shared" si="0"/>
        <v>0</v>
      </c>
      <c r="H7" s="4" t="str">
        <f t="shared" si="1"/>
        <v>，2532067</v>
      </c>
    </row>
    <row r="8" s="4" customFormat="1" spans="1:8">
      <c r="A8" s="5">
        <v>17875651922</v>
      </c>
      <c r="B8" s="6">
        <v>44693</v>
      </c>
      <c r="C8" s="6">
        <v>44697</v>
      </c>
      <c r="D8" s="4">
        <v>3972</v>
      </c>
      <c r="E8" s="4" t="str">
        <f>VLOOKUP(A8,HOP!A:L,12,0)</f>
        <v>3972.00</v>
      </c>
      <c r="F8" s="4" t="str">
        <f>VLOOKUP(A8,HOP!A:C,3,0)</f>
        <v>2532085</v>
      </c>
      <c r="G8" s="4">
        <f t="shared" si="0"/>
        <v>0</v>
      </c>
      <c r="H8" s="4" t="str">
        <f t="shared" si="1"/>
        <v>，2532085</v>
      </c>
    </row>
    <row r="9" s="4" customFormat="1" hidden="1" spans="1:8">
      <c r="A9" s="5">
        <v>17881847592</v>
      </c>
      <c r="B9" s="6">
        <v>44696</v>
      </c>
      <c r="C9" s="6">
        <v>44697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</row>
    <row r="10" s="4" customFormat="1" spans="1:8">
      <c r="A10" s="5">
        <v>17884300181</v>
      </c>
      <c r="B10" s="6">
        <v>44694</v>
      </c>
      <c r="C10" s="6">
        <v>44697</v>
      </c>
      <c r="D10" s="4">
        <v>8375</v>
      </c>
      <c r="E10" s="4" t="str">
        <f>VLOOKUP(A10,HOP!A:L,12,0)</f>
        <v>8375.00</v>
      </c>
      <c r="F10" s="4" t="str">
        <f>VLOOKUP(A10,HOP!A:C,3,0)</f>
        <v>2534860</v>
      </c>
      <c r="G10" s="4">
        <f t="shared" si="0"/>
        <v>0</v>
      </c>
      <c r="H10" s="4" t="str">
        <f t="shared" si="1"/>
        <v>，2534860</v>
      </c>
    </row>
    <row r="11" s="4" customFormat="1" spans="1:8">
      <c r="A11" s="5">
        <v>17885786575</v>
      </c>
      <c r="B11" s="6">
        <v>44696</v>
      </c>
      <c r="C11" s="6">
        <v>44697</v>
      </c>
      <c r="D11" s="4">
        <v>502</v>
      </c>
      <c r="E11" s="4" t="str">
        <f>VLOOKUP(A11,HOP!A:L,12,0)</f>
        <v>502.00</v>
      </c>
      <c r="F11" s="4" t="str">
        <f>VLOOKUP(A11,HOP!A:C,3,0)</f>
        <v>2535599</v>
      </c>
      <c r="G11" s="4">
        <f t="shared" si="0"/>
        <v>0</v>
      </c>
      <c r="H11" s="4" t="str">
        <f t="shared" si="1"/>
        <v>，2535599</v>
      </c>
    </row>
    <row r="12" s="4" customFormat="1" spans="1:8">
      <c r="A12" s="5">
        <v>17920905005</v>
      </c>
      <c r="B12" s="6">
        <v>44696</v>
      </c>
      <c r="C12" s="6">
        <v>44697</v>
      </c>
      <c r="D12" s="4">
        <v>496</v>
      </c>
      <c r="E12" s="4" t="str">
        <f>VLOOKUP(A12,HOP!A:L,12,0)</f>
        <v>496.00</v>
      </c>
      <c r="F12" s="4" t="str">
        <f>VLOOKUP(A12,HOP!A:C,3,0)</f>
        <v>2547373</v>
      </c>
      <c r="G12" s="4">
        <f t="shared" si="0"/>
        <v>0</v>
      </c>
      <c r="H12" s="4" t="str">
        <f t="shared" si="1"/>
        <v>，2547373</v>
      </c>
    </row>
    <row r="13" s="4" customFormat="1" spans="1:8">
      <c r="A13" s="5">
        <v>17926440842</v>
      </c>
      <c r="B13" s="6">
        <v>44696</v>
      </c>
      <c r="C13" s="6">
        <v>44697</v>
      </c>
      <c r="D13" s="4">
        <v>1906</v>
      </c>
      <c r="E13" s="4" t="str">
        <f>VLOOKUP(A13,HOP!A:L,12,0)</f>
        <v>1906.00</v>
      </c>
      <c r="F13" s="4" t="str">
        <f>VLOOKUP(A13,HOP!A:C,3,0)</f>
        <v>2548661</v>
      </c>
      <c r="G13" s="4">
        <f t="shared" si="0"/>
        <v>0</v>
      </c>
      <c r="H13" s="4" t="str">
        <f t="shared" si="1"/>
        <v>，2548661</v>
      </c>
    </row>
    <row r="14" s="4" customFormat="1" hidden="1" spans="1:8">
      <c r="A14" s="5">
        <v>17927245732</v>
      </c>
      <c r="B14" s="6">
        <v>44696</v>
      </c>
      <c r="C14" s="6">
        <v>44697</v>
      </c>
      <c r="D14" s="4">
        <v>0</v>
      </c>
      <c r="E14" s="4" t="str">
        <f>VLOOKUP(A14,HOP!A:L,12,0)</f>
        <v>0.00</v>
      </c>
      <c r="F14" s="4" t="str">
        <f>VLOOKUP(A14,HOP!A:C,3,0)</f>
        <v>2549122</v>
      </c>
      <c r="G14" s="4">
        <f t="shared" si="0"/>
        <v>0</v>
      </c>
      <c r="H14" s="4" t="str">
        <f t="shared" si="1"/>
        <v>，2549122</v>
      </c>
    </row>
    <row r="15" s="4" customFormat="1" spans="1:8">
      <c r="A15" s="5">
        <v>17927355181</v>
      </c>
      <c r="B15" s="6">
        <v>44696</v>
      </c>
      <c r="C15" s="6">
        <v>44697</v>
      </c>
      <c r="D15" s="4">
        <v>562</v>
      </c>
      <c r="E15" s="4" t="str">
        <f>VLOOKUP(A15,HOP!A:L,12,0)</f>
        <v>562.00</v>
      </c>
      <c r="F15" s="4" t="str">
        <f>VLOOKUP(A15,HOP!A:C,3,0)</f>
        <v>2549184</v>
      </c>
      <c r="G15" s="4">
        <f t="shared" si="0"/>
        <v>0</v>
      </c>
      <c r="H15" s="4" t="str">
        <f t="shared" si="1"/>
        <v>，2549184</v>
      </c>
    </row>
    <row r="16" s="4" customFormat="1" spans="1:8">
      <c r="A16" s="5">
        <v>17932594666</v>
      </c>
      <c r="B16" s="6">
        <v>44695</v>
      </c>
      <c r="C16" s="6">
        <v>44697</v>
      </c>
      <c r="D16" s="4">
        <v>380</v>
      </c>
      <c r="E16" s="4" t="str">
        <f>VLOOKUP(A16,HOP!A:L,12,0)</f>
        <v>380.00</v>
      </c>
      <c r="F16" s="4" t="str">
        <f>VLOOKUP(A16,HOP!A:C,3,0)</f>
        <v>2550805</v>
      </c>
      <c r="G16" s="4">
        <f t="shared" si="0"/>
        <v>0</v>
      </c>
      <c r="H16" s="4" t="str">
        <f t="shared" si="1"/>
        <v>，2550805</v>
      </c>
    </row>
    <row r="17" s="4" customFormat="1" spans="1:8">
      <c r="A17" s="5">
        <v>17933120329</v>
      </c>
      <c r="B17" s="6">
        <v>44696</v>
      </c>
      <c r="C17" s="6">
        <v>44697</v>
      </c>
      <c r="D17" s="4">
        <v>526</v>
      </c>
      <c r="E17" s="4" t="str">
        <f>VLOOKUP(A17,HOP!A:L,12,0)</f>
        <v>526.00</v>
      </c>
      <c r="F17" s="4" t="str">
        <f>VLOOKUP(A17,HOP!A:C,3,0)</f>
        <v>2551177</v>
      </c>
      <c r="G17" s="4">
        <f t="shared" si="0"/>
        <v>0</v>
      </c>
      <c r="H17" s="4" t="str">
        <f t="shared" si="1"/>
        <v>，2551177</v>
      </c>
    </row>
    <row r="18" s="4" customFormat="1" spans="1:8">
      <c r="A18" s="5">
        <v>17935150938</v>
      </c>
      <c r="B18" s="6">
        <v>44696</v>
      </c>
      <c r="C18" s="6">
        <v>44697</v>
      </c>
      <c r="D18" s="4">
        <v>324</v>
      </c>
      <c r="E18" s="4" t="str">
        <f>VLOOKUP(A18,HOP!A:L,12,0)</f>
        <v>324.00</v>
      </c>
      <c r="F18" s="4" t="str">
        <f>VLOOKUP(A18,HOP!A:C,3,0)</f>
        <v>2551355</v>
      </c>
      <c r="G18" s="4">
        <f t="shared" si="0"/>
        <v>0</v>
      </c>
      <c r="H18" s="4" t="str">
        <f t="shared" si="1"/>
        <v>，2551355</v>
      </c>
    </row>
    <row r="19" s="4" customFormat="1" spans="1:8">
      <c r="A19" s="5">
        <v>17935906461</v>
      </c>
      <c r="B19" s="6">
        <v>44696</v>
      </c>
      <c r="C19" s="6">
        <v>44697</v>
      </c>
      <c r="D19" s="4">
        <v>909</v>
      </c>
      <c r="E19" s="4" t="str">
        <f>VLOOKUP(A19,HOP!A:L,12,0)</f>
        <v>909.00</v>
      </c>
      <c r="F19" s="4" t="str">
        <f>VLOOKUP(A19,HOP!A:C,3,0)</f>
        <v>2551577</v>
      </c>
      <c r="G19" s="4">
        <f t="shared" si="0"/>
        <v>0</v>
      </c>
      <c r="H19" s="4" t="str">
        <f t="shared" si="1"/>
        <v>，2551577</v>
      </c>
    </row>
    <row r="20" s="4" customFormat="1" spans="1:8">
      <c r="A20" s="5">
        <v>17936533295</v>
      </c>
      <c r="B20" s="6">
        <v>44696</v>
      </c>
      <c r="C20" s="6">
        <v>44697</v>
      </c>
      <c r="D20" s="4">
        <v>1452</v>
      </c>
      <c r="E20" s="4" t="str">
        <f>VLOOKUP(A20,HOP!A:L,12,0)</f>
        <v>1452.00</v>
      </c>
      <c r="F20" s="4" t="str">
        <f>VLOOKUP(A20,HOP!A:C,3,0)</f>
        <v>2551856</v>
      </c>
      <c r="G20" s="4">
        <f t="shared" si="0"/>
        <v>0</v>
      </c>
      <c r="H20" s="4" t="str">
        <f t="shared" si="1"/>
        <v>，2551856</v>
      </c>
    </row>
    <row r="21" s="4" customFormat="1" spans="1:8">
      <c r="A21" s="5">
        <v>17936931660</v>
      </c>
      <c r="B21" s="6">
        <v>44696</v>
      </c>
      <c r="C21" s="6">
        <v>44697</v>
      </c>
      <c r="D21" s="4">
        <v>154</v>
      </c>
      <c r="E21" s="4" t="str">
        <f>VLOOKUP(A21,HOP!A:L,12,0)</f>
        <v>154.00</v>
      </c>
      <c r="F21" s="4" t="str">
        <f>VLOOKUP(A21,HOP!A:C,3,0)</f>
        <v>2552010</v>
      </c>
      <c r="G21" s="4">
        <f t="shared" si="0"/>
        <v>0</v>
      </c>
      <c r="H21" s="4" t="str">
        <f t="shared" si="1"/>
        <v>，2552010</v>
      </c>
    </row>
    <row r="22" s="4" customFormat="1" spans="1:8">
      <c r="A22" s="5">
        <v>17937005231</v>
      </c>
      <c r="B22" s="6">
        <v>44696</v>
      </c>
      <c r="C22" s="6">
        <v>44697</v>
      </c>
      <c r="D22" s="4">
        <v>743</v>
      </c>
      <c r="E22" s="4" t="str">
        <f>VLOOKUP(A22,HOP!A:L,12,0)</f>
        <v>743.00</v>
      </c>
      <c r="F22" s="4" t="str">
        <f>VLOOKUP(A22,HOP!A:C,3,0)</f>
        <v>2552044</v>
      </c>
      <c r="G22" s="4">
        <f t="shared" si="0"/>
        <v>0</v>
      </c>
      <c r="H22" s="4" t="str">
        <f t="shared" si="1"/>
        <v>，2552044</v>
      </c>
    </row>
    <row r="23" s="4" customFormat="1" spans="1:8">
      <c r="A23" s="5">
        <v>17937174728</v>
      </c>
      <c r="B23" s="6">
        <v>44696</v>
      </c>
      <c r="C23" s="6">
        <v>44697</v>
      </c>
      <c r="D23" s="4">
        <v>246</v>
      </c>
      <c r="E23" s="4" t="str">
        <f>VLOOKUP(A23,HOP!A:L,12,0)</f>
        <v>246.00</v>
      </c>
      <c r="F23" s="4" t="str">
        <f>VLOOKUP(A23,HOP!A:C,3,0)</f>
        <v>2552130</v>
      </c>
      <c r="G23" s="4">
        <f t="shared" si="0"/>
        <v>0</v>
      </c>
      <c r="H23" s="4" t="str">
        <f t="shared" si="1"/>
        <v>，2552130</v>
      </c>
    </row>
    <row r="24" s="4" customFormat="1" spans="1:8">
      <c r="A24" s="5">
        <v>17937276752</v>
      </c>
      <c r="B24" s="6">
        <v>44696</v>
      </c>
      <c r="C24" s="6">
        <v>44697</v>
      </c>
      <c r="D24" s="4">
        <v>281</v>
      </c>
      <c r="E24" s="4" t="str">
        <f>VLOOKUP(A24,HOP!A:L,12,0)</f>
        <v>281.00</v>
      </c>
      <c r="F24" s="4" t="str">
        <f>VLOOKUP(A24,HOP!A:C,3,0)</f>
        <v>2552180</v>
      </c>
      <c r="G24" s="4">
        <f t="shared" si="0"/>
        <v>0</v>
      </c>
      <c r="H24" s="4" t="str">
        <f t="shared" si="1"/>
        <v>，2552180</v>
      </c>
    </row>
    <row r="25" s="4" customFormat="1" spans="1:8">
      <c r="A25" s="5">
        <v>17937488276</v>
      </c>
      <c r="B25" s="6">
        <v>44696</v>
      </c>
      <c r="C25" s="6">
        <v>44697</v>
      </c>
      <c r="D25" s="4">
        <v>1069</v>
      </c>
      <c r="E25" s="4" t="str">
        <f>VLOOKUP(A25,HOP!A:L,12,0)</f>
        <v>1069.00</v>
      </c>
      <c r="F25" s="4" t="str">
        <f>VLOOKUP(A25,HOP!A:C,3,0)</f>
        <v>2552304</v>
      </c>
      <c r="G25" s="4">
        <f t="shared" si="0"/>
        <v>0</v>
      </c>
      <c r="H25" s="4" t="str">
        <f t="shared" si="1"/>
        <v>，2552304</v>
      </c>
    </row>
    <row r="26" s="4" customFormat="1" spans="1:8">
      <c r="A26" s="5">
        <v>17939379330</v>
      </c>
      <c r="B26" s="6">
        <v>44696</v>
      </c>
      <c r="C26" s="6">
        <v>44697</v>
      </c>
      <c r="D26" s="4">
        <v>961</v>
      </c>
      <c r="E26" s="4" t="str">
        <f>VLOOKUP(A26,HOP!A:L,12,0)</f>
        <v>961.00</v>
      </c>
      <c r="F26" s="4" t="str">
        <f>VLOOKUP(A26,HOP!A:C,3,0)</f>
        <v>2552515</v>
      </c>
      <c r="G26" s="4">
        <f t="shared" si="0"/>
        <v>0</v>
      </c>
      <c r="H26" s="4" t="str">
        <f t="shared" si="1"/>
        <v>，2552515</v>
      </c>
    </row>
    <row r="27" s="4" customFormat="1" spans="1:8">
      <c r="A27" s="5">
        <v>17939658624</v>
      </c>
      <c r="B27" s="6">
        <v>44696</v>
      </c>
      <c r="C27" s="6">
        <v>44697</v>
      </c>
      <c r="D27" s="4">
        <v>447</v>
      </c>
      <c r="E27" s="4" t="str">
        <f>VLOOKUP(A27,HOP!A:L,12,0)</f>
        <v>447.00</v>
      </c>
      <c r="F27" s="4" t="str">
        <f>VLOOKUP(A27,HOP!A:C,3,0)</f>
        <v>2552535</v>
      </c>
      <c r="G27" s="4">
        <f t="shared" si="0"/>
        <v>0</v>
      </c>
      <c r="H27" s="4" t="str">
        <f t="shared" si="1"/>
        <v>，2552535</v>
      </c>
    </row>
    <row r="28" s="4" customFormat="1" spans="1:9">
      <c r="A28" s="5">
        <v>17717661332</v>
      </c>
      <c r="B28" s="6">
        <v>44690</v>
      </c>
      <c r="C28" s="6">
        <v>44691</v>
      </c>
      <c r="D28" s="4">
        <v>2.2</v>
      </c>
      <c r="E28" s="4" t="e">
        <f>VLOOKUP(A28,HOP!A:L,12,0)</f>
        <v>#N/A</v>
      </c>
      <c r="F28" s="4">
        <v>2483931</v>
      </c>
      <c r="G28" s="4" t="e">
        <f t="shared" si="0"/>
        <v>#N/A</v>
      </c>
      <c r="H28" s="4" t="str">
        <f t="shared" si="1"/>
        <v>，2483931</v>
      </c>
      <c r="I28" s="4" t="s">
        <v>168</v>
      </c>
    </row>
    <row r="29" s="4" customFormat="1" spans="1:9">
      <c r="A29" s="5">
        <v>17772074949</v>
      </c>
      <c r="B29" s="6">
        <v>44678</v>
      </c>
      <c r="C29" s="6">
        <v>44679</v>
      </c>
      <c r="D29" s="4">
        <v>5.6</v>
      </c>
      <c r="E29" s="4" t="e">
        <f>VLOOKUP(A29,HOP!A:L,12,0)</f>
        <v>#N/A</v>
      </c>
      <c r="F29" s="4">
        <v>2501247</v>
      </c>
      <c r="G29" s="4" t="e">
        <f t="shared" si="0"/>
        <v>#N/A</v>
      </c>
      <c r="H29" s="4" t="str">
        <f t="shared" si="1"/>
        <v>，2501247</v>
      </c>
      <c r="I29" s="4" t="s">
        <v>169</v>
      </c>
    </row>
    <row r="31" spans="4:4">
      <c r="D31" s="4">
        <f>SUM(D2:D30)</f>
        <v>40596.8</v>
      </c>
    </row>
    <row r="32" spans="4:4">
      <c r="D32" s="4" t="s">
        <v>170</v>
      </c>
    </row>
    <row r="35" spans="1:1">
      <c r="A35" s="4" t="s">
        <v>171</v>
      </c>
    </row>
    <row r="36" spans="1:1">
      <c r="A36" s="4" t="s">
        <v>172</v>
      </c>
    </row>
  </sheetData>
  <autoFilter ref="A1:X29">
    <filterColumn colId="3">
      <filters>
        <filter val="1452"/>
        <filter val="154"/>
        <filter val="496"/>
        <filter val="6396"/>
        <filter val="1158"/>
        <filter val="961"/>
        <filter val="2.2"/>
        <filter val="562"/>
        <filter val="324"/>
        <filter val="1065"/>
        <filter val="5.6"/>
        <filter val="526"/>
        <filter val="2567"/>
        <filter val="1069"/>
        <filter val="2869"/>
        <filter val="3229"/>
        <filter val="3972"/>
        <filter val="8375"/>
        <filter val="380"/>
        <filter val="281"/>
        <filter val="502"/>
        <filter val="743"/>
        <filter val="246"/>
        <filter val="1906"/>
        <filter val="447"/>
        <filter val="9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173</v>
      </c>
      <c r="B1" s="2" t="s">
        <v>174</v>
      </c>
      <c r="C1" s="2" t="s">
        <v>175</v>
      </c>
      <c r="D1" s="2" t="s">
        <v>176</v>
      </c>
      <c r="E1" s="2" t="s">
        <v>13</v>
      </c>
      <c r="F1" s="2" t="s">
        <v>5</v>
      </c>
      <c r="G1" s="2" t="s">
        <v>6</v>
      </c>
      <c r="H1" s="2" t="s">
        <v>177</v>
      </c>
      <c r="I1" s="2" t="s">
        <v>178</v>
      </c>
      <c r="J1" s="2" t="s">
        <v>179</v>
      </c>
      <c r="K1" s="2" t="s">
        <v>180</v>
      </c>
      <c r="L1" s="2" t="s">
        <v>181</v>
      </c>
      <c r="M1" s="2" t="s">
        <v>182</v>
      </c>
      <c r="N1" s="2" t="s">
        <v>183</v>
      </c>
      <c r="O1" s="2" t="s">
        <v>184</v>
      </c>
      <c r="P1" s="2" t="s">
        <v>185</v>
      </c>
      <c r="Q1" s="2" t="s">
        <v>186</v>
      </c>
      <c r="R1" s="2" t="s">
        <v>187</v>
      </c>
      <c r="S1" s="2" t="s">
        <v>188</v>
      </c>
      <c r="T1" s="2" t="s">
        <v>189</v>
      </c>
      <c r="U1" s="2" t="s">
        <v>190</v>
      </c>
    </row>
    <row r="2" s="1" customFormat="1" spans="1:21">
      <c r="A2" s="3">
        <v>17939658624</v>
      </c>
      <c r="B2" s="1" t="s">
        <v>191</v>
      </c>
      <c r="C2" s="1" t="s">
        <v>192</v>
      </c>
      <c r="D2" s="1" t="s">
        <v>193</v>
      </c>
      <c r="E2" s="1" t="s">
        <v>194</v>
      </c>
      <c r="F2" s="1" t="s">
        <v>191</v>
      </c>
      <c r="G2" s="1" t="s">
        <v>195</v>
      </c>
      <c r="H2" s="1" t="s">
        <v>196</v>
      </c>
      <c r="I2" s="1" t="s">
        <v>197</v>
      </c>
      <c r="J2" s="1" t="s">
        <v>30</v>
      </c>
      <c r="K2" s="1" t="s">
        <v>198</v>
      </c>
      <c r="L2" s="1" t="s">
        <v>198</v>
      </c>
      <c r="M2" s="1" t="s">
        <v>199</v>
      </c>
      <c r="N2" s="1" t="s">
        <v>199</v>
      </c>
      <c r="O2" s="1" t="s">
        <v>200</v>
      </c>
      <c r="P2" s="1" t="s">
        <v>201</v>
      </c>
      <c r="Q2" s="1" t="s">
        <v>202</v>
      </c>
      <c r="R2" s="1" t="s">
        <v>203</v>
      </c>
      <c r="S2" s="1" t="s">
        <v>204</v>
      </c>
      <c r="T2" s="1" t="s">
        <v>205</v>
      </c>
      <c r="U2" s="1" t="s">
        <v>206</v>
      </c>
    </row>
    <row r="3" s="1" customFormat="1" spans="1:21">
      <c r="A3" s="3">
        <v>17939379330</v>
      </c>
      <c r="B3" s="1" t="s">
        <v>191</v>
      </c>
      <c r="C3" s="1" t="s">
        <v>207</v>
      </c>
      <c r="D3" s="1" t="s">
        <v>208</v>
      </c>
      <c r="E3" s="1" t="s">
        <v>209</v>
      </c>
      <c r="F3" s="1" t="s">
        <v>191</v>
      </c>
      <c r="G3" s="1" t="s">
        <v>195</v>
      </c>
      <c r="H3" s="1" t="s">
        <v>196</v>
      </c>
      <c r="I3" s="1" t="s">
        <v>210</v>
      </c>
      <c r="J3" s="1" t="s">
        <v>30</v>
      </c>
      <c r="K3" s="1" t="s">
        <v>211</v>
      </c>
      <c r="L3" s="1" t="s">
        <v>211</v>
      </c>
      <c r="M3" s="1" t="s">
        <v>199</v>
      </c>
      <c r="N3" s="1" t="s">
        <v>199</v>
      </c>
      <c r="O3" s="1" t="s">
        <v>200</v>
      </c>
      <c r="P3" s="1" t="s">
        <v>201</v>
      </c>
      <c r="Q3" s="1" t="s">
        <v>202</v>
      </c>
      <c r="R3" s="1" t="s">
        <v>212</v>
      </c>
      <c r="S3" s="1" t="s">
        <v>204</v>
      </c>
      <c r="T3" s="1" t="s">
        <v>205</v>
      </c>
      <c r="U3" s="1" t="s">
        <v>206</v>
      </c>
    </row>
    <row r="4" s="1" customFormat="1" spans="1:21">
      <c r="A4" s="3">
        <v>17937488276</v>
      </c>
      <c r="B4" s="1" t="s">
        <v>191</v>
      </c>
      <c r="C4" s="1" t="s">
        <v>213</v>
      </c>
      <c r="D4" s="1" t="s">
        <v>214</v>
      </c>
      <c r="E4" s="1" t="s">
        <v>215</v>
      </c>
      <c r="F4" s="1" t="s">
        <v>191</v>
      </c>
      <c r="G4" s="1" t="s">
        <v>195</v>
      </c>
      <c r="H4" s="1" t="s">
        <v>196</v>
      </c>
      <c r="I4" s="1" t="s">
        <v>216</v>
      </c>
      <c r="J4" s="1" t="s">
        <v>30</v>
      </c>
      <c r="K4" s="1" t="s">
        <v>217</v>
      </c>
      <c r="L4" s="1" t="s">
        <v>217</v>
      </c>
      <c r="M4" s="1" t="s">
        <v>199</v>
      </c>
      <c r="N4" s="1" t="s">
        <v>199</v>
      </c>
      <c r="O4" s="1" t="s">
        <v>200</v>
      </c>
      <c r="P4" s="1" t="s">
        <v>201</v>
      </c>
      <c r="Q4" s="1" t="s">
        <v>202</v>
      </c>
      <c r="R4" s="1" t="s">
        <v>218</v>
      </c>
      <c r="S4" s="1" t="s">
        <v>204</v>
      </c>
      <c r="T4" s="1" t="s">
        <v>205</v>
      </c>
      <c r="U4" s="1" t="s">
        <v>206</v>
      </c>
    </row>
    <row r="5" s="1" customFormat="1" spans="1:21">
      <c r="A5" s="3">
        <v>17937276752</v>
      </c>
      <c r="B5" s="1" t="s">
        <v>191</v>
      </c>
      <c r="C5" s="1" t="s">
        <v>219</v>
      </c>
      <c r="D5" s="1" t="s">
        <v>220</v>
      </c>
      <c r="E5" s="1" t="s">
        <v>221</v>
      </c>
      <c r="F5" s="1" t="s">
        <v>191</v>
      </c>
      <c r="G5" s="1" t="s">
        <v>195</v>
      </c>
      <c r="H5" s="1" t="s">
        <v>196</v>
      </c>
      <c r="I5" s="1" t="s">
        <v>222</v>
      </c>
      <c r="J5" s="1" t="s">
        <v>30</v>
      </c>
      <c r="K5" s="1" t="s">
        <v>223</v>
      </c>
      <c r="L5" s="1" t="s">
        <v>223</v>
      </c>
      <c r="M5" s="1" t="s">
        <v>199</v>
      </c>
      <c r="N5" s="1" t="s">
        <v>199</v>
      </c>
      <c r="O5" s="1" t="s">
        <v>200</v>
      </c>
      <c r="P5" s="1" t="s">
        <v>201</v>
      </c>
      <c r="Q5" s="1" t="s">
        <v>202</v>
      </c>
      <c r="R5" s="1" t="s">
        <v>224</v>
      </c>
      <c r="S5" s="1" t="s">
        <v>204</v>
      </c>
      <c r="T5" s="1" t="s">
        <v>205</v>
      </c>
      <c r="U5" s="1" t="s">
        <v>206</v>
      </c>
    </row>
    <row r="6" s="1" customFormat="1" spans="1:21">
      <c r="A6" s="3">
        <v>17937174728</v>
      </c>
      <c r="B6" s="1" t="s">
        <v>191</v>
      </c>
      <c r="C6" s="1" t="s">
        <v>225</v>
      </c>
      <c r="D6" s="1" t="s">
        <v>226</v>
      </c>
      <c r="E6" s="1" t="s">
        <v>227</v>
      </c>
      <c r="F6" s="1" t="s">
        <v>191</v>
      </c>
      <c r="G6" s="1" t="s">
        <v>195</v>
      </c>
      <c r="H6" s="1" t="s">
        <v>196</v>
      </c>
      <c r="I6" s="1" t="s">
        <v>228</v>
      </c>
      <c r="J6" s="1" t="s">
        <v>30</v>
      </c>
      <c r="K6" s="1" t="s">
        <v>229</v>
      </c>
      <c r="L6" s="1" t="s">
        <v>229</v>
      </c>
      <c r="M6" s="1" t="s">
        <v>199</v>
      </c>
      <c r="N6" s="1" t="s">
        <v>199</v>
      </c>
      <c r="O6" s="1" t="s">
        <v>200</v>
      </c>
      <c r="P6" s="1" t="s">
        <v>201</v>
      </c>
      <c r="Q6" s="1" t="s">
        <v>202</v>
      </c>
      <c r="R6" s="1" t="s">
        <v>230</v>
      </c>
      <c r="S6" s="1" t="s">
        <v>204</v>
      </c>
      <c r="T6" s="1" t="s">
        <v>205</v>
      </c>
      <c r="U6" s="1" t="s">
        <v>206</v>
      </c>
    </row>
    <row r="7" s="1" customFormat="1" spans="1:21">
      <c r="A7" s="3">
        <v>17937005231</v>
      </c>
      <c r="B7" s="1" t="s">
        <v>191</v>
      </c>
      <c r="C7" s="1" t="s">
        <v>231</v>
      </c>
      <c r="D7" s="1" t="s">
        <v>232</v>
      </c>
      <c r="E7" s="1" t="s">
        <v>233</v>
      </c>
      <c r="F7" s="1" t="s">
        <v>191</v>
      </c>
      <c r="G7" s="1" t="s">
        <v>195</v>
      </c>
      <c r="H7" s="1" t="s">
        <v>196</v>
      </c>
      <c r="I7" s="1" t="s">
        <v>234</v>
      </c>
      <c r="J7" s="1" t="s">
        <v>30</v>
      </c>
      <c r="K7" s="1" t="s">
        <v>235</v>
      </c>
      <c r="L7" s="1" t="s">
        <v>235</v>
      </c>
      <c r="M7" s="1" t="s">
        <v>199</v>
      </c>
      <c r="N7" s="1" t="s">
        <v>199</v>
      </c>
      <c r="O7" s="1" t="s">
        <v>200</v>
      </c>
      <c r="P7" s="1" t="s">
        <v>201</v>
      </c>
      <c r="Q7" s="1" t="s">
        <v>202</v>
      </c>
      <c r="R7" s="1" t="s">
        <v>236</v>
      </c>
      <c r="S7" s="1" t="s">
        <v>204</v>
      </c>
      <c r="T7" s="1" t="s">
        <v>205</v>
      </c>
      <c r="U7" s="1" t="s">
        <v>206</v>
      </c>
    </row>
    <row r="8" s="1" customFormat="1" spans="1:21">
      <c r="A8" s="3">
        <v>17936931660</v>
      </c>
      <c r="B8" s="1" t="s">
        <v>191</v>
      </c>
      <c r="C8" s="1" t="s">
        <v>237</v>
      </c>
      <c r="D8" s="1" t="s">
        <v>238</v>
      </c>
      <c r="E8" s="1" t="s">
        <v>239</v>
      </c>
      <c r="F8" s="1" t="s">
        <v>191</v>
      </c>
      <c r="G8" s="1" t="s">
        <v>195</v>
      </c>
      <c r="H8" s="1" t="s">
        <v>196</v>
      </c>
      <c r="I8" s="1" t="s">
        <v>240</v>
      </c>
      <c r="J8" s="1" t="s">
        <v>30</v>
      </c>
      <c r="K8" s="1" t="s">
        <v>241</v>
      </c>
      <c r="L8" s="1" t="s">
        <v>241</v>
      </c>
      <c r="M8" s="1" t="s">
        <v>199</v>
      </c>
      <c r="N8" s="1" t="s">
        <v>199</v>
      </c>
      <c r="O8" s="1" t="s">
        <v>200</v>
      </c>
      <c r="P8" s="1" t="s">
        <v>201</v>
      </c>
      <c r="Q8" s="1" t="s">
        <v>202</v>
      </c>
      <c r="R8" s="1" t="s">
        <v>242</v>
      </c>
      <c r="S8" s="1" t="s">
        <v>204</v>
      </c>
      <c r="T8" s="1" t="s">
        <v>205</v>
      </c>
      <c r="U8" s="1" t="s">
        <v>206</v>
      </c>
    </row>
    <row r="9" s="1" customFormat="1" spans="1:21">
      <c r="A9" s="3">
        <v>17936533295</v>
      </c>
      <c r="B9" s="1" t="s">
        <v>191</v>
      </c>
      <c r="C9" s="1" t="s">
        <v>243</v>
      </c>
      <c r="D9" s="1" t="s">
        <v>244</v>
      </c>
      <c r="E9" s="1" t="s">
        <v>245</v>
      </c>
      <c r="F9" s="1" t="s">
        <v>191</v>
      </c>
      <c r="G9" s="1" t="s">
        <v>195</v>
      </c>
      <c r="H9" s="1" t="s">
        <v>196</v>
      </c>
      <c r="I9" s="1" t="s">
        <v>246</v>
      </c>
      <c r="J9" s="1" t="s">
        <v>30</v>
      </c>
      <c r="K9" s="1" t="s">
        <v>247</v>
      </c>
      <c r="L9" s="1" t="s">
        <v>247</v>
      </c>
      <c r="M9" s="1" t="s">
        <v>199</v>
      </c>
      <c r="N9" s="1" t="s">
        <v>199</v>
      </c>
      <c r="O9" s="1" t="s">
        <v>200</v>
      </c>
      <c r="P9" s="1" t="s">
        <v>201</v>
      </c>
      <c r="Q9" s="1" t="s">
        <v>202</v>
      </c>
      <c r="R9" s="1" t="s">
        <v>248</v>
      </c>
      <c r="S9" s="1" t="s">
        <v>204</v>
      </c>
      <c r="T9" s="1" t="s">
        <v>205</v>
      </c>
      <c r="U9" s="1" t="s">
        <v>206</v>
      </c>
    </row>
    <row r="10" s="1" customFormat="1" spans="1:21">
      <c r="A10" s="3">
        <v>17935906461</v>
      </c>
      <c r="B10" s="1" t="s">
        <v>249</v>
      </c>
      <c r="C10" s="1" t="s">
        <v>250</v>
      </c>
      <c r="D10" s="1" t="s">
        <v>251</v>
      </c>
      <c r="E10" s="1" t="s">
        <v>252</v>
      </c>
      <c r="F10" s="1" t="s">
        <v>191</v>
      </c>
      <c r="G10" s="1" t="s">
        <v>195</v>
      </c>
      <c r="H10" s="1" t="s">
        <v>196</v>
      </c>
      <c r="I10" s="1" t="s">
        <v>253</v>
      </c>
      <c r="J10" s="1" t="s">
        <v>30</v>
      </c>
      <c r="K10" s="1" t="s">
        <v>254</v>
      </c>
      <c r="L10" s="1" t="s">
        <v>254</v>
      </c>
      <c r="M10" s="1" t="s">
        <v>199</v>
      </c>
      <c r="N10" s="1" t="s">
        <v>199</v>
      </c>
      <c r="O10" s="1" t="s">
        <v>200</v>
      </c>
      <c r="P10" s="1" t="s">
        <v>201</v>
      </c>
      <c r="Q10" s="1" t="s">
        <v>202</v>
      </c>
      <c r="R10" s="1" t="s">
        <v>255</v>
      </c>
      <c r="S10" s="1" t="s">
        <v>204</v>
      </c>
      <c r="T10" s="1" t="s">
        <v>205</v>
      </c>
      <c r="U10" s="1" t="s">
        <v>206</v>
      </c>
    </row>
    <row r="11" s="1" customFormat="1" spans="1:21">
      <c r="A11" s="3">
        <v>17935150938</v>
      </c>
      <c r="B11" s="1" t="s">
        <v>249</v>
      </c>
      <c r="C11" s="1" t="s">
        <v>256</v>
      </c>
      <c r="D11" s="1" t="s">
        <v>257</v>
      </c>
      <c r="E11" s="1" t="s">
        <v>258</v>
      </c>
      <c r="F11" s="1" t="s">
        <v>191</v>
      </c>
      <c r="G11" s="1" t="s">
        <v>195</v>
      </c>
      <c r="H11" s="1" t="s">
        <v>196</v>
      </c>
      <c r="I11" s="1" t="s">
        <v>259</v>
      </c>
      <c r="J11" s="1" t="s">
        <v>30</v>
      </c>
      <c r="K11" s="1" t="s">
        <v>260</v>
      </c>
      <c r="L11" s="1" t="s">
        <v>260</v>
      </c>
      <c r="M11" s="1" t="s">
        <v>199</v>
      </c>
      <c r="N11" s="1" t="s">
        <v>199</v>
      </c>
      <c r="O11" s="1" t="s">
        <v>200</v>
      </c>
      <c r="P11" s="1" t="s">
        <v>201</v>
      </c>
      <c r="Q11" s="1" t="s">
        <v>202</v>
      </c>
      <c r="R11" s="1" t="s">
        <v>261</v>
      </c>
      <c r="S11" s="1" t="s">
        <v>204</v>
      </c>
      <c r="T11" s="1" t="s">
        <v>205</v>
      </c>
      <c r="U11" s="1" t="s">
        <v>206</v>
      </c>
    </row>
    <row r="12" s="1" customFormat="1" spans="1:21">
      <c r="A12" s="3">
        <v>17933120329</v>
      </c>
      <c r="B12" s="1" t="s">
        <v>249</v>
      </c>
      <c r="C12" s="1" t="s">
        <v>262</v>
      </c>
      <c r="D12" s="1" t="s">
        <v>263</v>
      </c>
      <c r="E12" s="1" t="s">
        <v>264</v>
      </c>
      <c r="F12" s="1" t="s">
        <v>191</v>
      </c>
      <c r="G12" s="1" t="s">
        <v>195</v>
      </c>
      <c r="H12" s="1" t="s">
        <v>196</v>
      </c>
      <c r="I12" s="1" t="s">
        <v>265</v>
      </c>
      <c r="J12" s="1" t="s">
        <v>30</v>
      </c>
      <c r="K12" s="1" t="s">
        <v>266</v>
      </c>
      <c r="L12" s="1" t="s">
        <v>266</v>
      </c>
      <c r="M12" s="1" t="s">
        <v>199</v>
      </c>
      <c r="N12" s="1" t="s">
        <v>199</v>
      </c>
      <c r="O12" s="1" t="s">
        <v>200</v>
      </c>
      <c r="P12" s="1" t="s">
        <v>201</v>
      </c>
      <c r="Q12" s="1" t="s">
        <v>202</v>
      </c>
      <c r="R12" s="1" t="s">
        <v>267</v>
      </c>
      <c r="S12" s="1" t="s">
        <v>204</v>
      </c>
      <c r="T12" s="1" t="s">
        <v>205</v>
      </c>
      <c r="U12" s="1" t="s">
        <v>206</v>
      </c>
    </row>
    <row r="13" s="1" customFormat="1" spans="1:21">
      <c r="A13" s="3">
        <v>17932594666</v>
      </c>
      <c r="B13" s="1" t="s">
        <v>249</v>
      </c>
      <c r="C13" s="1" t="s">
        <v>268</v>
      </c>
      <c r="D13" s="1" t="s">
        <v>269</v>
      </c>
      <c r="E13" s="1" t="s">
        <v>270</v>
      </c>
      <c r="F13" s="1" t="s">
        <v>249</v>
      </c>
      <c r="G13" s="1" t="s">
        <v>195</v>
      </c>
      <c r="H13" s="1" t="s">
        <v>196</v>
      </c>
      <c r="I13" s="1" t="s">
        <v>271</v>
      </c>
      <c r="J13" s="1" t="s">
        <v>30</v>
      </c>
      <c r="K13" s="1" t="s">
        <v>272</v>
      </c>
      <c r="L13" s="1" t="s">
        <v>272</v>
      </c>
      <c r="M13" s="1" t="s">
        <v>199</v>
      </c>
      <c r="N13" s="1" t="s">
        <v>199</v>
      </c>
      <c r="O13" s="1" t="s">
        <v>200</v>
      </c>
      <c r="P13" s="1" t="s">
        <v>201</v>
      </c>
      <c r="Q13" s="1" t="s">
        <v>202</v>
      </c>
      <c r="R13" s="1" t="s">
        <v>273</v>
      </c>
      <c r="S13" s="1" t="s">
        <v>204</v>
      </c>
      <c r="T13" s="1" t="s">
        <v>205</v>
      </c>
      <c r="U13" s="1" t="s">
        <v>206</v>
      </c>
    </row>
    <row r="14" s="1" customFormat="1" spans="1:21">
      <c r="A14" s="3">
        <v>17927355181</v>
      </c>
      <c r="B14" s="1" t="s">
        <v>274</v>
      </c>
      <c r="C14" s="1" t="s">
        <v>275</v>
      </c>
      <c r="D14" s="1" t="s">
        <v>276</v>
      </c>
      <c r="E14" s="1" t="s">
        <v>277</v>
      </c>
      <c r="F14" s="1" t="s">
        <v>191</v>
      </c>
      <c r="G14" s="1" t="s">
        <v>195</v>
      </c>
      <c r="H14" s="1" t="s">
        <v>196</v>
      </c>
      <c r="I14" s="1" t="s">
        <v>278</v>
      </c>
      <c r="J14" s="1" t="s">
        <v>30</v>
      </c>
      <c r="K14" s="1" t="s">
        <v>279</v>
      </c>
      <c r="L14" s="1" t="s">
        <v>279</v>
      </c>
      <c r="M14" s="1" t="s">
        <v>199</v>
      </c>
      <c r="N14" s="1" t="s">
        <v>199</v>
      </c>
      <c r="O14" s="1" t="s">
        <v>200</v>
      </c>
      <c r="P14" s="1" t="s">
        <v>201</v>
      </c>
      <c r="Q14" s="1" t="s">
        <v>202</v>
      </c>
      <c r="R14" s="1" t="s">
        <v>280</v>
      </c>
      <c r="S14" s="1" t="s">
        <v>204</v>
      </c>
      <c r="T14" s="1" t="s">
        <v>205</v>
      </c>
      <c r="U14" s="1" t="s">
        <v>206</v>
      </c>
    </row>
    <row r="15" s="1" customFormat="1" spans="1:21">
      <c r="A15" s="3">
        <v>17927245732</v>
      </c>
      <c r="B15" s="1" t="s">
        <v>274</v>
      </c>
      <c r="C15" s="1" t="s">
        <v>281</v>
      </c>
      <c r="D15" s="1" t="s">
        <v>282</v>
      </c>
      <c r="E15" s="1" t="s">
        <v>283</v>
      </c>
      <c r="F15" s="1" t="s">
        <v>191</v>
      </c>
      <c r="G15" s="1" t="s">
        <v>195</v>
      </c>
      <c r="H15" s="1" t="s">
        <v>196</v>
      </c>
      <c r="I15" s="1" t="s">
        <v>284</v>
      </c>
      <c r="J15" s="1" t="s">
        <v>30</v>
      </c>
      <c r="K15" s="1" t="s">
        <v>285</v>
      </c>
      <c r="L15" s="1" t="s">
        <v>200</v>
      </c>
      <c r="M15" s="1" t="s">
        <v>286</v>
      </c>
      <c r="N15" s="1" t="s">
        <v>287</v>
      </c>
      <c r="O15" s="1" t="s">
        <v>200</v>
      </c>
      <c r="P15" s="1" t="s">
        <v>201</v>
      </c>
      <c r="Q15" s="1" t="s">
        <v>202</v>
      </c>
      <c r="R15" s="1" t="s">
        <v>288</v>
      </c>
      <c r="S15" s="1" t="s">
        <v>204</v>
      </c>
      <c r="T15" s="1" t="s">
        <v>205</v>
      </c>
      <c r="U15" s="1" t="s">
        <v>206</v>
      </c>
    </row>
    <row r="16" s="1" customFormat="1" spans="1:21">
      <c r="A16" s="3">
        <v>17926440842</v>
      </c>
      <c r="B16" s="1" t="s">
        <v>274</v>
      </c>
      <c r="C16" s="1" t="s">
        <v>289</v>
      </c>
      <c r="D16" s="1" t="s">
        <v>290</v>
      </c>
      <c r="E16" s="1" t="s">
        <v>291</v>
      </c>
      <c r="F16" s="1" t="s">
        <v>191</v>
      </c>
      <c r="G16" s="1" t="s">
        <v>195</v>
      </c>
      <c r="H16" s="1" t="s">
        <v>196</v>
      </c>
      <c r="I16" s="1" t="s">
        <v>292</v>
      </c>
      <c r="J16" s="1" t="s">
        <v>30</v>
      </c>
      <c r="K16" s="1" t="s">
        <v>293</v>
      </c>
      <c r="L16" s="1" t="s">
        <v>293</v>
      </c>
      <c r="M16" s="1" t="s">
        <v>199</v>
      </c>
      <c r="N16" s="1" t="s">
        <v>199</v>
      </c>
      <c r="O16" s="1" t="s">
        <v>200</v>
      </c>
      <c r="P16" s="1" t="s">
        <v>201</v>
      </c>
      <c r="Q16" s="1" t="s">
        <v>202</v>
      </c>
      <c r="R16" s="1" t="s">
        <v>294</v>
      </c>
      <c r="S16" s="1" t="s">
        <v>204</v>
      </c>
      <c r="T16" s="1" t="s">
        <v>205</v>
      </c>
      <c r="U16" s="1" t="s">
        <v>206</v>
      </c>
    </row>
    <row r="17" s="1" customFormat="1" spans="1:21">
      <c r="A17" s="3">
        <v>17920905005</v>
      </c>
      <c r="B17" s="1" t="s">
        <v>295</v>
      </c>
      <c r="C17" s="1" t="s">
        <v>296</v>
      </c>
      <c r="D17" s="1" t="s">
        <v>297</v>
      </c>
      <c r="E17" s="1" t="s">
        <v>298</v>
      </c>
      <c r="F17" s="1" t="s">
        <v>191</v>
      </c>
      <c r="G17" s="1" t="s">
        <v>195</v>
      </c>
      <c r="H17" s="1" t="s">
        <v>196</v>
      </c>
      <c r="I17" s="1" t="s">
        <v>299</v>
      </c>
      <c r="J17" s="1" t="s">
        <v>30</v>
      </c>
      <c r="K17" s="1" t="s">
        <v>300</v>
      </c>
      <c r="L17" s="1" t="s">
        <v>300</v>
      </c>
      <c r="M17" s="1" t="s">
        <v>199</v>
      </c>
      <c r="N17" s="1" t="s">
        <v>199</v>
      </c>
      <c r="O17" s="1" t="s">
        <v>200</v>
      </c>
      <c r="P17" s="1" t="s">
        <v>201</v>
      </c>
      <c r="Q17" s="1" t="s">
        <v>202</v>
      </c>
      <c r="R17" s="1" t="s">
        <v>301</v>
      </c>
      <c r="S17" s="1" t="s">
        <v>204</v>
      </c>
      <c r="T17" s="1" t="s">
        <v>205</v>
      </c>
      <c r="U17" s="1" t="s">
        <v>206</v>
      </c>
    </row>
    <row r="18" s="1" customFormat="1" spans="1:21">
      <c r="A18" s="3">
        <v>17885786575</v>
      </c>
      <c r="B18" s="1" t="s">
        <v>302</v>
      </c>
      <c r="C18" s="1" t="s">
        <v>303</v>
      </c>
      <c r="D18" s="1" t="s">
        <v>304</v>
      </c>
      <c r="E18" s="1" t="s">
        <v>305</v>
      </c>
      <c r="F18" s="1" t="s">
        <v>191</v>
      </c>
      <c r="G18" s="1" t="s">
        <v>195</v>
      </c>
      <c r="H18" s="1" t="s">
        <v>196</v>
      </c>
      <c r="I18" s="1" t="s">
        <v>306</v>
      </c>
      <c r="J18" s="1" t="s">
        <v>30</v>
      </c>
      <c r="K18" s="1" t="s">
        <v>307</v>
      </c>
      <c r="L18" s="1" t="s">
        <v>307</v>
      </c>
      <c r="M18" s="1" t="s">
        <v>199</v>
      </c>
      <c r="N18" s="1" t="s">
        <v>199</v>
      </c>
      <c r="O18" s="1" t="s">
        <v>200</v>
      </c>
      <c r="P18" s="1" t="s">
        <v>201</v>
      </c>
      <c r="Q18" s="1" t="s">
        <v>202</v>
      </c>
      <c r="R18" s="1" t="s">
        <v>308</v>
      </c>
      <c r="S18" s="1" t="s">
        <v>204</v>
      </c>
      <c r="T18" s="1" t="s">
        <v>205</v>
      </c>
      <c r="U18" s="1" t="s">
        <v>206</v>
      </c>
    </row>
    <row r="19" s="1" customFormat="1" spans="1:21">
      <c r="A19" s="3">
        <v>17884300181</v>
      </c>
      <c r="B19" s="1" t="s">
        <v>302</v>
      </c>
      <c r="C19" s="1" t="s">
        <v>309</v>
      </c>
      <c r="D19" s="1" t="s">
        <v>310</v>
      </c>
      <c r="E19" s="1" t="s">
        <v>311</v>
      </c>
      <c r="F19" s="1" t="s">
        <v>274</v>
      </c>
      <c r="G19" s="1" t="s">
        <v>195</v>
      </c>
      <c r="H19" s="1" t="s">
        <v>196</v>
      </c>
      <c r="I19" s="1" t="s">
        <v>312</v>
      </c>
      <c r="J19" s="1" t="s">
        <v>30</v>
      </c>
      <c r="K19" s="1" t="s">
        <v>313</v>
      </c>
      <c r="L19" s="1" t="s">
        <v>313</v>
      </c>
      <c r="M19" s="1" t="s">
        <v>199</v>
      </c>
      <c r="N19" s="1" t="s">
        <v>199</v>
      </c>
      <c r="O19" s="1" t="s">
        <v>200</v>
      </c>
      <c r="P19" s="1" t="s">
        <v>201</v>
      </c>
      <c r="Q19" s="1" t="s">
        <v>202</v>
      </c>
      <c r="R19" s="1" t="s">
        <v>314</v>
      </c>
      <c r="S19" s="1" t="s">
        <v>204</v>
      </c>
      <c r="T19" s="1" t="s">
        <v>205</v>
      </c>
      <c r="U19" s="1" t="s">
        <v>206</v>
      </c>
    </row>
    <row r="20" s="1" customFormat="1" spans="1:21">
      <c r="A20" s="3">
        <v>17875651922</v>
      </c>
      <c r="B20" s="1" t="s">
        <v>315</v>
      </c>
      <c r="C20" s="1" t="s">
        <v>316</v>
      </c>
      <c r="D20" s="1" t="s">
        <v>317</v>
      </c>
      <c r="E20" s="1" t="s">
        <v>318</v>
      </c>
      <c r="F20" s="1" t="s">
        <v>319</v>
      </c>
      <c r="G20" s="1" t="s">
        <v>195</v>
      </c>
      <c r="H20" s="1" t="s">
        <v>196</v>
      </c>
      <c r="I20" s="1" t="s">
        <v>320</v>
      </c>
      <c r="J20" s="1" t="s">
        <v>30</v>
      </c>
      <c r="K20" s="1" t="s">
        <v>321</v>
      </c>
      <c r="L20" s="1" t="s">
        <v>321</v>
      </c>
      <c r="M20" s="1" t="s">
        <v>199</v>
      </c>
      <c r="N20" s="1" t="s">
        <v>199</v>
      </c>
      <c r="O20" s="1" t="s">
        <v>200</v>
      </c>
      <c r="P20" s="1" t="s">
        <v>201</v>
      </c>
      <c r="Q20" s="1" t="s">
        <v>202</v>
      </c>
      <c r="R20" s="1" t="s">
        <v>322</v>
      </c>
      <c r="S20" s="1" t="s">
        <v>204</v>
      </c>
      <c r="T20" s="1" t="s">
        <v>205</v>
      </c>
      <c r="U20" s="1" t="s">
        <v>206</v>
      </c>
    </row>
    <row r="21" s="1" customFormat="1" spans="1:21">
      <c r="A21" s="3">
        <v>17875620181</v>
      </c>
      <c r="B21" s="1" t="s">
        <v>315</v>
      </c>
      <c r="C21" s="1" t="s">
        <v>323</v>
      </c>
      <c r="D21" s="1" t="s">
        <v>317</v>
      </c>
      <c r="E21" s="1" t="s">
        <v>324</v>
      </c>
      <c r="F21" s="1" t="s">
        <v>274</v>
      </c>
      <c r="G21" s="1" t="s">
        <v>195</v>
      </c>
      <c r="H21" s="1" t="s">
        <v>196</v>
      </c>
      <c r="I21" s="1" t="s">
        <v>325</v>
      </c>
      <c r="J21" s="1" t="s">
        <v>30</v>
      </c>
      <c r="K21" s="1" t="s">
        <v>326</v>
      </c>
      <c r="L21" s="1" t="s">
        <v>326</v>
      </c>
      <c r="M21" s="1" t="s">
        <v>199</v>
      </c>
      <c r="N21" s="1" t="s">
        <v>199</v>
      </c>
      <c r="O21" s="1" t="s">
        <v>200</v>
      </c>
      <c r="P21" s="1" t="s">
        <v>201</v>
      </c>
      <c r="Q21" s="1" t="s">
        <v>202</v>
      </c>
      <c r="R21" s="1" t="s">
        <v>327</v>
      </c>
      <c r="S21" s="1" t="s">
        <v>204</v>
      </c>
      <c r="T21" s="1" t="s">
        <v>205</v>
      </c>
      <c r="U21" s="1" t="s">
        <v>206</v>
      </c>
    </row>
    <row r="22" s="1" customFormat="1" spans="1:21">
      <c r="A22" s="3">
        <v>17868895576</v>
      </c>
      <c r="B22" s="1" t="s">
        <v>328</v>
      </c>
      <c r="C22" s="1" t="s">
        <v>329</v>
      </c>
      <c r="D22" s="1" t="s">
        <v>330</v>
      </c>
      <c r="E22" s="1" t="s">
        <v>331</v>
      </c>
      <c r="F22" s="1" t="s">
        <v>274</v>
      </c>
      <c r="G22" s="1" t="s">
        <v>195</v>
      </c>
      <c r="H22" s="1" t="s">
        <v>196</v>
      </c>
      <c r="I22" s="1" t="s">
        <v>332</v>
      </c>
      <c r="J22" s="1" t="s">
        <v>30</v>
      </c>
      <c r="K22" s="1" t="s">
        <v>333</v>
      </c>
      <c r="L22" s="1" t="s">
        <v>333</v>
      </c>
      <c r="M22" s="1" t="s">
        <v>199</v>
      </c>
      <c r="N22" s="1" t="s">
        <v>199</v>
      </c>
      <c r="O22" s="1" t="s">
        <v>200</v>
      </c>
      <c r="P22" s="1" t="s">
        <v>201</v>
      </c>
      <c r="Q22" s="1" t="s">
        <v>202</v>
      </c>
      <c r="R22" s="1" t="s">
        <v>334</v>
      </c>
      <c r="S22" s="1" t="s">
        <v>204</v>
      </c>
      <c r="T22" s="1" t="s">
        <v>205</v>
      </c>
      <c r="U22" s="1" t="s">
        <v>206</v>
      </c>
    </row>
    <row r="23" s="1" customFormat="1" spans="1:21">
      <c r="A23" s="3">
        <v>17851596796</v>
      </c>
      <c r="B23" s="1" t="s">
        <v>335</v>
      </c>
      <c r="C23" s="1" t="s">
        <v>336</v>
      </c>
      <c r="D23" s="1" t="s">
        <v>337</v>
      </c>
      <c r="E23" s="1" t="s">
        <v>338</v>
      </c>
      <c r="F23" s="1" t="s">
        <v>274</v>
      </c>
      <c r="G23" s="1" t="s">
        <v>195</v>
      </c>
      <c r="H23" s="1" t="s">
        <v>196</v>
      </c>
      <c r="I23" s="1" t="s">
        <v>339</v>
      </c>
      <c r="J23" s="1" t="s">
        <v>30</v>
      </c>
      <c r="K23" s="1" t="s">
        <v>340</v>
      </c>
      <c r="L23" s="1" t="s">
        <v>340</v>
      </c>
      <c r="M23" s="1" t="s">
        <v>199</v>
      </c>
      <c r="N23" s="1" t="s">
        <v>199</v>
      </c>
      <c r="O23" s="1" t="s">
        <v>200</v>
      </c>
      <c r="P23" s="1" t="s">
        <v>201</v>
      </c>
      <c r="Q23" s="1" t="s">
        <v>202</v>
      </c>
      <c r="R23" s="1" t="s">
        <v>341</v>
      </c>
      <c r="S23" s="1" t="s">
        <v>204</v>
      </c>
      <c r="T23" s="1" t="s">
        <v>205</v>
      </c>
      <c r="U23" s="1" t="s">
        <v>206</v>
      </c>
    </row>
    <row r="24" s="1" customFormat="1" spans="1:21">
      <c r="A24" s="3">
        <v>17789728354</v>
      </c>
      <c r="B24" s="1" t="s">
        <v>342</v>
      </c>
      <c r="C24" s="1" t="s">
        <v>343</v>
      </c>
      <c r="D24" s="1" t="s">
        <v>344</v>
      </c>
      <c r="E24" s="1" t="s">
        <v>345</v>
      </c>
      <c r="F24" s="1" t="s">
        <v>191</v>
      </c>
      <c r="G24" s="1" t="s">
        <v>195</v>
      </c>
      <c r="H24" s="1" t="s">
        <v>196</v>
      </c>
      <c r="I24" s="1" t="s">
        <v>346</v>
      </c>
      <c r="J24" s="1" t="s">
        <v>30</v>
      </c>
      <c r="K24" s="1" t="s">
        <v>347</v>
      </c>
      <c r="L24" s="1" t="s">
        <v>347</v>
      </c>
      <c r="M24" s="1" t="s">
        <v>199</v>
      </c>
      <c r="N24" s="1" t="s">
        <v>199</v>
      </c>
      <c r="O24" s="1" t="s">
        <v>200</v>
      </c>
      <c r="P24" s="1" t="s">
        <v>201</v>
      </c>
      <c r="Q24" s="1" t="s">
        <v>202</v>
      </c>
      <c r="R24" s="1" t="s">
        <v>348</v>
      </c>
      <c r="S24" s="1" t="s">
        <v>204</v>
      </c>
      <c r="T24" s="1" t="s">
        <v>205</v>
      </c>
      <c r="U24" s="1" t="s">
        <v>206</v>
      </c>
    </row>
    <row r="25" s="1" customFormat="1" spans="1:21">
      <c r="A25" s="3">
        <v>16916448838</v>
      </c>
      <c r="B25" s="1" t="s">
        <v>349</v>
      </c>
      <c r="C25" s="1" t="s">
        <v>350</v>
      </c>
      <c r="D25" s="1" t="s">
        <v>351</v>
      </c>
      <c r="E25" s="1" t="s">
        <v>352</v>
      </c>
      <c r="F25" s="1" t="s">
        <v>191</v>
      </c>
      <c r="G25" s="1" t="s">
        <v>195</v>
      </c>
      <c r="H25" s="1" t="s">
        <v>196</v>
      </c>
      <c r="I25" s="1" t="s">
        <v>353</v>
      </c>
      <c r="J25" s="1" t="s">
        <v>30</v>
      </c>
      <c r="K25" s="1" t="s">
        <v>354</v>
      </c>
      <c r="L25" s="1" t="s">
        <v>354</v>
      </c>
      <c r="M25" s="1" t="s">
        <v>199</v>
      </c>
      <c r="N25" s="1" t="s">
        <v>199</v>
      </c>
      <c r="O25" s="1" t="s">
        <v>200</v>
      </c>
      <c r="P25" s="1" t="s">
        <v>201</v>
      </c>
      <c r="Q25" s="1" t="s">
        <v>202</v>
      </c>
      <c r="R25" s="1" t="s">
        <v>355</v>
      </c>
      <c r="S25" s="1" t="s">
        <v>204</v>
      </c>
      <c r="T25" s="1" t="s">
        <v>205</v>
      </c>
      <c r="U25" s="1" t="s">
        <v>206</v>
      </c>
    </row>
    <row r="26" s="1" customFormat="1" spans="1:21">
      <c r="A26" s="3">
        <v>16886576329</v>
      </c>
      <c r="B26" s="1" t="s">
        <v>356</v>
      </c>
      <c r="C26" s="1" t="s">
        <v>357</v>
      </c>
      <c r="D26" s="1" t="s">
        <v>358</v>
      </c>
      <c r="E26" s="1" t="s">
        <v>359</v>
      </c>
      <c r="F26" s="1" t="s">
        <v>274</v>
      </c>
      <c r="G26" s="1" t="s">
        <v>195</v>
      </c>
      <c r="H26" s="1" t="s">
        <v>196</v>
      </c>
      <c r="I26" s="1" t="s">
        <v>360</v>
      </c>
      <c r="J26" s="1" t="s">
        <v>30</v>
      </c>
      <c r="K26" s="1" t="s">
        <v>361</v>
      </c>
      <c r="L26" s="1" t="s">
        <v>361</v>
      </c>
      <c r="M26" s="1" t="s">
        <v>199</v>
      </c>
      <c r="N26" s="1" t="s">
        <v>199</v>
      </c>
      <c r="O26" s="1" t="s">
        <v>200</v>
      </c>
      <c r="P26" s="1" t="s">
        <v>201</v>
      </c>
      <c r="Q26" s="1" t="s">
        <v>202</v>
      </c>
      <c r="R26" s="1" t="s">
        <v>362</v>
      </c>
      <c r="S26" s="1" t="s">
        <v>204</v>
      </c>
      <c r="T26" s="1" t="s">
        <v>205</v>
      </c>
      <c r="U26" s="1" t="s">
        <v>206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2022-05-19T01:41:55Z</dcterms:created>
  <dcterms:modified xsi:type="dcterms:W3CDTF">2022-05-19T01:49:04Z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DDBC0825A2674605865E4B438070BC77</vt:lpwstr>
  </property>
  <property fmtid="{D5CDD505-2E9C-101B-9397-08002B2CF9AE}" pid="3" name="KSOProductBuildVer">
    <vt:lpwstr>2052-11.1.0.11636</vt:lpwstr>
  </property>
</Properties>
</file>