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对账!$1:$63</definedName>
  </definedNames>
  <calcPr calcId="144525"/>
</workbook>
</file>

<file path=xl/sharedStrings.xml><?xml version="1.0" encoding="utf-8"?>
<sst xmlns="http://schemas.openxmlformats.org/spreadsheetml/2006/main" count="1931" uniqueCount="700">
  <si>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</si>
  <si>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</si>
  <si>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</si>
  <si>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</si>
  <si>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</si>
  <si>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</si>
  <si>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</si>
  <si>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</si>
  <si>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</si>
  <si>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</si>
  <si>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</si>
  <si>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</si>
  <si>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</si>
  <si>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</si>
  <si>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</si>
  <si>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</si>
  <si>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</si>
  <si>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</si>
  <si>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</si>
  <si>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</si>
  <si>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</si>
  <si>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</si>
  <si>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</si>
  <si>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</si>
  <si>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</si>
  <si>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17698759861	</t>
  </si>
  <si>
    <t>Ctrip</t>
  </si>
  <si>
    <t>正常</t>
  </si>
  <si>
    <t>[都柏林]奥康奈尔桥阿灵顿酒店(Arlington Hotel O'Connell Bridge)(89918075)</t>
  </si>
  <si>
    <t>双人房&lt;2人入住&gt;&lt;不退款&gt;</t>
  </si>
  <si>
    <t>HKD</t>
  </si>
  <si>
    <t>Walls/Maryrose</t>
  </si>
  <si>
    <t>CA13030220521HKD</t>
  </si>
  <si>
    <t>未提现</t>
  </si>
  <si>
    <t>携程开票</t>
  </si>
  <si>
    <t xml:space="preserve">2478651	</t>
  </si>
  <si>
    <t xml:space="preserve">EXP-1912992140	</t>
  </si>
  <si>
    <t xml:space="preserve">17699478412	</t>
  </si>
  <si>
    <t>[渥太华]艾克酒店(Arc the Hotel)(70391325)</t>
  </si>
  <si>
    <t>宏伟房（1张特大床）&lt;2人入住&gt;&lt;不退款&gt;</t>
  </si>
  <si>
    <t>HABASHI/DANIEL</t>
  </si>
  <si>
    <t xml:space="preserve">2479066	</t>
  </si>
  <si>
    <t xml:space="preserve">186606028	</t>
  </si>
  <si>
    <t xml:space="preserve">17805649465	</t>
  </si>
  <si>
    <t>[埃森]埃森汉德尔斯霍夫精选酒店(Select Hotel Handelshof Essen)(55280986)</t>
  </si>
  <si>
    <t>舒适双人房&lt;2人入住&gt;&lt;不退款&gt;&lt;早餐&gt;</t>
  </si>
  <si>
    <t>Peters/Thomas</t>
  </si>
  <si>
    <t xml:space="preserve">	</t>
  </si>
  <si>
    <t xml:space="preserve">EXPEDIA_1926167267	</t>
  </si>
  <si>
    <t xml:space="preserve">17835506111	</t>
  </si>
  <si>
    <t>[柏林]柏林选帝侯大街阿德吉奥公寓式酒店(Aparthotel Adagio Berlin Kurfürstendamm)(55439329)</t>
  </si>
  <si>
    <t>双人床一室房&lt;不退款&gt;&lt;2人入住&gt;</t>
  </si>
  <si>
    <t>ZHANG/ZHIJIE</t>
  </si>
  <si>
    <t xml:space="preserve">2521082	</t>
  </si>
  <si>
    <t>取消</t>
  </si>
  <si>
    <t xml:space="preserve">17878360798	</t>
  </si>
  <si>
    <t>[马德里]马德里 - 公主英迪格酒店 - IHG 旗下酒店(Hotel Indigo Madrid - Princesa, an Ihg Hotel)(60514033)</t>
  </si>
  <si>
    <t>标准房&lt;2人入住&gt;&lt;不退款&gt;</t>
  </si>
  <si>
    <t>Connell/Matthew</t>
  </si>
  <si>
    <t xml:space="preserve">27201820	</t>
  </si>
  <si>
    <t xml:space="preserve">17892679511	</t>
  </si>
  <si>
    <t>[汉堡]哈格曼汉堡哈芬酒店诺福姆酒店(Novum Hotel Hagemann Hamburg Hafen)(91545045)</t>
  </si>
  <si>
    <t>标准公寓&lt;2人入住&gt;&lt;不退款&gt;&lt;早餐&gt;</t>
  </si>
  <si>
    <t>HOLDER/MILES</t>
  </si>
  <si>
    <t xml:space="preserve">EXPEDIA_1936919309	</t>
  </si>
  <si>
    <t xml:space="preserve">17912074120	</t>
  </si>
  <si>
    <t>[巴塞罗那]巴塞罗那迪尔哥诺玛希尔顿酒店(Hilton Diagonal Mar Barcelona)(55626240)</t>
  </si>
  <si>
    <t>标准双床房&lt;早餐&gt;&lt;不退款&gt;&lt;2人入住&gt;</t>
  </si>
  <si>
    <t>Fexy/Eva</t>
  </si>
  <si>
    <t xml:space="preserve">3259532338	</t>
  </si>
  <si>
    <t xml:space="preserve">17914003654	</t>
  </si>
  <si>
    <t>[汉堡]尼古拉爵士酒店(Sir Nikolai Hotel)(55367597)</t>
  </si>
  <si>
    <t>爵士住宅&lt;2人入住&gt;&lt;不退款&gt;&lt;早餐&gt;</t>
  </si>
  <si>
    <t>Mahon/Shawn Michael</t>
  </si>
  <si>
    <t xml:space="preserve">126562151	</t>
  </si>
  <si>
    <t xml:space="preserve">17924784097	</t>
  </si>
  <si>
    <t>[Bancarkembar]阿斯顿帝国普禾加多(ASTON Imperium Purwokerto)(55573074)</t>
  </si>
  <si>
    <t>豪华间&lt;不退款&gt;&lt;2人入住&gt;</t>
  </si>
  <si>
    <t>Johan/Variati</t>
  </si>
  <si>
    <t xml:space="preserve">17937652655	</t>
  </si>
  <si>
    <t>[新山]KSL度假酒店(KSL Hotel &amp; Resort)(55680499)</t>
  </si>
  <si>
    <t>高级三人客房&lt;2人入住&gt;&lt;不退款&gt;</t>
  </si>
  <si>
    <t>Vo/Thi Nong,Vo/Thi Thu Hien</t>
  </si>
  <si>
    <t xml:space="preserve">1942499039	</t>
  </si>
  <si>
    <t xml:space="preserve">17941453441	</t>
  </si>
  <si>
    <t>[卡姆登]伦敦圣吉尔斯酒店(St Giles London – A St Giles Hotel)(55270048)</t>
  </si>
  <si>
    <t>经典大床房&lt;不退款&gt;&lt;2人入住&gt;</t>
  </si>
  <si>
    <t>Hopkins/Breyana Natalia</t>
  </si>
  <si>
    <t xml:space="preserve">2553077	</t>
  </si>
  <si>
    <t xml:space="preserve">17945197140	</t>
  </si>
  <si>
    <t>[曼谷]曼谷萨通雅诗阁酒店(Ascott Sathorn Bangkok)(55290479)</t>
  </si>
  <si>
    <t>豪华两卧室公寓&lt;2人入住&gt;&lt;不退款&gt;</t>
  </si>
  <si>
    <t>GONG/ZHIQUAN,CHEN/KUNFU</t>
  </si>
  <si>
    <t xml:space="preserve">2553696	</t>
  </si>
  <si>
    <t xml:space="preserve">6428519 6428521	</t>
  </si>
  <si>
    <t xml:space="preserve">17945752845	</t>
  </si>
  <si>
    <t>[洛杉矶]洛杉矶天空精品酒店(L.A. Sky Boutique Hotel)(55560478)</t>
  </si>
  <si>
    <t>标准房, 1 张大床&lt;2人入住&gt;&lt;不退款&gt;</t>
  </si>
  <si>
    <t>SHEN/ZIJIE,Yixuan/Liu</t>
  </si>
  <si>
    <t xml:space="preserve">acknowledge	</t>
  </si>
  <si>
    <t xml:space="preserve">17945772974	</t>
  </si>
  <si>
    <t>[拉斯维加斯]多皮卡那豪生酒店(Howard Johnson by Wyndham Las Vegas Near the Strip)(55745186)</t>
  </si>
  <si>
    <t>2张双人床房&lt;不退款&gt;&lt;2人入住&gt;</t>
  </si>
  <si>
    <t>Bino /Helcio jose</t>
  </si>
  <si>
    <t xml:space="preserve">17948148281	</t>
  </si>
  <si>
    <t>[迪拜]迪拜卡尔顿宫酒店(Carlton Palace Hotel Dubai)(89917867)</t>
  </si>
  <si>
    <t>豪华双床房&lt;2人入住&gt;&lt;不退款&gt;</t>
  </si>
  <si>
    <t>HUANG/HAIXIAO</t>
  </si>
  <si>
    <t xml:space="preserve">2554178	</t>
  </si>
  <si>
    <t xml:space="preserve">17949076991	</t>
  </si>
  <si>
    <t>[伦敦城]蓝兰花塔套房酒店(Tower Suites by Blue Orchid)(77364383)</t>
  </si>
  <si>
    <t>高级一室公寓&lt;2人入住&gt;&lt;不退款&gt;&lt;早餐&gt;</t>
  </si>
  <si>
    <t>Gao/Ziyu</t>
  </si>
  <si>
    <t xml:space="preserve">17455506469	</t>
  </si>
  <si>
    <t>[洛斯皮塔莱-德略布雷加特]萨博普拉萨尤罗帕酒店(Hotel SB Plaza Europa)(55626073)</t>
  </si>
  <si>
    <t>双人床房&lt;2人入住&gt;&lt;不退款&gt;</t>
  </si>
  <si>
    <t>Weiss/Ian</t>
  </si>
  <si>
    <t>CA13030220522HKD</t>
  </si>
  <si>
    <t xml:space="preserve">2431733	</t>
  </si>
  <si>
    <t xml:space="preserve">EXP-1898477066	</t>
  </si>
  <si>
    <t xml:space="preserve">17813624490	</t>
  </si>
  <si>
    <t>[巴厘岛]巴厘岛乌鲁瓦图安纳塔拉度假酒店(Anantara Uluwatu Bali Resort)(55799374)</t>
  </si>
  <si>
    <t>海景套房&lt;2人入住&gt;&lt;不退款&gt;</t>
  </si>
  <si>
    <t>XU/CHENGXIANG</t>
  </si>
  <si>
    <t xml:space="preserve">2515422	</t>
  </si>
  <si>
    <t xml:space="preserve">77168	</t>
  </si>
  <si>
    <t xml:space="preserve">17827173277	</t>
  </si>
  <si>
    <t>[阿尔勒]阿多尼斯阿尔斯奥莉迪亚酒店(Adonis Arles by Olydea)(80332479)</t>
  </si>
  <si>
    <t>一室房&lt;2人入住&gt;&lt;不退款&gt;</t>
  </si>
  <si>
    <t>Mebarkia/Lalia</t>
  </si>
  <si>
    <t xml:space="preserve">EXP-1928966613	</t>
  </si>
  <si>
    <t xml:space="preserve">17827660533	</t>
  </si>
  <si>
    <t>[拉斯维加斯]托斯卡纳套房与娱乐场酒店(Tuscany Suites &amp; Casino)(55851823)</t>
  </si>
  <si>
    <t>行政套房&lt;2人入住&gt;&lt;不退款&gt;</t>
  </si>
  <si>
    <t>SEO/JINKYUNG</t>
  </si>
  <si>
    <t xml:space="preserve">17836165770	</t>
  </si>
  <si>
    <t>[伊斯坦布尔]伊斯坦布尔苏拉圣索菲亚大教堂酒店(Sura Hagia Sophia Hotel Istanbul)(55281039)</t>
  </si>
  <si>
    <t>双人房&lt;不退款&gt;&lt;2人入住&gt;</t>
  </si>
  <si>
    <t>Choi/Kyuhyeok</t>
  </si>
  <si>
    <t xml:space="preserve">25230769	</t>
  </si>
  <si>
    <t xml:space="preserve">17851266174	</t>
  </si>
  <si>
    <t>[蒙特哥贝]托比度假酒店(Toby's Resort)(60494002)</t>
  </si>
  <si>
    <t>豪华房&lt;2人入住&gt;&lt;不退款&gt;</t>
  </si>
  <si>
    <t>Rose/Leroy</t>
  </si>
  <si>
    <t xml:space="preserve">17856883748	</t>
  </si>
  <si>
    <t>[马尼库尔勒翁格尔]法国谷康铂饭店(Campanile Val de France)(55831956)</t>
  </si>
  <si>
    <t>标准双床房&lt;不退款&gt;&lt;2人入住&gt;</t>
  </si>
  <si>
    <t>LEE/JAEYEONG</t>
  </si>
  <si>
    <t xml:space="preserve">17871838869	</t>
  </si>
  <si>
    <t>[圣朱利安斯]马耳他智选假日酒店(Holiday Inn Express - Malta, an Ihg Hotel)(55426370)</t>
  </si>
  <si>
    <t>标准房&lt;早餐&gt;&lt;不退款&gt;&lt;2人入住&gt;</t>
  </si>
  <si>
    <t>Akkaya/Cansu,Celik/Sertan</t>
  </si>
  <si>
    <t xml:space="preserve">21068142	</t>
  </si>
  <si>
    <t xml:space="preserve">17877261116	</t>
  </si>
  <si>
    <t>[斯图加特]斯图加特雷佳诺富姆酒店(Novum Hotel Rega Stuttgart)(55519568)</t>
  </si>
  <si>
    <t>Al Masoud/Fettah</t>
  </si>
  <si>
    <t xml:space="preserve">2532691	</t>
  </si>
  <si>
    <t xml:space="preserve">17882295967	</t>
  </si>
  <si>
    <t>[比隆]比隆兹利普酒店(Zleep Hotel Billund)(90202531)</t>
  </si>
  <si>
    <t>无障碍大床房&lt;2人入住&gt;&lt;不退款&gt;</t>
  </si>
  <si>
    <t>DOJAT/LAURENT</t>
  </si>
  <si>
    <t xml:space="preserve">13639SD030924	</t>
  </si>
  <si>
    <t xml:space="preserve">17895263592	</t>
  </si>
  <si>
    <t>[马德里]艾尔大酒店(Ayre Gran Hotel Colón)(55822109)</t>
  </si>
  <si>
    <t>大床房&lt;2人入住&gt;&lt;不退款&gt;</t>
  </si>
  <si>
    <t>Capdevila Valencia/Francesc</t>
  </si>
  <si>
    <t xml:space="preserve">17900377926	</t>
  </si>
  <si>
    <t>[新加坡]新加坡81酒店 - 樱花 (Staycation Approved)(Hotel 81 Sakura (Staycation Approved))(55328720)</t>
  </si>
  <si>
    <t>标准大床房&lt;2人入住&gt;&lt;不退款&gt;</t>
  </si>
  <si>
    <t>LUO/CHUN XI</t>
  </si>
  <si>
    <t xml:space="preserve">R22/0509/100018499	</t>
  </si>
  <si>
    <t xml:space="preserve">17903432350	</t>
  </si>
  <si>
    <t>[纽约]纽约狄伦酒店(Dylan Hotel NYC)(55733482)</t>
  </si>
  <si>
    <t>豪华客房&lt;2人入住&gt;&lt;不退款&gt;</t>
  </si>
  <si>
    <t>OMara/Tara</t>
  </si>
  <si>
    <t xml:space="preserve">25522528	</t>
  </si>
  <si>
    <t xml:space="preserve">17903561626	</t>
  </si>
  <si>
    <t>[巴塞罗那]基尼拉多巴塞罗那青年旅舍(Generator Barcelona)(55822305)</t>
  </si>
  <si>
    <t>高级双床房&lt;2人入住&gt;&lt;不退款&gt;</t>
  </si>
  <si>
    <t>Nip/Ying Fung,Ng/King Ching</t>
  </si>
  <si>
    <t xml:space="preserve">EXP-1938403228	</t>
  </si>
  <si>
    <t xml:space="preserve">17909613106	</t>
  </si>
  <si>
    <t>[null](91812467)</t>
  </si>
  <si>
    <t xml:space="preserve">17920075061	</t>
  </si>
  <si>
    <t>[斯德哥尔摩]六点酒店(At Six)(55745394)</t>
  </si>
  <si>
    <t>高级特大床房&lt;不退款&gt;&lt;2人入住&gt;</t>
  </si>
  <si>
    <t>Stephens/Craig</t>
  </si>
  <si>
    <t xml:space="preserve">17920281691	</t>
  </si>
  <si>
    <t>[格拉斯哥]宜必思格拉斯哥市中心萨切霍街酒店(Ibis Glasgow City Centre – Sauchiehall St)(70788403)</t>
  </si>
  <si>
    <t>标准双床房&lt;2人入住&gt;&lt;不退款&gt;</t>
  </si>
  <si>
    <t>Ferguson/Alexander,Ferguson/Grant</t>
  </si>
  <si>
    <t xml:space="preserve">2547193	</t>
  </si>
  <si>
    <t xml:space="preserve">17932979950	</t>
  </si>
  <si>
    <t>[塞维利亚]塞维利亚布雷罗斯美利亚酒店(Melia Lebreros)(55414425)</t>
  </si>
  <si>
    <t>美利亚房&lt;不退款&gt;&lt;2人入住&gt;</t>
  </si>
  <si>
    <t>Woodrow/John</t>
  </si>
  <si>
    <t xml:space="preserve">2201819738	</t>
  </si>
  <si>
    <t xml:space="preserve">17940243834	</t>
  </si>
  <si>
    <t>[罗德兹]罗德兹普瑞米尔经典酒店(Premiere Classe Rodez)(70794296)</t>
  </si>
  <si>
    <t>标准间1双人床&lt;2人入住&gt;&lt;不退款&gt;</t>
  </si>
  <si>
    <t>BOUKHATEB/Faudeil</t>
  </si>
  <si>
    <t xml:space="preserve">2552709	</t>
  </si>
  <si>
    <t xml:space="preserve">33764UC000667	</t>
  </si>
  <si>
    <t xml:space="preserve">17940582803	</t>
  </si>
  <si>
    <t>[圣安东尼奥]圣安东尼奥 - 机场智选假日酒店 - IHG 旗下酒店(Holiday Inn Express San Antonio-Airport, an Ihg Hotel)(56206373)</t>
  </si>
  <si>
    <t>2张大号床房&lt;2人入住&gt;&lt;不退款&gt;&lt;早餐&gt;</t>
  </si>
  <si>
    <t>Barker/Brian</t>
  </si>
  <si>
    <t xml:space="preserve">报姓名	</t>
  </si>
  <si>
    <t xml:space="preserve">17944300317	</t>
  </si>
  <si>
    <t>[马德里]马德里文奇中心酒店(Vincci Centrum Hotel Madrid)(55852027)</t>
  </si>
  <si>
    <t>标准房&lt;不退款&gt;&lt;2人入住&gt;</t>
  </si>
  <si>
    <t>Fouquet Godard/Laure-Line</t>
  </si>
  <si>
    <t xml:space="preserve">6714028	</t>
  </si>
  <si>
    <t xml:space="preserve">17945860702	</t>
  </si>
  <si>
    <t>[曼谷]素坤逸S31酒店 - SHA Extra Plus(S31 Sukhumvit Hotel - Sha Extra Plus)(55862164)</t>
  </si>
  <si>
    <t>高级房&lt;2人入住&gt;&lt;不退款&gt;</t>
  </si>
  <si>
    <t>Dumas/James Li</t>
  </si>
  <si>
    <t xml:space="preserve">17948624780	</t>
  </si>
  <si>
    <t>[塞维利亚]塞维利亚美利亚酒店(Melia Sevilla)(55402742)</t>
  </si>
  <si>
    <t>美利亚房&lt;2人入住&gt;&lt;不退款&gt;</t>
  </si>
  <si>
    <t>Elsesser/Daniel</t>
  </si>
  <si>
    <t xml:space="preserve">2554299	</t>
  </si>
  <si>
    <t xml:space="preserve">17949855198	</t>
  </si>
  <si>
    <t>[Lebak Gede]万隆尼欧蒂帕迪优库尔酒店(Hotel Neo Dipatiukur Bandung)(60514391)</t>
  </si>
  <si>
    <t>尼欧房&lt;2人入住&gt;&lt;不退款&gt;</t>
  </si>
  <si>
    <t>Ideline/Ideline</t>
  </si>
  <si>
    <t xml:space="preserve">17950001832	</t>
  </si>
  <si>
    <t>[塔拉哈西]拉卡萨酒店及套房(La Casa Inn and Suites)(90364401)</t>
  </si>
  <si>
    <t>经济双人床房&lt;2人入住&gt;&lt;不退款&gt;</t>
  </si>
  <si>
    <t>HUNTER/AYOTOULLAH</t>
  </si>
  <si>
    <t xml:space="preserve">Acknowledged	</t>
  </si>
  <si>
    <t xml:space="preserve">17950021110	</t>
  </si>
  <si>
    <t>[巴厘岛]巴东苏嘉度假村 - CHSE 认证(Suarga Padang Padang - Chse Certified)(60480652)</t>
  </si>
  <si>
    <t>Muso Pentroom with Double Mezzanine and Terrace&lt;2人入住&gt;&lt;不退款&gt;&lt;早餐&gt;</t>
  </si>
  <si>
    <t>Warsito/Ahmad</t>
  </si>
  <si>
    <t xml:space="preserve">17953244270	</t>
  </si>
  <si>
    <t>[迪拜]宜必思尚品迪拜机场酒店(Ibis Styles Dubai Airport Hotel)(90402438)</t>
  </si>
  <si>
    <t>标准房（特大床）&lt;2人入住&gt;&lt;不退款&gt;&lt;早餐&gt;</t>
  </si>
  <si>
    <t>Abdulkader/Sijas</t>
  </si>
  <si>
    <t xml:space="preserve">17789991737	</t>
  </si>
  <si>
    <t>[巴塞罗那]巴塞罗那萨丽雅美利亚酒店(Melia Barcelona Sarriá)(55345969)</t>
  </si>
  <si>
    <t>美利亚客房&lt;不退款&gt;&lt;2人入住&gt;</t>
  </si>
  <si>
    <t>ANSARI/NAZIMA</t>
  </si>
  <si>
    <t>CA13030220523HKD</t>
  </si>
  <si>
    <t xml:space="preserve">2506525	</t>
  </si>
  <si>
    <t xml:space="preserve">2201294260	</t>
  </si>
  <si>
    <t xml:space="preserve">17806183850	</t>
  </si>
  <si>
    <t>[科尔多瓦]科尔多瓦中心酒店(Hotel Cordoba Center)(55337448)</t>
  </si>
  <si>
    <t>双人床房&lt;不退款&gt;&lt;2人入住&gt;</t>
  </si>
  <si>
    <t>Fernandez/Francisco</t>
  </si>
  <si>
    <t xml:space="preserve">2512635	</t>
  </si>
  <si>
    <t>EXP-1926256470</t>
  </si>
  <si>
    <t xml:space="preserve">EXP-1926256471	</t>
  </si>
  <si>
    <t xml:space="preserve">17838080132	</t>
  </si>
  <si>
    <t>[北阿姆斯特德]克利夫兰机场雷迪森酒店(Radisson Cleveland Airport)(90379222)</t>
  </si>
  <si>
    <t>客房(特大床)-带沙发床</t>
  </si>
  <si>
    <t>Vannoy/Dorothy Georgia</t>
  </si>
  <si>
    <t xml:space="preserve">XRNCSPH	</t>
  </si>
  <si>
    <t xml:space="preserve">17870159701	</t>
  </si>
  <si>
    <t>[宿务]一中央酒店(One Central Hotel)(55391081)</t>
  </si>
  <si>
    <t>豪华双床房&lt;2人入住&gt;&lt;不退款&gt;&lt;早餐&gt;</t>
  </si>
  <si>
    <t>M. Cargullo/Roberth,M. Cargullo/Roberth</t>
  </si>
  <si>
    <t xml:space="preserve">OCHS-12518	</t>
  </si>
  <si>
    <t xml:space="preserve">17882581171	</t>
  </si>
  <si>
    <t>[胡志明市]西贡中心铂尔曼酒店(Pullman Saigon Centre)(55270481)</t>
  </si>
  <si>
    <t>豪华特大床房&lt;不退款&gt;&lt;2人入住&gt;</t>
  </si>
  <si>
    <t>SUN/ZHIBO</t>
  </si>
  <si>
    <t xml:space="preserve">7489WEI534	</t>
  </si>
  <si>
    <t xml:space="preserve">17883823286	</t>
  </si>
  <si>
    <t>[富国岛]富国岛珍珠探索海岸度假酒店(Vinpearl Discovery Coastalland Phu Quoc)(56206281)</t>
  </si>
  <si>
    <t>三卧室海景别墅&lt;2人入住&gt;&lt;不退款&gt;&lt;早餐&gt;</t>
  </si>
  <si>
    <t>KWON/YONGNAM,YU/AKYUNG</t>
  </si>
  <si>
    <t xml:space="preserve">EXP-1935239066	</t>
  </si>
  <si>
    <t xml:space="preserve">17925419983	</t>
  </si>
  <si>
    <t>[巴黎]安贝尔酒店(Ampère)(55586199)</t>
  </si>
  <si>
    <t>尊贵园景房&lt;2人入住&gt;&lt;不退款&gt;</t>
  </si>
  <si>
    <t>Fauveaux/Frederic</t>
  </si>
  <si>
    <t xml:space="preserve">2548211	</t>
  </si>
  <si>
    <t xml:space="preserve">1940908143	</t>
  </si>
  <si>
    <t xml:space="preserve">17925541813	</t>
  </si>
  <si>
    <t>[伊斯坦布尔]温德姆豪华伊斯坦布尔欧洲酒店(Wyndham Grand Istanbul Europe)(55543150)</t>
  </si>
  <si>
    <t>客房, 1 张大床, 无障碍房&lt;2人入住&gt;&lt;不退款&gt;</t>
  </si>
  <si>
    <t>CHADHA/MAUREEN PATRICIA</t>
  </si>
  <si>
    <t xml:space="preserve">80233ED043336	</t>
  </si>
  <si>
    <t xml:space="preserve">17932366549	</t>
  </si>
  <si>
    <t>[圣克鲁斯]东圣克鲁斯智选假日套房酒店 - IHG 旗下酒店(Holiday Inn Express Hotel &amp; Suites Santa Cruz, an Ihg Hotel)(55320937)</t>
  </si>
  <si>
    <t>客房2张大床&lt;2人入住&gt;&lt;不退款&gt;&lt;早餐&gt;</t>
  </si>
  <si>
    <t>Li/Yujia,Wang/Ziyi</t>
  </si>
  <si>
    <t xml:space="preserve">29674356	</t>
  </si>
  <si>
    <t xml:space="preserve">17936359397	</t>
  </si>
  <si>
    <t>[罗马]克里斯托弗·哥伦布酒店(Hotel Cristoforo Colombo)(55920253)</t>
  </si>
  <si>
    <t>标准双人床房&lt;2人入住&gt;&lt;不退款&gt;&lt;早餐&gt;</t>
  </si>
  <si>
    <t>ABUSHABAN/MARIAM,ABUBARAKA/MOHSEN</t>
  </si>
  <si>
    <t xml:space="preserve">17949803625	</t>
  </si>
  <si>
    <t>[图卢兹]图卢兹巴尔马康铂酒店 - 天空城(Campanile Toulouse Balma - Cité de l'Espace)(70788072)</t>
  </si>
  <si>
    <t>双床房&lt;2人入住&gt;&lt;不退款&gt;&lt;早餐&gt;</t>
  </si>
  <si>
    <t>Naves/Luis Eduardo,Alves/Renata Araujo</t>
  </si>
  <si>
    <t xml:space="preserve">2362786879	</t>
  </si>
  <si>
    <t xml:space="preserve">17953743972	</t>
  </si>
  <si>
    <t>CAMARGO/ANTONIO JOSE</t>
  </si>
  <si>
    <t xml:space="preserve">17956618599	</t>
  </si>
  <si>
    <t>[Muja Muju]库苏曼尼卡拉大街酒店(Favehotel Kusumanegara)(55321060)</t>
  </si>
  <si>
    <t>趣味房&lt;2人入住&gt;&lt;不退款&gt;&lt;早餐&gt;</t>
  </si>
  <si>
    <t>ARIE/FANDAH</t>
  </si>
  <si>
    <t xml:space="preserve">17957169320	</t>
  </si>
  <si>
    <t>[null](90206664)</t>
  </si>
  <si>
    <t xml:space="preserve">17957766371	</t>
  </si>
  <si>
    <t>[汉布尔]亨博尔罗德威套房旅馆(Rodeway Inn &amp; Suites Humble)(90390607)</t>
  </si>
  <si>
    <t>套房1特大床（吸烟）&lt;2人入住&gt;&lt;不退款&gt;&lt;早餐&gt;</t>
  </si>
  <si>
    <t>Garay/Wilmar Antonio</t>
  </si>
  <si>
    <t xml:space="preserve">84188635	</t>
  </si>
  <si>
    <t xml:space="preserve">17960324907	</t>
  </si>
  <si>
    <t>[雅典]海里尼斯酒店(Hellinis Hotel)(55491667)</t>
  </si>
  <si>
    <t>Nikita/Nikita</t>
  </si>
  <si>
    <t xml:space="preserve">1944970641	</t>
  </si>
  <si>
    <t>，</t>
  </si>
  <si>
    <t xml:space="preserve"> 92303 HKD</t>
  </si>
  <si>
    <t>A220523105422481</t>
  </si>
  <si>
    <t>总计：92303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</si>
  <si>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</si>
  <si>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</si>
  <si>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</si>
  <si>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</si>
  <si>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</si>
  <si>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</si>
  <si>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</si>
  <si>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</si>
  <si>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</si>
  <si>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</si>
  <si>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</si>
  <si>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</si>
  <si>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</si>
  <si>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</si>
  <si>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</si>
  <si>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</si>
  <si>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</si>
  <si>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</si>
  <si>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2022-05-19</t>
  </si>
  <si>
    <t>2556755</t>
  </si>
  <si>
    <t>海里尼斯酒店</t>
  </si>
  <si>
    <t>Nikita Nikita</t>
  </si>
  <si>
    <t>2022-05-20</t>
  </si>
  <si>
    <t>退房日周结</t>
  </si>
  <si>
    <t>267.16</t>
  </si>
  <si>
    <t>310.00</t>
  </si>
  <si>
    <t>0</t>
  </si>
  <si>
    <t>0.00</t>
  </si>
  <si>
    <t>携程汇智国际直连</t>
  </si>
  <si>
    <t>925</t>
  </si>
  <si>
    <t>2022-05-19 21:33:30</t>
  </si>
  <si>
    <t>否</t>
  </si>
  <si>
    <t>汇智国际旅游发展有限公司</t>
  </si>
  <si>
    <t>直连</t>
  </si>
  <si>
    <t>2556656</t>
  </si>
  <si>
    <t>得克萨斯州汉布尔罗德威套房酒店</t>
  </si>
  <si>
    <t>Garay Wilmar Antonio</t>
  </si>
  <si>
    <t>395.57</t>
  </si>
  <si>
    <t>459.00</t>
  </si>
  <si>
    <t>2022-05-19 19:47:00</t>
  </si>
  <si>
    <t>2556384</t>
  </si>
  <si>
    <t>韦拉克鲁斯酒店</t>
  </si>
  <si>
    <t>CARRENO CASTELLAR ANDRES FERNANDO,NUNEZ MEDINA NOHORA ELIANA</t>
  </si>
  <si>
    <t>249.06</t>
  </si>
  <si>
    <t>289.00</t>
  </si>
  <si>
    <t>2022-05-19 15:28:16</t>
  </si>
  <si>
    <t>2556214</t>
  </si>
  <si>
    <t>库苏曼尼卡拉大街酒店</t>
  </si>
  <si>
    <t>ARIE FANDAH</t>
  </si>
  <si>
    <t>138.75</t>
  </si>
  <si>
    <t>161.00</t>
  </si>
  <si>
    <t>2022-05-19 12:43:20</t>
  </si>
  <si>
    <t>2022-05-18</t>
  </si>
  <si>
    <t>2555496</t>
  </si>
  <si>
    <t>宜必思尚品迪拜机场酒店</t>
  </si>
  <si>
    <t>Abdulkader Sijas</t>
  </si>
  <si>
    <t>315.58</t>
  </si>
  <si>
    <t>367.00</t>
  </si>
  <si>
    <t>2022-05-18 19:35:21</t>
  </si>
  <si>
    <t>2554989</t>
  </si>
  <si>
    <t>巴厘岛苏嘉巴东度假村</t>
  </si>
  <si>
    <t>Warsito Ahmad</t>
  </si>
  <si>
    <t>1454.09</t>
  </si>
  <si>
    <t>1691.00</t>
  </si>
  <si>
    <t>2022-05-18 11:07:39</t>
  </si>
  <si>
    <t>2554970</t>
  </si>
  <si>
    <t>拉卡萨套房旅馆</t>
  </si>
  <si>
    <t>HUNTER AYOTOULLAH</t>
  </si>
  <si>
    <t>278.61</t>
  </si>
  <si>
    <t>324.00</t>
  </si>
  <si>
    <t>2022-05-18 10:51:15</t>
  </si>
  <si>
    <t>2554864</t>
  </si>
  <si>
    <t>万隆尼欧蒂帕迪优库尔酒店</t>
  </si>
  <si>
    <t>Ideline Ideline</t>
  </si>
  <si>
    <t>157.36</t>
  </si>
  <si>
    <t>183.00</t>
  </si>
  <si>
    <t>2022-05-18 08:49:36</t>
  </si>
  <si>
    <t>2554807</t>
  </si>
  <si>
    <t>钟楼巴尔马图卢兹太空城酒店</t>
  </si>
  <si>
    <t>Naves Luis Eduardo,Alves Renata Araujo</t>
  </si>
  <si>
    <t>622.57</t>
  </si>
  <si>
    <t>724.00</t>
  </si>
  <si>
    <t>2022-05-18 07:24:02</t>
  </si>
  <si>
    <t>2022-05-17</t>
  </si>
  <si>
    <t>2554414</t>
  </si>
  <si>
    <t>蓝兰花塔套房酒店</t>
  </si>
  <si>
    <t>Gao Ziyu</t>
  </si>
  <si>
    <t>2467.80</t>
  </si>
  <si>
    <t>2849.00</t>
  </si>
  <si>
    <t>2022-05-17 20:53:49</t>
  </si>
  <si>
    <t>2554299</t>
  </si>
  <si>
    <t>塞维利亚美利亚酒店</t>
  </si>
  <si>
    <t>Elsesser Daniel</t>
  </si>
  <si>
    <t>3653.63</t>
  </si>
  <si>
    <t>4218.00</t>
  </si>
  <si>
    <t>2022-05-17 18:52:32</t>
  </si>
  <si>
    <t>2554178</t>
  </si>
  <si>
    <t>迪拜卡尔顿宫酒店</t>
  </si>
  <si>
    <t>HUANG HAIXIAO</t>
  </si>
  <si>
    <t>317.90</t>
  </si>
  <si>
    <t>2022-05-17 16:36:33</t>
  </si>
  <si>
    <t>2553938</t>
  </si>
  <si>
    <t>素坤逸S31酒店 - SHA Extra Plus</t>
  </si>
  <si>
    <t>Dumas James Li</t>
  </si>
  <si>
    <t>613.27</t>
  </si>
  <si>
    <t>708.00</t>
  </si>
  <si>
    <t>2022-05-17 12:27:16</t>
  </si>
  <si>
    <t>2553900</t>
  </si>
  <si>
    <t>多皮卡那豪生酒店</t>
  </si>
  <si>
    <t>Bino Helcio jose</t>
  </si>
  <si>
    <t>381.13</t>
  </si>
  <si>
    <t>440.00</t>
  </si>
  <si>
    <t>2022-05-17 11:45:37</t>
  </si>
  <si>
    <t>2553883</t>
  </si>
  <si>
    <t>洛杉矶天空精品酒店</t>
  </si>
  <si>
    <t>SHEN ZIJIE,Yixuan Liu</t>
  </si>
  <si>
    <t>1398.05</t>
  </si>
  <si>
    <t>1614.00</t>
  </si>
  <si>
    <t>2022-05-17 11:38:32</t>
  </si>
  <si>
    <t>2553696</t>
  </si>
  <si>
    <t>曼谷萨通雅诗阁酒店</t>
  </si>
  <si>
    <t>GONG ZHIQUAN,CHEN KUNFU</t>
  </si>
  <si>
    <t>1496.79</t>
  </si>
  <si>
    <t>1728.00</t>
  </si>
  <si>
    <t>2022-05-17 06:01:36</t>
  </si>
  <si>
    <t>2022-05-16</t>
  </si>
  <si>
    <t>2553429</t>
  </si>
  <si>
    <t>马德里温斯中心酒店</t>
  </si>
  <si>
    <t>Fouquet Godard Laure-Line</t>
  </si>
  <si>
    <t>1816.18</t>
  </si>
  <si>
    <t>2096.00</t>
  </si>
  <si>
    <t>2022-05-16 20:32:02</t>
  </si>
  <si>
    <t>2552887</t>
  </si>
  <si>
    <t>圣安东尼奥机场智选假日酒店</t>
  </si>
  <si>
    <t>Barker Brian</t>
  </si>
  <si>
    <t>783.32</t>
  </si>
  <si>
    <t>904.00</t>
  </si>
  <si>
    <t>2022-05-16 09:34:07</t>
  </si>
  <si>
    <t>2552709</t>
  </si>
  <si>
    <t>罗德兹高级酒店</t>
  </si>
  <si>
    <t>BOUKHATEB Faudeil</t>
  </si>
  <si>
    <t>259.95</t>
  </si>
  <si>
    <t>300.00</t>
  </si>
  <si>
    <t>2022-05-16 02:29:41</t>
  </si>
  <si>
    <t>2022-05-15</t>
  </si>
  <si>
    <t>2552410</t>
  </si>
  <si>
    <t>KSL度假酒店</t>
  </si>
  <si>
    <t>Vo Thi Nong,Vo Thi Thu Hien</t>
  </si>
  <si>
    <t>2498.12</t>
  </si>
  <si>
    <t>2883.00</t>
  </si>
  <si>
    <t>2022-05-15 18:04:33</t>
  </si>
  <si>
    <t>2551781</t>
  </si>
  <si>
    <t>克里斯托弗·哥伦布酒店</t>
  </si>
  <si>
    <t>ABUSHABAN MARIAM,ABUBARAKA MOHSEN</t>
  </si>
  <si>
    <t>1788.46</t>
  </si>
  <si>
    <t>2064.00</t>
  </si>
  <si>
    <t>2022-05-15 09:06:51</t>
  </si>
  <si>
    <t>2022-05-14</t>
  </si>
  <si>
    <t>2551077</t>
  </si>
  <si>
    <t>布雷罗斯美利亚酒店</t>
  </si>
  <si>
    <t>Woodrow John</t>
  </si>
  <si>
    <t>3383.68</t>
  </si>
  <si>
    <t>3905.00</t>
  </si>
  <si>
    <t>2022-05-14 15:47:37</t>
  </si>
  <si>
    <t>2550679</t>
  </si>
  <si>
    <t>东圣克鲁斯快捷酒店及套间</t>
  </si>
  <si>
    <t>Li Yujia,Wang Ziyi</t>
  </si>
  <si>
    <t>2022-05-14 11:50:11</t>
  </si>
  <si>
    <t>2022-05-12</t>
  </si>
  <si>
    <t>2548262</t>
  </si>
  <si>
    <t>温德姆豪华伊斯坦布尔欧洲酒店</t>
  </si>
  <si>
    <t>CHADHA MAUREEN PATRICIA</t>
  </si>
  <si>
    <t>758.47</t>
  </si>
  <si>
    <t>884.00</t>
  </si>
  <si>
    <t>2022-05-12 20:04:07</t>
  </si>
  <si>
    <t>2548211</t>
  </si>
  <si>
    <t>安贝尔酒店</t>
  </si>
  <si>
    <t>Fauveaux Frederic</t>
  </si>
  <si>
    <t>1697.12</t>
  </si>
  <si>
    <t>1978.00</t>
  </si>
  <si>
    <t>2022-05-12 19:29:07</t>
  </si>
  <si>
    <t>2547984</t>
  </si>
  <si>
    <t>普禾加多阿斯顿会议中心酒店</t>
  </si>
  <si>
    <t>Johan Variati</t>
  </si>
  <si>
    <t>547.40</t>
  </si>
  <si>
    <t>638.00</t>
  </si>
  <si>
    <t>2022-05-12 16:11:05</t>
  </si>
  <si>
    <t>2022-05-11</t>
  </si>
  <si>
    <t>2547193</t>
  </si>
  <si>
    <t>宜必思格拉斯哥市中心萨切霍街酒店</t>
  </si>
  <si>
    <t>Ferguson Alexander,Ferguson Grant</t>
  </si>
  <si>
    <t>987.68</t>
  </si>
  <si>
    <t>1149.00</t>
  </si>
  <si>
    <t>2022-05-11 20:00:43</t>
  </si>
  <si>
    <t>2547134</t>
  </si>
  <si>
    <t>六点酒店</t>
  </si>
  <si>
    <t>Stephens Craig</t>
  </si>
  <si>
    <t>1875.65</t>
  </si>
  <si>
    <t>2182.00</t>
  </si>
  <si>
    <t>2022-05-11 18:57:40</t>
  </si>
  <si>
    <t>2022-05-10</t>
  </si>
  <si>
    <t>2545227</t>
  </si>
  <si>
    <t>尼古拉爵士酒店</t>
  </si>
  <si>
    <t>Mahon Shawn Michael</t>
  </si>
  <si>
    <t>3714.32</t>
  </si>
  <si>
    <t>4324.00</t>
  </si>
  <si>
    <t>2022-05-10 13:12:51</t>
  </si>
  <si>
    <t>2022-05-09</t>
  </si>
  <si>
    <t>2544352</t>
  </si>
  <si>
    <t>巴塞罗那迪尔哥诺玛希尔顿酒店</t>
  </si>
  <si>
    <t>Fexy Eva</t>
  </si>
  <si>
    <t>2768.50</t>
  </si>
  <si>
    <t>3254.00</t>
  </si>
  <si>
    <t>2022-05-09 20:23:07</t>
  </si>
  <si>
    <t>2544082</t>
  </si>
  <si>
    <t>优特莱尔巴黎戴高乐酒店 - 转机酒店</t>
  </si>
  <si>
    <t>Zhang Pengfei</t>
  </si>
  <si>
    <t>1142.62</t>
  </si>
  <si>
    <t>1343.00</t>
  </si>
  <si>
    <t>2022-05-09 17:46:33</t>
  </si>
  <si>
    <t>2022-05-08</t>
  </si>
  <si>
    <t>2542269</t>
  </si>
  <si>
    <t>基尼拉多巴塞罗那青年旅舍</t>
  </si>
  <si>
    <t>Nip Ying Fung,Ng King Ching</t>
  </si>
  <si>
    <t>2484.34</t>
  </si>
  <si>
    <t>2920.00</t>
  </si>
  <si>
    <t>2022-05-08 08:31:49</t>
  </si>
  <si>
    <t>2542136</t>
  </si>
  <si>
    <t>纽约狄伦酒店</t>
  </si>
  <si>
    <t>OMara Tara</t>
  </si>
  <si>
    <t>3811.58</t>
  </si>
  <si>
    <t>4480.00</t>
  </si>
  <si>
    <t>2022-05-08 01:44:40</t>
  </si>
  <si>
    <t>2022-05-06</t>
  </si>
  <si>
    <t>2540554</t>
  </si>
  <si>
    <t>新加坡81酒店 - 樱花 (Staycation Approved)</t>
  </si>
  <si>
    <t>LUO CHUN XI</t>
  </si>
  <si>
    <t>1460.80</t>
  </si>
  <si>
    <t>1720.00</t>
  </si>
  <si>
    <t>2022-05-06 23:01:05</t>
  </si>
  <si>
    <t>2022-05-05</t>
  </si>
  <si>
    <t>2538790</t>
  </si>
  <si>
    <t>艾尔大酒店</t>
  </si>
  <si>
    <t>Capdevila Valencia Francesc</t>
  </si>
  <si>
    <t>787.27</t>
  </si>
  <si>
    <t>933.00</t>
  </si>
  <si>
    <t>2022-05-05 19:07:25</t>
  </si>
  <si>
    <t>2538355</t>
  </si>
  <si>
    <t>哈格曼汉堡哈芬酒店诺福姆酒店</t>
  </si>
  <si>
    <t>HOLDER MILES</t>
  </si>
  <si>
    <t>2359.26</t>
  </si>
  <si>
    <t>2796.00</t>
  </si>
  <si>
    <t>2022-05-05 15:01:07</t>
  </si>
  <si>
    <t>2022-05-02</t>
  </si>
  <si>
    <t>2534645</t>
  </si>
  <si>
    <t>富国岛珍珠岛发现2号度假村</t>
  </si>
  <si>
    <t>KWON YONGNAM,YU AKYUNG</t>
  </si>
  <si>
    <t>5317.21</t>
  </si>
  <si>
    <t>6303.00</t>
  </si>
  <si>
    <t>2022-05-02 22:56:42</t>
  </si>
  <si>
    <t>2534063</t>
  </si>
  <si>
    <t>西贡中心铂尔曼酒店</t>
  </si>
  <si>
    <t>SUN ZHIBO</t>
  </si>
  <si>
    <t>--</t>
  </si>
  <si>
    <t>2533936</t>
  </si>
  <si>
    <t>比隆兹利普酒店</t>
  </si>
  <si>
    <t>DOJAT LAURENT</t>
  </si>
  <si>
    <t>911.09</t>
  </si>
  <si>
    <t>1080.00</t>
  </si>
  <si>
    <t>2022-05-02 16:05:36</t>
  </si>
  <si>
    <t>2533140</t>
  </si>
  <si>
    <t>马德里英迪格酒店 - 公主</t>
  </si>
  <si>
    <t>Connell Matthew</t>
  </si>
  <si>
    <t>1420.62</t>
  </si>
  <si>
    <t>1684.00</t>
  </si>
  <si>
    <t>2022-05-02 04:46:09</t>
  </si>
  <si>
    <t>2022-05-01</t>
  </si>
  <si>
    <t>2532691</t>
  </si>
  <si>
    <t>斯图加特雷佳诺富姆酒店</t>
  </si>
  <si>
    <t>Al Masoud Fettah</t>
  </si>
  <si>
    <t>2103.09</t>
  </si>
  <si>
    <t>2493.00</t>
  </si>
  <si>
    <t>2022-05-01 20:07:42</t>
  </si>
  <si>
    <t>2022-04-30</t>
  </si>
  <si>
    <t>2531448</t>
  </si>
  <si>
    <t>马耳他智选假日酒店</t>
  </si>
  <si>
    <t>Akkaya Cansu,Celik Sertan</t>
  </si>
  <si>
    <t>1807.83</t>
  </si>
  <si>
    <t>2143.00</t>
  </si>
  <si>
    <t>2022-04-30 21:52:12</t>
  </si>
  <si>
    <t>2530804</t>
  </si>
  <si>
    <t>一中央酒店</t>
  </si>
  <si>
    <t>M. Cargullo Roberth,M. Cargullo Roberth</t>
  </si>
  <si>
    <t>255.61</t>
  </si>
  <si>
    <t>303.00</t>
  </si>
  <si>
    <t>2022-04-30 13:43:38</t>
  </si>
  <si>
    <t>2022-04-26</t>
  </si>
  <si>
    <t>2526156</t>
  </si>
  <si>
    <t>托比度假酒店</t>
  </si>
  <si>
    <t>Rose Leroy</t>
  </si>
  <si>
    <t>755.99</t>
  </si>
  <si>
    <t>903.00</t>
  </si>
  <si>
    <t>2022-04-26 22:14:21</t>
  </si>
  <si>
    <t>2022-04-24</t>
  </si>
  <si>
    <t>2522450</t>
  </si>
  <si>
    <t>克利夫兰机场拉迪森酒店</t>
  </si>
  <si>
    <t>Vannoy Dorothy Georgia</t>
  </si>
  <si>
    <t>459.05</t>
  </si>
  <si>
    <t>553.00</t>
  </si>
  <si>
    <t>-0.01</t>
  </si>
  <si>
    <t>-553</t>
  </si>
  <si>
    <t>-459</t>
  </si>
  <si>
    <t>2022-04-30 10:12:51</t>
  </si>
  <si>
    <t>2022-04-23</t>
  </si>
  <si>
    <t>2521490</t>
  </si>
  <si>
    <t>伊斯坦布尔苏拉圣索菲亚大教堂酒店</t>
  </si>
  <si>
    <t>Choi Kyuhyeok</t>
  </si>
  <si>
    <t>2672.41</t>
  </si>
  <si>
    <t>3219.00</t>
  </si>
  <si>
    <t>2022-04-23 12:38:59</t>
  </si>
  <si>
    <t>2022-04-21</t>
  </si>
  <si>
    <t>2519471</t>
  </si>
  <si>
    <t>托斯卡纳套房与赌场酒店</t>
  </si>
  <si>
    <t>SEO JINKYUNG</t>
  </si>
  <si>
    <t>250.07</t>
  </si>
  <si>
    <t>305.00</t>
  </si>
  <si>
    <t>2022-04-21 11:51:54</t>
  </si>
  <si>
    <t>2519275</t>
  </si>
  <si>
    <t>奥里迪亚阿多尼斯阿尔斯酒店</t>
  </si>
  <si>
    <t>Mebarkia Lalia</t>
  </si>
  <si>
    <t>851.06</t>
  </si>
  <si>
    <t>1038.00</t>
  </si>
  <si>
    <t>2022-04-21 05:54:26</t>
  </si>
  <si>
    <t>2022-04-17</t>
  </si>
  <si>
    <t>2515422</t>
  </si>
  <si>
    <t>巴厘岛乌鲁瓦图安纳塔拉度假酒店</t>
  </si>
  <si>
    <t>XU CHENGXIANG</t>
  </si>
  <si>
    <t>1289.71</t>
  </si>
  <si>
    <t>1585.00</t>
  </si>
  <si>
    <t>2022-04-17 21:47:13</t>
  </si>
  <si>
    <t>2022-04-15</t>
  </si>
  <si>
    <t>2512635</t>
  </si>
  <si>
    <t>科尔多瓦中心酒店</t>
  </si>
  <si>
    <t>Fernandez Francisco</t>
  </si>
  <si>
    <t>2914.64</t>
  </si>
  <si>
    <t>3578.00</t>
  </si>
  <si>
    <t>2022-04-15 23:49:42</t>
  </si>
  <si>
    <t>2512270</t>
  </si>
  <si>
    <t>埃森汉德尔斯霍夫精选酒店</t>
  </si>
  <si>
    <t>Peters Thomas</t>
  </si>
  <si>
    <t>2214.08</t>
  </si>
  <si>
    <t>2718.00</t>
  </si>
  <si>
    <t>2022-04-15 20:11:30</t>
  </si>
  <si>
    <t>2022-04-11</t>
  </si>
  <si>
    <t>2506525</t>
  </si>
  <si>
    <t>巴塞罗那萨丽雅美利亚酒店</t>
  </si>
  <si>
    <t>ANSARI NAZIMA</t>
  </si>
  <si>
    <t>1237.18</t>
  </si>
  <si>
    <t>1521.00</t>
  </si>
  <si>
    <t>2022-04-11 15:37:46</t>
  </si>
  <si>
    <t>2022-03-23</t>
  </si>
  <si>
    <t>2479066</t>
  </si>
  <si>
    <t>艾克酒店</t>
  </si>
  <si>
    <t>HABASHI DANIEL</t>
  </si>
  <si>
    <t>928.99</t>
  </si>
  <si>
    <t>1140.00</t>
  </si>
  <si>
    <t>2022-03-23 10:47:07</t>
  </si>
  <si>
    <t>2022-03-22</t>
  </si>
  <si>
    <t>2478651</t>
  </si>
  <si>
    <t>奥康奈尔桥阿灵顿酒店</t>
  </si>
  <si>
    <t>Walls Maryrose</t>
  </si>
  <si>
    <t>1887.32</t>
  </si>
  <si>
    <t>2320.00</t>
  </si>
  <si>
    <t>2022-03-22 21:49:11</t>
  </si>
  <si>
    <t>2022-02-23</t>
  </si>
  <si>
    <t>2431733</t>
  </si>
  <si>
    <t>萨博普拉萨尤罗帕酒店</t>
  </si>
  <si>
    <t>Weiss Ian</t>
  </si>
  <si>
    <t>559.67</t>
  </si>
  <si>
    <t>689.00</t>
  </si>
  <si>
    <t>2022-02-23 09:06:11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</si>
</sst>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0" borderId="2" applyNumberFormat="0" applyFon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1" fillId="16" borderId="1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6"/>
  <sheetViews>
    <sheetView topLeftCell="A37" workbookViewId="0">
      <selection activeCell="A37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44697</v>
      </c>
      <c r="G2" s="6">
        <v>44699</v>
      </c>
      <c r="H2" s="4">
        <v>1</v>
      </c>
      <c r="I2" s="4">
        <v>2</v>
      </c>
      <c r="J2" s="4">
        <v>2</v>
      </c>
      <c r="K2" s="4" t="s">
        <v>30</v>
      </c>
      <c r="L2" s="4">
        <v>2320</v>
      </c>
      <c r="M2" s="4">
        <v>2320</v>
      </c>
      <c r="N2" s="4" t="s">
        <v>31</v>
      </c>
      <c r="O2" s="4" t="s">
        <v>32</v>
      </c>
      <c r="P2" s="4" t="s">
        <v>33</v>
      </c>
      <c r="Q2" s="4">
        <v>0</v>
      </c>
      <c r="R2" s="7">
        <v>44642</v>
      </c>
      <c r="S2" s="6">
        <v>44702</v>
      </c>
      <c r="T2" s="4" t="s">
        <v>34</v>
      </c>
      <c r="U2" s="4">
        <v>2320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44698</v>
      </c>
      <c r="G3" s="6">
        <v>44699</v>
      </c>
      <c r="H3" s="4">
        <v>1</v>
      </c>
      <c r="I3" s="4">
        <v>1</v>
      </c>
      <c r="J3" s="4">
        <v>1</v>
      </c>
      <c r="K3" s="4" t="s">
        <v>30</v>
      </c>
      <c r="L3" s="4">
        <v>1140</v>
      </c>
      <c r="M3" s="4">
        <v>1140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44643</v>
      </c>
      <c r="S3" s="6">
        <v>44702</v>
      </c>
      <c r="T3" s="4" t="s">
        <v>34</v>
      </c>
      <c r="U3" s="4">
        <v>1140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44695</v>
      </c>
      <c r="G4" s="6">
        <v>44699</v>
      </c>
      <c r="H4" s="4">
        <v>1</v>
      </c>
      <c r="I4" s="4">
        <v>4</v>
      </c>
      <c r="J4" s="4">
        <v>4</v>
      </c>
      <c r="K4" s="4" t="s">
        <v>30</v>
      </c>
      <c r="L4" s="4">
        <v>2718</v>
      </c>
      <c r="M4" s="4">
        <v>2718</v>
      </c>
      <c r="N4" s="4" t="s">
        <v>46</v>
      </c>
      <c r="O4" s="4" t="s">
        <v>32</v>
      </c>
      <c r="P4" s="4" t="s">
        <v>33</v>
      </c>
      <c r="Q4" s="4">
        <v>0</v>
      </c>
      <c r="R4" s="7">
        <v>44666</v>
      </c>
      <c r="S4" s="6">
        <v>44702</v>
      </c>
      <c r="T4" s="4" t="s">
        <v>34</v>
      </c>
      <c r="U4" s="4">
        <v>2718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44693</v>
      </c>
      <c r="G5" s="6">
        <v>44699</v>
      </c>
      <c r="H5" s="4">
        <v>1</v>
      </c>
      <c r="I5" s="4">
        <v>6</v>
      </c>
      <c r="J5" s="4">
        <v>6</v>
      </c>
      <c r="K5" s="4" t="s">
        <v>30</v>
      </c>
      <c r="L5" s="4">
        <v>3288</v>
      </c>
      <c r="M5" s="4">
        <v>3288</v>
      </c>
      <c r="N5" s="4" t="s">
        <v>52</v>
      </c>
      <c r="O5" s="4" t="s">
        <v>32</v>
      </c>
      <c r="P5" s="4" t="s">
        <v>33</v>
      </c>
      <c r="Q5" s="4">
        <v>0</v>
      </c>
      <c r="R5" s="7">
        <v>44674</v>
      </c>
      <c r="S5" s="6">
        <v>44702</v>
      </c>
      <c r="T5" s="4" t="s">
        <v>34</v>
      </c>
      <c r="U5" s="4">
        <v>3288</v>
      </c>
      <c r="V5" s="4">
        <v>0</v>
      </c>
      <c r="W5" s="4">
        <v>0</v>
      </c>
      <c r="X5" s="4" t="s">
        <v>53</v>
      </c>
      <c r="Y5" s="4" t="s">
        <v>47</v>
      </c>
    </row>
    <row r="6" s="4" customFormat="1" spans="1:25">
      <c r="A6" s="4" t="s">
        <v>49</v>
      </c>
      <c r="B6" s="4" t="s">
        <v>26</v>
      </c>
      <c r="C6" s="4" t="s">
        <v>54</v>
      </c>
      <c r="D6" s="4" t="s">
        <v>50</v>
      </c>
      <c r="E6" s="4" t="s">
        <v>51</v>
      </c>
      <c r="F6" s="6">
        <v>44693</v>
      </c>
      <c r="G6" s="6">
        <v>44699</v>
      </c>
      <c r="H6" s="4">
        <v>1</v>
      </c>
      <c r="I6" s="4">
        <v>6</v>
      </c>
      <c r="J6" s="4">
        <v>6</v>
      </c>
      <c r="K6" s="4" t="s">
        <v>30</v>
      </c>
      <c r="L6" s="4">
        <v>-3288</v>
      </c>
      <c r="M6" s="4">
        <v>-3288</v>
      </c>
      <c r="N6" s="4" t="s">
        <v>52</v>
      </c>
      <c r="O6" s="4" t="s">
        <v>32</v>
      </c>
      <c r="P6" s="4" t="s">
        <v>33</v>
      </c>
      <c r="Q6" s="4">
        <v>0</v>
      </c>
      <c r="R6" s="7">
        <v>44674</v>
      </c>
      <c r="S6" s="6">
        <v>44702</v>
      </c>
      <c r="T6" s="4" t="s">
        <v>34</v>
      </c>
      <c r="U6" s="4">
        <v>-3288</v>
      </c>
      <c r="V6" s="4">
        <v>0</v>
      </c>
      <c r="W6" s="4">
        <v>0</v>
      </c>
      <c r="X6" s="4" t="s">
        <v>53</v>
      </c>
      <c r="Y6" s="4" t="s">
        <v>47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44697</v>
      </c>
      <c r="G7" s="6">
        <v>44699</v>
      </c>
      <c r="H7" s="4">
        <v>1</v>
      </c>
      <c r="I7" s="4">
        <v>2</v>
      </c>
      <c r="J7" s="4">
        <v>2</v>
      </c>
      <c r="K7" s="4" t="s">
        <v>30</v>
      </c>
      <c r="L7" s="4">
        <v>1684</v>
      </c>
      <c r="M7" s="4">
        <v>1684</v>
      </c>
      <c r="N7" s="4" t="s">
        <v>58</v>
      </c>
      <c r="O7" s="4" t="s">
        <v>32</v>
      </c>
      <c r="P7" s="4" t="s">
        <v>33</v>
      </c>
      <c r="Q7" s="4">
        <v>0</v>
      </c>
      <c r="R7" s="7">
        <v>44683</v>
      </c>
      <c r="S7" s="6">
        <v>44702</v>
      </c>
      <c r="T7" s="4" t="s">
        <v>34</v>
      </c>
      <c r="U7" s="4">
        <v>1684</v>
      </c>
      <c r="V7" s="4">
        <v>0</v>
      </c>
      <c r="W7" s="4">
        <v>0</v>
      </c>
      <c r="X7" s="4" t="s">
        <v>47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44697</v>
      </c>
      <c r="G8" s="6">
        <v>44699</v>
      </c>
      <c r="H8" s="4">
        <v>1</v>
      </c>
      <c r="I8" s="4">
        <v>2</v>
      </c>
      <c r="J8" s="4">
        <v>2</v>
      </c>
      <c r="K8" s="4" t="s">
        <v>30</v>
      </c>
      <c r="L8" s="4">
        <v>2796</v>
      </c>
      <c r="M8" s="4">
        <v>2796</v>
      </c>
      <c r="N8" s="4" t="s">
        <v>63</v>
      </c>
      <c r="O8" s="4" t="s">
        <v>32</v>
      </c>
      <c r="P8" s="4" t="s">
        <v>33</v>
      </c>
      <c r="Q8" s="4">
        <v>0</v>
      </c>
      <c r="R8" s="7">
        <v>44686</v>
      </c>
      <c r="S8" s="6">
        <v>44702</v>
      </c>
      <c r="T8" s="4" t="s">
        <v>34</v>
      </c>
      <c r="U8" s="4">
        <v>2796</v>
      </c>
      <c r="V8" s="4">
        <v>0</v>
      </c>
      <c r="W8" s="4">
        <v>0</v>
      </c>
      <c r="X8" s="4" t="s">
        <v>47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44697</v>
      </c>
      <c r="G9" s="6">
        <v>44699</v>
      </c>
      <c r="H9" s="4">
        <v>1</v>
      </c>
      <c r="I9" s="4">
        <v>2</v>
      </c>
      <c r="J9" s="4">
        <v>2</v>
      </c>
      <c r="K9" s="4" t="s">
        <v>30</v>
      </c>
      <c r="L9" s="4">
        <v>3254</v>
      </c>
      <c r="M9" s="4">
        <v>3254</v>
      </c>
      <c r="N9" s="4" t="s">
        <v>68</v>
      </c>
      <c r="O9" s="4" t="s">
        <v>32</v>
      </c>
      <c r="P9" s="4" t="s">
        <v>33</v>
      </c>
      <c r="Q9" s="4">
        <v>0</v>
      </c>
      <c r="R9" s="7">
        <v>44690</v>
      </c>
      <c r="S9" s="6">
        <v>44702</v>
      </c>
      <c r="T9" s="4" t="s">
        <v>34</v>
      </c>
      <c r="U9" s="4">
        <v>3254</v>
      </c>
      <c r="V9" s="4">
        <v>0</v>
      </c>
      <c r="W9" s="4">
        <v>0</v>
      </c>
      <c r="X9" s="4" t="s">
        <v>47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44698</v>
      </c>
      <c r="G10" s="6">
        <v>44699</v>
      </c>
      <c r="H10" s="4">
        <v>1</v>
      </c>
      <c r="I10" s="4">
        <v>1</v>
      </c>
      <c r="J10" s="4">
        <v>1</v>
      </c>
      <c r="K10" s="4" t="s">
        <v>30</v>
      </c>
      <c r="L10" s="4">
        <v>4324</v>
      </c>
      <c r="M10" s="4">
        <v>4324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44691</v>
      </c>
      <c r="S10" s="6">
        <v>44702</v>
      </c>
      <c r="T10" s="4" t="s">
        <v>34</v>
      </c>
      <c r="U10" s="4">
        <v>4324</v>
      </c>
      <c r="V10" s="4">
        <v>0</v>
      </c>
      <c r="W10" s="4">
        <v>0</v>
      </c>
      <c r="X10" s="4" t="s">
        <v>47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44697</v>
      </c>
      <c r="G11" s="6">
        <v>44699</v>
      </c>
      <c r="H11" s="4">
        <v>1</v>
      </c>
      <c r="I11" s="4">
        <v>2</v>
      </c>
      <c r="J11" s="4">
        <v>2</v>
      </c>
      <c r="K11" s="4" t="s">
        <v>30</v>
      </c>
      <c r="L11" s="4">
        <v>638</v>
      </c>
      <c r="M11" s="4">
        <v>638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44693</v>
      </c>
      <c r="S11" s="6">
        <v>44702</v>
      </c>
      <c r="T11" s="4" t="s">
        <v>34</v>
      </c>
      <c r="U11" s="4">
        <v>638</v>
      </c>
      <c r="V11" s="4">
        <v>0</v>
      </c>
      <c r="W11" s="4">
        <v>0</v>
      </c>
      <c r="X11" s="4" t="s">
        <v>47</v>
      </c>
      <c r="Y11" s="4" t="s">
        <v>47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44696</v>
      </c>
      <c r="G12" s="6">
        <v>44699</v>
      </c>
      <c r="H12" s="4">
        <v>1</v>
      </c>
      <c r="I12" s="4">
        <v>3</v>
      </c>
      <c r="J12" s="4">
        <v>3</v>
      </c>
      <c r="K12" s="4" t="s">
        <v>30</v>
      </c>
      <c r="L12" s="4">
        <v>2883</v>
      </c>
      <c r="M12" s="4">
        <v>2883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44696</v>
      </c>
      <c r="S12" s="6">
        <v>44702</v>
      </c>
      <c r="T12" s="4" t="s">
        <v>34</v>
      </c>
      <c r="U12" s="4">
        <v>2883</v>
      </c>
      <c r="V12" s="4">
        <v>0</v>
      </c>
      <c r="W12" s="4">
        <v>0</v>
      </c>
      <c r="X12" s="4" t="s">
        <v>47</v>
      </c>
      <c r="Y12" s="4" t="s">
        <v>83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44698</v>
      </c>
      <c r="G13" s="6">
        <v>44699</v>
      </c>
      <c r="H13" s="4">
        <v>1</v>
      </c>
      <c r="I13" s="4">
        <v>1</v>
      </c>
      <c r="J13" s="4">
        <v>1</v>
      </c>
      <c r="K13" s="4" t="s">
        <v>30</v>
      </c>
      <c r="L13" s="4">
        <v>1199</v>
      </c>
      <c r="M13" s="4">
        <v>1199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44697</v>
      </c>
      <c r="S13" s="6">
        <v>44702</v>
      </c>
      <c r="T13" s="4" t="s">
        <v>34</v>
      </c>
      <c r="U13" s="4">
        <v>1199</v>
      </c>
      <c r="V13" s="4">
        <v>0</v>
      </c>
      <c r="W13" s="4">
        <v>0</v>
      </c>
      <c r="X13" s="4" t="s">
        <v>88</v>
      </c>
      <c r="Y13" s="4" t="s">
        <v>47</v>
      </c>
    </row>
    <row r="14" s="4" customFormat="1" spans="1:25">
      <c r="A14" s="4" t="s">
        <v>84</v>
      </c>
      <c r="B14" s="4" t="s">
        <v>26</v>
      </c>
      <c r="C14" s="4" t="s">
        <v>54</v>
      </c>
      <c r="D14" s="4" t="s">
        <v>85</v>
      </c>
      <c r="E14" s="4" t="s">
        <v>86</v>
      </c>
      <c r="F14" s="6">
        <v>44698</v>
      </c>
      <c r="G14" s="6">
        <v>44699</v>
      </c>
      <c r="H14" s="4">
        <v>1</v>
      </c>
      <c r="I14" s="4">
        <v>1</v>
      </c>
      <c r="J14" s="4">
        <v>1</v>
      </c>
      <c r="K14" s="4" t="s">
        <v>30</v>
      </c>
      <c r="L14" s="4">
        <v>-1199</v>
      </c>
      <c r="M14" s="4">
        <v>-1199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44697</v>
      </c>
      <c r="S14" s="6">
        <v>44702</v>
      </c>
      <c r="T14" s="4" t="s">
        <v>34</v>
      </c>
      <c r="U14" s="4">
        <v>-1199</v>
      </c>
      <c r="V14" s="4">
        <v>0</v>
      </c>
      <c r="W14" s="4">
        <v>0</v>
      </c>
      <c r="X14" s="4" t="s">
        <v>88</v>
      </c>
      <c r="Y14" s="4" t="s">
        <v>47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44698</v>
      </c>
      <c r="G15" s="6">
        <v>44699</v>
      </c>
      <c r="H15" s="4">
        <v>2</v>
      </c>
      <c r="I15" s="4">
        <v>1</v>
      </c>
      <c r="J15" s="4">
        <v>2</v>
      </c>
      <c r="K15" s="4" t="s">
        <v>30</v>
      </c>
      <c r="L15" s="4">
        <v>1728</v>
      </c>
      <c r="M15" s="4">
        <v>1728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44698</v>
      </c>
      <c r="S15" s="6">
        <v>44702</v>
      </c>
      <c r="T15" s="4" t="s">
        <v>34</v>
      </c>
      <c r="U15" s="4">
        <v>1728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44698</v>
      </c>
      <c r="G16" s="6">
        <v>44699</v>
      </c>
      <c r="H16" s="4">
        <v>1</v>
      </c>
      <c r="I16" s="4">
        <v>1</v>
      </c>
      <c r="J16" s="4">
        <v>1</v>
      </c>
      <c r="K16" s="4" t="s">
        <v>30</v>
      </c>
      <c r="L16" s="4">
        <v>1614</v>
      </c>
      <c r="M16" s="4">
        <v>1614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44698</v>
      </c>
      <c r="S16" s="6">
        <v>44702</v>
      </c>
      <c r="T16" s="4" t="s">
        <v>34</v>
      </c>
      <c r="U16" s="4">
        <v>1614</v>
      </c>
      <c r="V16" s="4">
        <v>0</v>
      </c>
      <c r="W16" s="4">
        <v>0</v>
      </c>
      <c r="X16" s="4" t="s">
        <v>47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44698</v>
      </c>
      <c r="G17" s="6">
        <v>44699</v>
      </c>
      <c r="H17" s="4">
        <v>1</v>
      </c>
      <c r="I17" s="4">
        <v>1</v>
      </c>
      <c r="J17" s="4">
        <v>1</v>
      </c>
      <c r="K17" s="4" t="s">
        <v>30</v>
      </c>
      <c r="L17" s="4">
        <v>440</v>
      </c>
      <c r="M17" s="4">
        <v>440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44698</v>
      </c>
      <c r="S17" s="6">
        <v>44702</v>
      </c>
      <c r="T17" s="4" t="s">
        <v>34</v>
      </c>
      <c r="U17" s="4">
        <v>440</v>
      </c>
      <c r="V17" s="4">
        <v>0</v>
      </c>
      <c r="W17" s="4">
        <v>0</v>
      </c>
      <c r="X17" s="4" t="s">
        <v>47</v>
      </c>
      <c r="Y17" s="4" t="s">
        <v>47</v>
      </c>
    </row>
    <row r="18" s="4" customFormat="1" spans="1:25">
      <c r="A18" s="4" t="s">
        <v>104</v>
      </c>
      <c r="B18" s="4" t="s">
        <v>26</v>
      </c>
      <c r="C18" s="4" t="s">
        <v>27</v>
      </c>
      <c r="D18" s="4" t="s">
        <v>105</v>
      </c>
      <c r="E18" s="4" t="s">
        <v>106</v>
      </c>
      <c r="F18" s="6">
        <v>44698</v>
      </c>
      <c r="G18" s="6">
        <v>44699</v>
      </c>
      <c r="H18" s="4">
        <v>1</v>
      </c>
      <c r="I18" s="4">
        <v>1</v>
      </c>
      <c r="J18" s="4">
        <v>1</v>
      </c>
      <c r="K18" s="4" t="s">
        <v>30</v>
      </c>
      <c r="L18" s="4">
        <v>367</v>
      </c>
      <c r="M18" s="4">
        <v>367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44698</v>
      </c>
      <c r="S18" s="6">
        <v>44702</v>
      </c>
      <c r="T18" s="4" t="s">
        <v>34</v>
      </c>
      <c r="U18" s="4">
        <v>367</v>
      </c>
      <c r="V18" s="4">
        <v>0</v>
      </c>
      <c r="W18" s="4">
        <v>0</v>
      </c>
      <c r="X18" s="4" t="s">
        <v>108</v>
      </c>
      <c r="Y18" s="4" t="s">
        <v>47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44698</v>
      </c>
      <c r="G19" s="6">
        <v>44699</v>
      </c>
      <c r="H19" s="4">
        <v>1</v>
      </c>
      <c r="I19" s="4">
        <v>1</v>
      </c>
      <c r="J19" s="4">
        <v>1</v>
      </c>
      <c r="K19" s="4" t="s">
        <v>30</v>
      </c>
      <c r="L19" s="4">
        <v>2849</v>
      </c>
      <c r="M19" s="4">
        <v>2849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44698</v>
      </c>
      <c r="S19" s="6">
        <v>44702</v>
      </c>
      <c r="T19" s="4" t="s">
        <v>34</v>
      </c>
      <c r="U19" s="4">
        <v>2849</v>
      </c>
      <c r="V19" s="4">
        <v>0</v>
      </c>
      <c r="W19" s="4">
        <v>0</v>
      </c>
      <c r="X19" s="4" t="s">
        <v>47</v>
      </c>
      <c r="Y19" s="4" t="s">
        <v>47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44699</v>
      </c>
      <c r="G20" s="6">
        <v>44700</v>
      </c>
      <c r="H20" s="4">
        <v>1</v>
      </c>
      <c r="I20" s="4">
        <v>1</v>
      </c>
      <c r="J20" s="4">
        <v>1</v>
      </c>
      <c r="K20" s="4" t="s">
        <v>30</v>
      </c>
      <c r="L20" s="4">
        <v>689</v>
      </c>
      <c r="M20" s="4">
        <v>689</v>
      </c>
      <c r="N20" s="4" t="s">
        <v>116</v>
      </c>
      <c r="O20" s="4" t="s">
        <v>117</v>
      </c>
      <c r="P20" s="4" t="s">
        <v>33</v>
      </c>
      <c r="Q20" s="4">
        <v>0</v>
      </c>
      <c r="R20" s="7">
        <v>44615</v>
      </c>
      <c r="S20" s="6">
        <v>44703</v>
      </c>
      <c r="T20" s="4" t="s">
        <v>34</v>
      </c>
      <c r="U20" s="4">
        <v>689</v>
      </c>
      <c r="V20" s="4">
        <v>0</v>
      </c>
      <c r="W20" s="4">
        <v>0</v>
      </c>
      <c r="X20" s="4" t="s">
        <v>118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44699</v>
      </c>
      <c r="G21" s="6">
        <v>44700</v>
      </c>
      <c r="H21" s="4">
        <v>1</v>
      </c>
      <c r="I21" s="4">
        <v>1</v>
      </c>
      <c r="J21" s="4">
        <v>1</v>
      </c>
      <c r="K21" s="4" t="s">
        <v>30</v>
      </c>
      <c r="L21" s="4">
        <v>1585</v>
      </c>
      <c r="M21" s="4">
        <v>1585</v>
      </c>
      <c r="N21" s="4" t="s">
        <v>123</v>
      </c>
      <c r="O21" s="4" t="s">
        <v>117</v>
      </c>
      <c r="P21" s="4" t="s">
        <v>33</v>
      </c>
      <c r="Q21" s="4">
        <v>0</v>
      </c>
      <c r="R21" s="7">
        <v>44668</v>
      </c>
      <c r="S21" s="6">
        <v>44703</v>
      </c>
      <c r="T21" s="4" t="s">
        <v>34</v>
      </c>
      <c r="U21" s="4">
        <v>1585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44697</v>
      </c>
      <c r="G22" s="6">
        <v>44700</v>
      </c>
      <c r="H22" s="4">
        <v>1</v>
      </c>
      <c r="I22" s="4">
        <v>3</v>
      </c>
      <c r="J22" s="4">
        <v>3</v>
      </c>
      <c r="K22" s="4" t="s">
        <v>30</v>
      </c>
      <c r="L22" s="4">
        <v>1038</v>
      </c>
      <c r="M22" s="4">
        <v>1038</v>
      </c>
      <c r="N22" s="4" t="s">
        <v>129</v>
      </c>
      <c r="O22" s="4" t="s">
        <v>117</v>
      </c>
      <c r="P22" s="4" t="s">
        <v>33</v>
      </c>
      <c r="Q22" s="4">
        <v>0</v>
      </c>
      <c r="R22" s="7">
        <v>44672</v>
      </c>
      <c r="S22" s="6">
        <v>44703</v>
      </c>
      <c r="T22" s="4" t="s">
        <v>34</v>
      </c>
      <c r="U22" s="4">
        <v>1038</v>
      </c>
      <c r="V22" s="4">
        <v>0</v>
      </c>
      <c r="W22" s="4">
        <v>0</v>
      </c>
      <c r="X22" s="4" t="s">
        <v>47</v>
      </c>
      <c r="Y22" s="4" t="s">
        <v>130</v>
      </c>
    </row>
    <row r="23" s="4" customFormat="1" spans="1:25">
      <c r="A23" s="4" t="s">
        <v>131</v>
      </c>
      <c r="B23" s="4" t="s">
        <v>26</v>
      </c>
      <c r="C23" s="4" t="s">
        <v>27</v>
      </c>
      <c r="D23" s="4" t="s">
        <v>132</v>
      </c>
      <c r="E23" s="4" t="s">
        <v>133</v>
      </c>
      <c r="F23" s="6">
        <v>44699</v>
      </c>
      <c r="G23" s="6">
        <v>44700</v>
      </c>
      <c r="H23" s="4">
        <v>1</v>
      </c>
      <c r="I23" s="4">
        <v>1</v>
      </c>
      <c r="J23" s="4">
        <v>1</v>
      </c>
      <c r="K23" s="4" t="s">
        <v>30</v>
      </c>
      <c r="L23" s="4">
        <v>305</v>
      </c>
      <c r="M23" s="4">
        <v>305</v>
      </c>
      <c r="N23" s="4" t="s">
        <v>134</v>
      </c>
      <c r="O23" s="4" t="s">
        <v>117</v>
      </c>
      <c r="P23" s="4" t="s">
        <v>33</v>
      </c>
      <c r="Q23" s="4">
        <v>0</v>
      </c>
      <c r="R23" s="7">
        <v>44672</v>
      </c>
      <c r="S23" s="6">
        <v>44703</v>
      </c>
      <c r="T23" s="4" t="s">
        <v>34</v>
      </c>
      <c r="U23" s="4">
        <v>305</v>
      </c>
      <c r="V23" s="4">
        <v>0</v>
      </c>
      <c r="W23" s="4">
        <v>0</v>
      </c>
      <c r="X23" s="4" t="s">
        <v>47</v>
      </c>
      <c r="Y23" s="4" t="s">
        <v>47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136</v>
      </c>
      <c r="E24" s="4" t="s">
        <v>137</v>
      </c>
      <c r="F24" s="6">
        <v>44697</v>
      </c>
      <c r="G24" s="6">
        <v>44700</v>
      </c>
      <c r="H24" s="4">
        <v>1</v>
      </c>
      <c r="I24" s="4">
        <v>3</v>
      </c>
      <c r="J24" s="4">
        <v>3</v>
      </c>
      <c r="K24" s="4" t="s">
        <v>30</v>
      </c>
      <c r="L24" s="4">
        <v>3219</v>
      </c>
      <c r="M24" s="4">
        <v>3219</v>
      </c>
      <c r="N24" s="4" t="s">
        <v>138</v>
      </c>
      <c r="O24" s="4" t="s">
        <v>117</v>
      </c>
      <c r="P24" s="4" t="s">
        <v>33</v>
      </c>
      <c r="Q24" s="4">
        <v>0</v>
      </c>
      <c r="R24" s="7">
        <v>44674</v>
      </c>
      <c r="S24" s="6">
        <v>44703</v>
      </c>
      <c r="T24" s="4" t="s">
        <v>34</v>
      </c>
      <c r="U24" s="4">
        <v>3219</v>
      </c>
      <c r="V24" s="4">
        <v>0</v>
      </c>
      <c r="W24" s="4">
        <v>0</v>
      </c>
      <c r="X24" s="4" t="s">
        <v>47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44699</v>
      </c>
      <c r="G25" s="6">
        <v>44700</v>
      </c>
      <c r="H25" s="4">
        <v>1</v>
      </c>
      <c r="I25" s="4">
        <v>1</v>
      </c>
      <c r="J25" s="4">
        <v>1</v>
      </c>
      <c r="K25" s="4" t="s">
        <v>30</v>
      </c>
      <c r="L25" s="4">
        <v>903</v>
      </c>
      <c r="M25" s="4">
        <v>903</v>
      </c>
      <c r="N25" s="4" t="s">
        <v>143</v>
      </c>
      <c r="O25" s="4" t="s">
        <v>117</v>
      </c>
      <c r="P25" s="4" t="s">
        <v>33</v>
      </c>
      <c r="Q25" s="4">
        <v>0</v>
      </c>
      <c r="R25" s="7">
        <v>44677</v>
      </c>
      <c r="S25" s="6">
        <v>44703</v>
      </c>
      <c r="T25" s="4" t="s">
        <v>34</v>
      </c>
      <c r="U25" s="4">
        <v>903</v>
      </c>
      <c r="V25" s="4">
        <v>0</v>
      </c>
      <c r="W25" s="4">
        <v>0</v>
      </c>
      <c r="X25" s="4" t="s">
        <v>47</v>
      </c>
      <c r="Y25" s="4" t="s">
        <v>47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44698</v>
      </c>
      <c r="G26" s="6">
        <v>44700</v>
      </c>
      <c r="H26" s="4">
        <v>1</v>
      </c>
      <c r="I26" s="4">
        <v>2</v>
      </c>
      <c r="J26" s="4">
        <v>2</v>
      </c>
      <c r="K26" s="4" t="s">
        <v>30</v>
      </c>
      <c r="L26" s="4">
        <v>1268</v>
      </c>
      <c r="M26" s="4">
        <v>1268</v>
      </c>
      <c r="N26" s="4" t="s">
        <v>147</v>
      </c>
      <c r="O26" s="4" t="s">
        <v>117</v>
      </c>
      <c r="P26" s="4" t="s">
        <v>33</v>
      </c>
      <c r="Q26" s="4">
        <v>0</v>
      </c>
      <c r="R26" s="7">
        <v>44679</v>
      </c>
      <c r="S26" s="6">
        <v>44703</v>
      </c>
      <c r="T26" s="4" t="s">
        <v>34</v>
      </c>
      <c r="U26" s="4">
        <v>1268</v>
      </c>
      <c r="V26" s="4">
        <v>0</v>
      </c>
      <c r="W26" s="4">
        <v>0</v>
      </c>
      <c r="X26" s="4" t="s">
        <v>47</v>
      </c>
      <c r="Y26" s="4" t="s">
        <v>47</v>
      </c>
    </row>
    <row r="27" s="4" customFormat="1" spans="1:25">
      <c r="A27" s="4" t="s">
        <v>144</v>
      </c>
      <c r="B27" s="4" t="s">
        <v>26</v>
      </c>
      <c r="C27" s="4" t="s">
        <v>54</v>
      </c>
      <c r="D27" s="4" t="s">
        <v>145</v>
      </c>
      <c r="E27" s="4" t="s">
        <v>146</v>
      </c>
      <c r="F27" s="6">
        <v>44698</v>
      </c>
      <c r="G27" s="6">
        <v>44700</v>
      </c>
      <c r="H27" s="4">
        <v>1</v>
      </c>
      <c r="I27" s="4">
        <v>2</v>
      </c>
      <c r="J27" s="4">
        <v>2</v>
      </c>
      <c r="K27" s="4" t="s">
        <v>30</v>
      </c>
      <c r="L27" s="4">
        <v>-1268</v>
      </c>
      <c r="M27" s="4">
        <v>-1268</v>
      </c>
      <c r="N27" s="4" t="s">
        <v>147</v>
      </c>
      <c r="O27" s="4" t="s">
        <v>117</v>
      </c>
      <c r="P27" s="4" t="s">
        <v>33</v>
      </c>
      <c r="Q27" s="4">
        <v>0</v>
      </c>
      <c r="R27" s="7">
        <v>44679</v>
      </c>
      <c r="S27" s="6">
        <v>44703</v>
      </c>
      <c r="T27" s="4" t="s">
        <v>34</v>
      </c>
      <c r="U27" s="4">
        <v>-1268</v>
      </c>
      <c r="V27" s="4">
        <v>0</v>
      </c>
      <c r="W27" s="4">
        <v>0</v>
      </c>
      <c r="X27" s="4" t="s">
        <v>47</v>
      </c>
      <c r="Y27" s="4" t="s">
        <v>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44696</v>
      </c>
      <c r="G28" s="6">
        <v>44700</v>
      </c>
      <c r="H28" s="4">
        <v>1</v>
      </c>
      <c r="I28" s="4">
        <v>4</v>
      </c>
      <c r="J28" s="4">
        <v>4</v>
      </c>
      <c r="K28" s="4" t="s">
        <v>30</v>
      </c>
      <c r="L28" s="4">
        <v>2143</v>
      </c>
      <c r="M28" s="4">
        <v>2143</v>
      </c>
      <c r="N28" s="4" t="s">
        <v>151</v>
      </c>
      <c r="O28" s="4" t="s">
        <v>117</v>
      </c>
      <c r="P28" s="4" t="s">
        <v>33</v>
      </c>
      <c r="Q28" s="4">
        <v>0</v>
      </c>
      <c r="R28" s="7">
        <v>44681</v>
      </c>
      <c r="S28" s="6">
        <v>44703</v>
      </c>
      <c r="T28" s="4" t="s">
        <v>34</v>
      </c>
      <c r="U28" s="4">
        <v>2143</v>
      </c>
      <c r="V28" s="4">
        <v>0</v>
      </c>
      <c r="W28" s="4">
        <v>0</v>
      </c>
      <c r="X28" s="4" t="s">
        <v>47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115</v>
      </c>
      <c r="F29" s="6">
        <v>44697</v>
      </c>
      <c r="G29" s="6">
        <v>44700</v>
      </c>
      <c r="H29" s="4">
        <v>1</v>
      </c>
      <c r="I29" s="4">
        <v>3</v>
      </c>
      <c r="J29" s="4">
        <v>3</v>
      </c>
      <c r="K29" s="4" t="s">
        <v>30</v>
      </c>
      <c r="L29" s="4">
        <v>2493</v>
      </c>
      <c r="M29" s="4">
        <v>2493</v>
      </c>
      <c r="N29" s="4" t="s">
        <v>155</v>
      </c>
      <c r="O29" s="4" t="s">
        <v>117</v>
      </c>
      <c r="P29" s="4" t="s">
        <v>33</v>
      </c>
      <c r="Q29" s="4">
        <v>0</v>
      </c>
      <c r="R29" s="7">
        <v>44682</v>
      </c>
      <c r="S29" s="6">
        <v>44703</v>
      </c>
      <c r="T29" s="4" t="s">
        <v>34</v>
      </c>
      <c r="U29" s="4">
        <v>2493</v>
      </c>
      <c r="V29" s="4">
        <v>0</v>
      </c>
      <c r="W29" s="4">
        <v>0</v>
      </c>
      <c r="X29" s="4" t="s">
        <v>156</v>
      </c>
      <c r="Y29" s="4" t="s">
        <v>47</v>
      </c>
    </row>
    <row r="30" s="4" customFormat="1" spans="1:25">
      <c r="A30" s="4" t="s">
        <v>157</v>
      </c>
      <c r="B30" s="4" t="s">
        <v>26</v>
      </c>
      <c r="C30" s="4" t="s">
        <v>27</v>
      </c>
      <c r="D30" s="4" t="s">
        <v>158</v>
      </c>
      <c r="E30" s="4" t="s">
        <v>159</v>
      </c>
      <c r="F30" s="6">
        <v>44699</v>
      </c>
      <c r="G30" s="6">
        <v>44700</v>
      </c>
      <c r="H30" s="4">
        <v>1</v>
      </c>
      <c r="I30" s="4">
        <v>1</v>
      </c>
      <c r="J30" s="4">
        <v>1</v>
      </c>
      <c r="K30" s="4" t="s">
        <v>30</v>
      </c>
      <c r="L30" s="4">
        <v>1080</v>
      </c>
      <c r="M30" s="4">
        <v>1080</v>
      </c>
      <c r="N30" s="4" t="s">
        <v>160</v>
      </c>
      <c r="O30" s="4" t="s">
        <v>117</v>
      </c>
      <c r="P30" s="4" t="s">
        <v>33</v>
      </c>
      <c r="Q30" s="4">
        <v>0</v>
      </c>
      <c r="R30" s="7">
        <v>44683</v>
      </c>
      <c r="S30" s="6">
        <v>44703</v>
      </c>
      <c r="T30" s="4" t="s">
        <v>34</v>
      </c>
      <c r="U30" s="4">
        <v>1080</v>
      </c>
      <c r="V30" s="4">
        <v>0</v>
      </c>
      <c r="W30" s="4">
        <v>0</v>
      </c>
      <c r="X30" s="4" t="s">
        <v>47</v>
      </c>
      <c r="Y30" s="4" t="s">
        <v>161</v>
      </c>
    </row>
    <row r="31" s="4" customFormat="1" spans="1:25">
      <c r="A31" s="4" t="s">
        <v>162</v>
      </c>
      <c r="B31" s="4" t="s">
        <v>26</v>
      </c>
      <c r="C31" s="4" t="s">
        <v>27</v>
      </c>
      <c r="D31" s="4" t="s">
        <v>163</v>
      </c>
      <c r="E31" s="4" t="s">
        <v>164</v>
      </c>
      <c r="F31" s="6">
        <v>44699</v>
      </c>
      <c r="G31" s="6">
        <v>44700</v>
      </c>
      <c r="H31" s="4">
        <v>1</v>
      </c>
      <c r="I31" s="4">
        <v>1</v>
      </c>
      <c r="J31" s="4">
        <v>1</v>
      </c>
      <c r="K31" s="4" t="s">
        <v>30</v>
      </c>
      <c r="L31" s="4">
        <v>933</v>
      </c>
      <c r="M31" s="4">
        <v>933</v>
      </c>
      <c r="N31" s="4" t="s">
        <v>165</v>
      </c>
      <c r="O31" s="4" t="s">
        <v>117</v>
      </c>
      <c r="P31" s="4" t="s">
        <v>33</v>
      </c>
      <c r="Q31" s="4">
        <v>0</v>
      </c>
      <c r="R31" s="7">
        <v>44686</v>
      </c>
      <c r="S31" s="6">
        <v>44703</v>
      </c>
      <c r="T31" s="4" t="s">
        <v>34</v>
      </c>
      <c r="U31" s="4">
        <v>933</v>
      </c>
      <c r="V31" s="4">
        <v>0</v>
      </c>
      <c r="W31" s="4">
        <v>0</v>
      </c>
      <c r="X31" s="4" t="s">
        <v>47</v>
      </c>
      <c r="Y31" s="4" t="s">
        <v>47</v>
      </c>
    </row>
    <row r="32" s="4" customFormat="1" spans="1:25">
      <c r="A32" s="4" t="s">
        <v>166</v>
      </c>
      <c r="B32" s="4" t="s">
        <v>26</v>
      </c>
      <c r="C32" s="4" t="s">
        <v>27</v>
      </c>
      <c r="D32" s="4" t="s">
        <v>167</v>
      </c>
      <c r="E32" s="4" t="s">
        <v>168</v>
      </c>
      <c r="F32" s="6">
        <v>44696</v>
      </c>
      <c r="G32" s="6">
        <v>44700</v>
      </c>
      <c r="H32" s="4">
        <v>1</v>
      </c>
      <c r="I32" s="4">
        <v>4</v>
      </c>
      <c r="J32" s="4">
        <v>4</v>
      </c>
      <c r="K32" s="4" t="s">
        <v>30</v>
      </c>
      <c r="L32" s="4">
        <v>1720</v>
      </c>
      <c r="M32" s="4">
        <v>1720</v>
      </c>
      <c r="N32" s="4" t="s">
        <v>169</v>
      </c>
      <c r="O32" s="4" t="s">
        <v>117</v>
      </c>
      <c r="P32" s="4" t="s">
        <v>33</v>
      </c>
      <c r="Q32" s="4">
        <v>0</v>
      </c>
      <c r="R32" s="7">
        <v>44687</v>
      </c>
      <c r="S32" s="6">
        <v>44703</v>
      </c>
      <c r="T32" s="4" t="s">
        <v>34</v>
      </c>
      <c r="U32" s="4">
        <v>1720</v>
      </c>
      <c r="V32" s="4">
        <v>0</v>
      </c>
      <c r="W32" s="4">
        <v>0</v>
      </c>
      <c r="X32" s="4" t="s">
        <v>47</v>
      </c>
      <c r="Y32" s="4" t="s">
        <v>170</v>
      </c>
    </row>
    <row r="33" s="4" customFormat="1" spans="1:25">
      <c r="A33" s="4" t="s">
        <v>171</v>
      </c>
      <c r="B33" s="4" t="s">
        <v>26</v>
      </c>
      <c r="C33" s="4" t="s">
        <v>27</v>
      </c>
      <c r="D33" s="4" t="s">
        <v>172</v>
      </c>
      <c r="E33" s="4" t="s">
        <v>173</v>
      </c>
      <c r="F33" s="6">
        <v>44698</v>
      </c>
      <c r="G33" s="6">
        <v>44700</v>
      </c>
      <c r="H33" s="4">
        <v>1</v>
      </c>
      <c r="I33" s="4">
        <v>2</v>
      </c>
      <c r="J33" s="4">
        <v>2</v>
      </c>
      <c r="K33" s="4" t="s">
        <v>30</v>
      </c>
      <c r="L33" s="4">
        <v>4480</v>
      </c>
      <c r="M33" s="4">
        <v>4480</v>
      </c>
      <c r="N33" s="4" t="s">
        <v>174</v>
      </c>
      <c r="O33" s="4" t="s">
        <v>117</v>
      </c>
      <c r="P33" s="4" t="s">
        <v>33</v>
      </c>
      <c r="Q33" s="4">
        <v>0</v>
      </c>
      <c r="R33" s="7">
        <v>44689</v>
      </c>
      <c r="S33" s="6">
        <v>44703</v>
      </c>
      <c r="T33" s="4" t="s">
        <v>34</v>
      </c>
      <c r="U33" s="4">
        <v>4480</v>
      </c>
      <c r="V33" s="4">
        <v>0</v>
      </c>
      <c r="W33" s="4">
        <v>0</v>
      </c>
      <c r="X33" s="4" t="s">
        <v>47</v>
      </c>
      <c r="Y33" s="4" t="s">
        <v>175</v>
      </c>
    </row>
    <row r="34" s="4" customFormat="1" spans="1:25">
      <c r="A34" s="4" t="s">
        <v>176</v>
      </c>
      <c r="B34" s="4" t="s">
        <v>26</v>
      </c>
      <c r="C34" s="4" t="s">
        <v>27</v>
      </c>
      <c r="D34" s="4" t="s">
        <v>177</v>
      </c>
      <c r="E34" s="4" t="s">
        <v>178</v>
      </c>
      <c r="F34" s="6">
        <v>44696</v>
      </c>
      <c r="G34" s="6">
        <v>44700</v>
      </c>
      <c r="H34" s="4">
        <v>1</v>
      </c>
      <c r="I34" s="4">
        <v>4</v>
      </c>
      <c r="J34" s="4">
        <v>4</v>
      </c>
      <c r="K34" s="4" t="s">
        <v>30</v>
      </c>
      <c r="L34" s="4">
        <v>2920</v>
      </c>
      <c r="M34" s="4">
        <v>2920</v>
      </c>
      <c r="N34" s="4" t="s">
        <v>179</v>
      </c>
      <c r="O34" s="4" t="s">
        <v>117</v>
      </c>
      <c r="P34" s="4" t="s">
        <v>33</v>
      </c>
      <c r="Q34" s="4">
        <v>0</v>
      </c>
      <c r="R34" s="7">
        <v>44689</v>
      </c>
      <c r="S34" s="6">
        <v>44703</v>
      </c>
      <c r="T34" s="4" t="s">
        <v>34</v>
      </c>
      <c r="U34" s="4">
        <v>2920</v>
      </c>
      <c r="V34" s="4">
        <v>0</v>
      </c>
      <c r="W34" s="4">
        <v>0</v>
      </c>
      <c r="X34" s="4" t="s">
        <v>47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/>
      <c r="F35" s="6">
        <v>44699</v>
      </c>
      <c r="G35" s="6">
        <v>44700</v>
      </c>
      <c r="H35" s="4">
        <v>0</v>
      </c>
      <c r="I35" s="4">
        <v>1</v>
      </c>
      <c r="J35" s="4">
        <v>0</v>
      </c>
      <c r="K35" s="4" t="s">
        <v>30</v>
      </c>
      <c r="L35" s="4">
        <v>1343</v>
      </c>
      <c r="M35" s="4">
        <v>1343</v>
      </c>
      <c r="N35" s="4"/>
      <c r="O35" s="4" t="s">
        <v>117</v>
      </c>
      <c r="P35" s="4" t="s">
        <v>33</v>
      </c>
      <c r="Q35" s="4">
        <v>0</v>
      </c>
      <c r="R35" s="7">
        <v>44690</v>
      </c>
      <c r="S35" s="6">
        <v>44703</v>
      </c>
      <c r="T35" s="4" t="s">
        <v>34</v>
      </c>
      <c r="U35" s="4">
        <v>1343</v>
      </c>
      <c r="V35" s="4">
        <v>0</v>
      </c>
      <c r="W35" s="4">
        <v>0</v>
      </c>
      <c r="X35" s="4" t="s">
        <v>47</v>
      </c>
      <c r="Y35" s="4" t="s">
        <v>47</v>
      </c>
    </row>
    <row r="36" s="4" customFormat="1" spans="1:25">
      <c r="A36" s="4" t="s">
        <v>183</v>
      </c>
      <c r="B36" s="4" t="s">
        <v>26</v>
      </c>
      <c r="C36" s="4" t="s">
        <v>27</v>
      </c>
      <c r="D36" s="4" t="s">
        <v>184</v>
      </c>
      <c r="E36" s="4" t="s">
        <v>185</v>
      </c>
      <c r="F36" s="6">
        <v>44699</v>
      </c>
      <c r="G36" s="6">
        <v>44700</v>
      </c>
      <c r="H36" s="4">
        <v>1</v>
      </c>
      <c r="I36" s="4">
        <v>1</v>
      </c>
      <c r="J36" s="4">
        <v>1</v>
      </c>
      <c r="K36" s="4" t="s">
        <v>30</v>
      </c>
      <c r="L36" s="4">
        <v>2182</v>
      </c>
      <c r="M36" s="4">
        <v>2182</v>
      </c>
      <c r="N36" s="4" t="s">
        <v>186</v>
      </c>
      <c r="O36" s="4" t="s">
        <v>117</v>
      </c>
      <c r="P36" s="4" t="s">
        <v>33</v>
      </c>
      <c r="Q36" s="4">
        <v>0</v>
      </c>
      <c r="R36" s="7">
        <v>44692</v>
      </c>
      <c r="S36" s="6">
        <v>44703</v>
      </c>
      <c r="T36" s="4" t="s">
        <v>34</v>
      </c>
      <c r="U36" s="4">
        <v>2182</v>
      </c>
      <c r="V36" s="4">
        <v>0</v>
      </c>
      <c r="W36" s="4">
        <v>0</v>
      </c>
      <c r="X36" s="4" t="s">
        <v>47</v>
      </c>
      <c r="Y36" s="4" t="s">
        <v>47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44698</v>
      </c>
      <c r="G37" s="6">
        <v>44700</v>
      </c>
      <c r="H37" s="4">
        <v>1</v>
      </c>
      <c r="I37" s="4">
        <v>2</v>
      </c>
      <c r="J37" s="4">
        <v>2</v>
      </c>
      <c r="K37" s="4" t="s">
        <v>30</v>
      </c>
      <c r="L37" s="4">
        <v>1149</v>
      </c>
      <c r="M37" s="4">
        <v>1149</v>
      </c>
      <c r="N37" s="4" t="s">
        <v>190</v>
      </c>
      <c r="O37" s="4" t="s">
        <v>117</v>
      </c>
      <c r="P37" s="4" t="s">
        <v>33</v>
      </c>
      <c r="Q37" s="4">
        <v>0</v>
      </c>
      <c r="R37" s="7">
        <v>44692</v>
      </c>
      <c r="S37" s="6">
        <v>44703</v>
      </c>
      <c r="T37" s="4" t="s">
        <v>34</v>
      </c>
      <c r="U37" s="4">
        <v>1149</v>
      </c>
      <c r="V37" s="4">
        <v>0</v>
      </c>
      <c r="W37" s="4">
        <v>0</v>
      </c>
      <c r="X37" s="4" t="s">
        <v>191</v>
      </c>
      <c r="Y37" s="4" t="s">
        <v>47</v>
      </c>
    </row>
    <row r="38" s="4" customFormat="1" spans="1:25">
      <c r="A38" s="4" t="s">
        <v>192</v>
      </c>
      <c r="B38" s="4" t="s">
        <v>26</v>
      </c>
      <c r="C38" s="4" t="s">
        <v>27</v>
      </c>
      <c r="D38" s="4" t="s">
        <v>193</v>
      </c>
      <c r="E38" s="4" t="s">
        <v>194</v>
      </c>
      <c r="F38" s="6">
        <v>44699</v>
      </c>
      <c r="G38" s="6">
        <v>44700</v>
      </c>
      <c r="H38" s="4">
        <v>1</v>
      </c>
      <c r="I38" s="4">
        <v>1</v>
      </c>
      <c r="J38" s="4">
        <v>1</v>
      </c>
      <c r="K38" s="4" t="s">
        <v>30</v>
      </c>
      <c r="L38" s="4">
        <v>3905</v>
      </c>
      <c r="M38" s="4">
        <v>3905</v>
      </c>
      <c r="N38" s="4" t="s">
        <v>195</v>
      </c>
      <c r="O38" s="4" t="s">
        <v>117</v>
      </c>
      <c r="P38" s="4" t="s">
        <v>33</v>
      </c>
      <c r="Q38" s="4">
        <v>0</v>
      </c>
      <c r="R38" s="7">
        <v>44695</v>
      </c>
      <c r="S38" s="6">
        <v>44703</v>
      </c>
      <c r="T38" s="4" t="s">
        <v>34</v>
      </c>
      <c r="U38" s="4">
        <v>3905</v>
      </c>
      <c r="V38" s="4">
        <v>0</v>
      </c>
      <c r="W38" s="4">
        <v>0</v>
      </c>
      <c r="X38" s="4" t="s">
        <v>47</v>
      </c>
      <c r="Y38" s="4" t="s">
        <v>196</v>
      </c>
    </row>
    <row r="39" s="4" customFormat="1" spans="1:25">
      <c r="A39" s="4" t="s">
        <v>197</v>
      </c>
      <c r="B39" s="4" t="s">
        <v>26</v>
      </c>
      <c r="C39" s="4" t="s">
        <v>27</v>
      </c>
      <c r="D39" s="4" t="s">
        <v>198</v>
      </c>
      <c r="E39" s="4" t="s">
        <v>199</v>
      </c>
      <c r="F39" s="6">
        <v>44699</v>
      </c>
      <c r="G39" s="6">
        <v>44700</v>
      </c>
      <c r="H39" s="4">
        <v>1</v>
      </c>
      <c r="I39" s="4">
        <v>1</v>
      </c>
      <c r="J39" s="4">
        <v>1</v>
      </c>
      <c r="K39" s="4" t="s">
        <v>30</v>
      </c>
      <c r="L39" s="4">
        <v>300</v>
      </c>
      <c r="M39" s="4">
        <v>300</v>
      </c>
      <c r="N39" s="4" t="s">
        <v>200</v>
      </c>
      <c r="O39" s="4" t="s">
        <v>117</v>
      </c>
      <c r="P39" s="4" t="s">
        <v>33</v>
      </c>
      <c r="Q39" s="4">
        <v>0</v>
      </c>
      <c r="R39" s="7">
        <v>44697</v>
      </c>
      <c r="S39" s="6">
        <v>44703</v>
      </c>
      <c r="T39" s="4" t="s">
        <v>34</v>
      </c>
      <c r="U39" s="4">
        <v>300</v>
      </c>
      <c r="V39" s="4">
        <v>0</v>
      </c>
      <c r="W39" s="4">
        <v>0</v>
      </c>
      <c r="X39" s="4" t="s">
        <v>201</v>
      </c>
      <c r="Y39" s="4" t="s">
        <v>202</v>
      </c>
    </row>
    <row r="40" s="4" customFormat="1" spans="1:25">
      <c r="A40" s="4" t="s">
        <v>203</v>
      </c>
      <c r="B40" s="4" t="s">
        <v>26</v>
      </c>
      <c r="C40" s="4" t="s">
        <v>27</v>
      </c>
      <c r="D40" s="4" t="s">
        <v>204</v>
      </c>
      <c r="E40" s="4" t="s">
        <v>205</v>
      </c>
      <c r="F40" s="6">
        <v>44699</v>
      </c>
      <c r="G40" s="6">
        <v>44700</v>
      </c>
      <c r="H40" s="4">
        <v>1</v>
      </c>
      <c r="I40" s="4">
        <v>1</v>
      </c>
      <c r="J40" s="4">
        <v>1</v>
      </c>
      <c r="K40" s="4" t="s">
        <v>30</v>
      </c>
      <c r="L40" s="4">
        <v>904</v>
      </c>
      <c r="M40" s="4">
        <v>904</v>
      </c>
      <c r="N40" s="4" t="s">
        <v>206</v>
      </c>
      <c r="O40" s="4" t="s">
        <v>117</v>
      </c>
      <c r="P40" s="4" t="s">
        <v>33</v>
      </c>
      <c r="Q40" s="4">
        <v>0</v>
      </c>
      <c r="R40" s="7">
        <v>44697</v>
      </c>
      <c r="S40" s="6">
        <v>44703</v>
      </c>
      <c r="T40" s="4" t="s">
        <v>34</v>
      </c>
      <c r="U40" s="4">
        <v>904</v>
      </c>
      <c r="V40" s="4">
        <v>0</v>
      </c>
      <c r="W40" s="4">
        <v>0</v>
      </c>
      <c r="X40" s="4" t="s">
        <v>47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44698</v>
      </c>
      <c r="G41" s="6">
        <v>44700</v>
      </c>
      <c r="H41" s="4">
        <v>1</v>
      </c>
      <c r="I41" s="4">
        <v>2</v>
      </c>
      <c r="J41" s="4">
        <v>2</v>
      </c>
      <c r="K41" s="4" t="s">
        <v>30</v>
      </c>
      <c r="L41" s="4">
        <v>2096</v>
      </c>
      <c r="M41" s="4">
        <v>2096</v>
      </c>
      <c r="N41" s="4" t="s">
        <v>211</v>
      </c>
      <c r="O41" s="4" t="s">
        <v>117</v>
      </c>
      <c r="P41" s="4" t="s">
        <v>33</v>
      </c>
      <c r="Q41" s="4">
        <v>0</v>
      </c>
      <c r="R41" s="7">
        <v>44697</v>
      </c>
      <c r="S41" s="6">
        <v>44703</v>
      </c>
      <c r="T41" s="4" t="s">
        <v>34</v>
      </c>
      <c r="U41" s="4">
        <v>2096</v>
      </c>
      <c r="V41" s="4">
        <v>0</v>
      </c>
      <c r="W41" s="4">
        <v>0</v>
      </c>
      <c r="X41" s="4" t="s">
        <v>47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214</v>
      </c>
      <c r="E42" s="4" t="s">
        <v>215</v>
      </c>
      <c r="F42" s="6">
        <v>44698</v>
      </c>
      <c r="G42" s="6">
        <v>44700</v>
      </c>
      <c r="H42" s="4">
        <v>1</v>
      </c>
      <c r="I42" s="4">
        <v>2</v>
      </c>
      <c r="J42" s="4">
        <v>2</v>
      </c>
      <c r="K42" s="4" t="s">
        <v>30</v>
      </c>
      <c r="L42" s="4">
        <v>708</v>
      </c>
      <c r="M42" s="4">
        <v>708</v>
      </c>
      <c r="N42" s="4" t="s">
        <v>216</v>
      </c>
      <c r="O42" s="4" t="s">
        <v>117</v>
      </c>
      <c r="P42" s="4" t="s">
        <v>33</v>
      </c>
      <c r="Q42" s="4">
        <v>0</v>
      </c>
      <c r="R42" s="7">
        <v>44698</v>
      </c>
      <c r="S42" s="6">
        <v>44703</v>
      </c>
      <c r="T42" s="4" t="s">
        <v>34</v>
      </c>
      <c r="U42" s="4">
        <v>708</v>
      </c>
      <c r="V42" s="4">
        <v>0</v>
      </c>
      <c r="W42" s="4">
        <v>0</v>
      </c>
      <c r="X42" s="4" t="s">
        <v>47</v>
      </c>
      <c r="Y42" s="4" t="s">
        <v>47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218</v>
      </c>
      <c r="E43" s="4" t="s">
        <v>219</v>
      </c>
      <c r="F43" s="6">
        <v>44698</v>
      </c>
      <c r="G43" s="6">
        <v>44700</v>
      </c>
      <c r="H43" s="4">
        <v>1</v>
      </c>
      <c r="I43" s="4">
        <v>2</v>
      </c>
      <c r="J43" s="4">
        <v>2</v>
      </c>
      <c r="K43" s="4" t="s">
        <v>30</v>
      </c>
      <c r="L43" s="4">
        <v>4218</v>
      </c>
      <c r="M43" s="4">
        <v>4218</v>
      </c>
      <c r="N43" s="4" t="s">
        <v>220</v>
      </c>
      <c r="O43" s="4" t="s">
        <v>117</v>
      </c>
      <c r="P43" s="4" t="s">
        <v>33</v>
      </c>
      <c r="Q43" s="4">
        <v>0</v>
      </c>
      <c r="R43" s="7">
        <v>44698</v>
      </c>
      <c r="S43" s="6">
        <v>44703</v>
      </c>
      <c r="T43" s="4" t="s">
        <v>34</v>
      </c>
      <c r="U43" s="4">
        <v>4218</v>
      </c>
      <c r="V43" s="4">
        <v>0</v>
      </c>
      <c r="W43" s="4">
        <v>0</v>
      </c>
      <c r="X43" s="4" t="s">
        <v>221</v>
      </c>
      <c r="Y43" s="4" t="s">
        <v>47</v>
      </c>
    </row>
    <row r="44" s="4" customFormat="1" spans="1:25">
      <c r="A44" s="4" t="s">
        <v>222</v>
      </c>
      <c r="B44" s="4" t="s">
        <v>26</v>
      </c>
      <c r="C44" s="4" t="s">
        <v>27</v>
      </c>
      <c r="D44" s="4" t="s">
        <v>223</v>
      </c>
      <c r="E44" s="4" t="s">
        <v>224</v>
      </c>
      <c r="F44" s="6">
        <v>44699</v>
      </c>
      <c r="G44" s="6">
        <v>44700</v>
      </c>
      <c r="H44" s="4">
        <v>1</v>
      </c>
      <c r="I44" s="4">
        <v>1</v>
      </c>
      <c r="J44" s="4">
        <v>1</v>
      </c>
      <c r="K44" s="4" t="s">
        <v>30</v>
      </c>
      <c r="L44" s="4">
        <v>183</v>
      </c>
      <c r="M44" s="4">
        <v>183</v>
      </c>
      <c r="N44" s="4" t="s">
        <v>225</v>
      </c>
      <c r="O44" s="4" t="s">
        <v>117</v>
      </c>
      <c r="P44" s="4" t="s">
        <v>33</v>
      </c>
      <c r="Q44" s="4">
        <v>0</v>
      </c>
      <c r="R44" s="7">
        <v>44699</v>
      </c>
      <c r="S44" s="6">
        <v>44703</v>
      </c>
      <c r="T44" s="4" t="s">
        <v>34</v>
      </c>
      <c r="U44" s="4">
        <v>183</v>
      </c>
      <c r="V44" s="4">
        <v>0</v>
      </c>
      <c r="W44" s="4">
        <v>0</v>
      </c>
      <c r="X44" s="4" t="s">
        <v>47</v>
      </c>
      <c r="Y44" s="4" t="s">
        <v>47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227</v>
      </c>
      <c r="E45" s="4" t="s">
        <v>228</v>
      </c>
      <c r="F45" s="6">
        <v>44699</v>
      </c>
      <c r="G45" s="6">
        <v>44700</v>
      </c>
      <c r="H45" s="4">
        <v>1</v>
      </c>
      <c r="I45" s="4">
        <v>1</v>
      </c>
      <c r="J45" s="4">
        <v>1</v>
      </c>
      <c r="K45" s="4" t="s">
        <v>30</v>
      </c>
      <c r="L45" s="4">
        <v>324</v>
      </c>
      <c r="M45" s="4">
        <v>324</v>
      </c>
      <c r="N45" s="4" t="s">
        <v>229</v>
      </c>
      <c r="O45" s="4" t="s">
        <v>117</v>
      </c>
      <c r="P45" s="4" t="s">
        <v>33</v>
      </c>
      <c r="Q45" s="4">
        <v>0</v>
      </c>
      <c r="R45" s="7">
        <v>44699</v>
      </c>
      <c r="S45" s="6">
        <v>44703</v>
      </c>
      <c r="T45" s="4" t="s">
        <v>34</v>
      </c>
      <c r="U45" s="4">
        <v>324</v>
      </c>
      <c r="V45" s="4">
        <v>0</v>
      </c>
      <c r="W45" s="4">
        <v>0</v>
      </c>
      <c r="X45" s="4" t="s">
        <v>47</v>
      </c>
      <c r="Y45" s="4" t="s">
        <v>230</v>
      </c>
    </row>
    <row r="46" s="4" customFormat="1" spans="1:25">
      <c r="A46" s="4" t="s">
        <v>231</v>
      </c>
      <c r="B46" s="4" t="s">
        <v>26</v>
      </c>
      <c r="C46" s="4" t="s">
        <v>27</v>
      </c>
      <c r="D46" s="4" t="s">
        <v>232</v>
      </c>
      <c r="E46" s="4" t="s">
        <v>233</v>
      </c>
      <c r="F46" s="6">
        <v>44699</v>
      </c>
      <c r="G46" s="6">
        <v>44700</v>
      </c>
      <c r="H46" s="4">
        <v>1</v>
      </c>
      <c r="I46" s="4">
        <v>1</v>
      </c>
      <c r="J46" s="4">
        <v>1</v>
      </c>
      <c r="K46" s="4" t="s">
        <v>30</v>
      </c>
      <c r="L46" s="4">
        <v>1691</v>
      </c>
      <c r="M46" s="4">
        <v>1691</v>
      </c>
      <c r="N46" s="4" t="s">
        <v>234</v>
      </c>
      <c r="O46" s="4" t="s">
        <v>117</v>
      </c>
      <c r="P46" s="4" t="s">
        <v>33</v>
      </c>
      <c r="Q46" s="4">
        <v>0</v>
      </c>
      <c r="R46" s="7">
        <v>44699</v>
      </c>
      <c r="S46" s="6">
        <v>44703</v>
      </c>
      <c r="T46" s="4" t="s">
        <v>34</v>
      </c>
      <c r="U46" s="4">
        <v>1691</v>
      </c>
      <c r="V46" s="4">
        <v>0</v>
      </c>
      <c r="W46" s="4">
        <v>0</v>
      </c>
      <c r="X46" s="4" t="s">
        <v>47</v>
      </c>
      <c r="Y46" s="4" t="s">
        <v>230</v>
      </c>
    </row>
    <row r="47" s="4" customFormat="1" spans="1:25">
      <c r="A47" s="4" t="s">
        <v>235</v>
      </c>
      <c r="B47" s="4" t="s">
        <v>26</v>
      </c>
      <c r="C47" s="4" t="s">
        <v>27</v>
      </c>
      <c r="D47" s="4" t="s">
        <v>236</v>
      </c>
      <c r="E47" s="4" t="s">
        <v>237</v>
      </c>
      <c r="F47" s="6">
        <v>44699</v>
      </c>
      <c r="G47" s="6">
        <v>44700</v>
      </c>
      <c r="H47" s="4">
        <v>1</v>
      </c>
      <c r="I47" s="4">
        <v>1</v>
      </c>
      <c r="J47" s="4">
        <v>1</v>
      </c>
      <c r="K47" s="4" t="s">
        <v>30</v>
      </c>
      <c r="L47" s="4">
        <v>367</v>
      </c>
      <c r="M47" s="4">
        <v>367</v>
      </c>
      <c r="N47" s="4" t="s">
        <v>238</v>
      </c>
      <c r="O47" s="4" t="s">
        <v>117</v>
      </c>
      <c r="P47" s="4" t="s">
        <v>33</v>
      </c>
      <c r="Q47" s="4">
        <v>0</v>
      </c>
      <c r="R47" s="7">
        <v>44699</v>
      </c>
      <c r="S47" s="6">
        <v>44703</v>
      </c>
      <c r="T47" s="4" t="s">
        <v>34</v>
      </c>
      <c r="U47" s="4">
        <v>367</v>
      </c>
      <c r="V47" s="4">
        <v>0</v>
      </c>
      <c r="W47" s="4">
        <v>0</v>
      </c>
      <c r="X47" s="4" t="s">
        <v>47</v>
      </c>
      <c r="Y47" s="4" t="s">
        <v>47</v>
      </c>
    </row>
    <row r="48" s="4" customFormat="1" spans="1:25">
      <c r="A48" s="4" t="s">
        <v>239</v>
      </c>
      <c r="B48" s="4" t="s">
        <v>26</v>
      </c>
      <c r="C48" s="4" t="s">
        <v>27</v>
      </c>
      <c r="D48" s="4" t="s">
        <v>240</v>
      </c>
      <c r="E48" s="4" t="s">
        <v>241</v>
      </c>
      <c r="F48" s="6">
        <v>44700</v>
      </c>
      <c r="G48" s="6">
        <v>44701</v>
      </c>
      <c r="H48" s="4">
        <v>1</v>
      </c>
      <c r="I48" s="4">
        <v>1</v>
      </c>
      <c r="J48" s="4">
        <v>1</v>
      </c>
      <c r="K48" s="4" t="s">
        <v>30</v>
      </c>
      <c r="L48" s="4">
        <v>1521</v>
      </c>
      <c r="M48" s="4">
        <v>1521</v>
      </c>
      <c r="N48" s="4" t="s">
        <v>242</v>
      </c>
      <c r="O48" s="4" t="s">
        <v>243</v>
      </c>
      <c r="P48" s="4" t="s">
        <v>33</v>
      </c>
      <c r="Q48" s="4">
        <v>0</v>
      </c>
      <c r="R48" s="7">
        <v>44662</v>
      </c>
      <c r="S48" s="6">
        <v>44704</v>
      </c>
      <c r="T48" s="4" t="s">
        <v>34</v>
      </c>
      <c r="U48" s="4">
        <v>1521</v>
      </c>
      <c r="V48" s="4">
        <v>0</v>
      </c>
      <c r="W48" s="4">
        <v>0</v>
      </c>
      <c r="X48" s="4" t="s">
        <v>244</v>
      </c>
      <c r="Y48" s="4" t="s">
        <v>245</v>
      </c>
    </row>
    <row r="49" s="4" customFormat="1" spans="1:26">
      <c r="A49" s="4" t="s">
        <v>246</v>
      </c>
      <c r="B49" s="4" t="s">
        <v>26</v>
      </c>
      <c r="C49" s="4" t="s">
        <v>27</v>
      </c>
      <c r="D49" s="4" t="s">
        <v>247</v>
      </c>
      <c r="E49" s="4" t="s">
        <v>248</v>
      </c>
      <c r="F49" s="6">
        <v>44699</v>
      </c>
      <c r="G49" s="6">
        <v>44701</v>
      </c>
      <c r="H49" s="4">
        <v>2</v>
      </c>
      <c r="I49" s="4">
        <v>2</v>
      </c>
      <c r="J49" s="4">
        <v>4</v>
      </c>
      <c r="K49" s="4" t="s">
        <v>30</v>
      </c>
      <c r="L49" s="4">
        <v>3578</v>
      </c>
      <c r="M49" s="4">
        <v>3578</v>
      </c>
      <c r="N49" s="4" t="s">
        <v>249</v>
      </c>
      <c r="O49" s="4" t="s">
        <v>243</v>
      </c>
      <c r="P49" s="4" t="s">
        <v>33</v>
      </c>
      <c r="Q49" s="4">
        <v>0</v>
      </c>
      <c r="R49" s="7">
        <v>44666</v>
      </c>
      <c r="S49" s="6">
        <v>44704</v>
      </c>
      <c r="T49" s="4" t="s">
        <v>34</v>
      </c>
      <c r="U49" s="4">
        <v>3578</v>
      </c>
      <c r="V49" s="4">
        <v>0</v>
      </c>
      <c r="W49" s="4">
        <v>0</v>
      </c>
      <c r="X49" s="4" t="s">
        <v>250</v>
      </c>
      <c r="Y49" s="4" t="s">
        <v>251</v>
      </c>
      <c r="Z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44700</v>
      </c>
      <c r="G50" s="6">
        <v>44701</v>
      </c>
      <c r="H50" s="4">
        <v>1</v>
      </c>
      <c r="I50" s="4">
        <v>1</v>
      </c>
      <c r="J50" s="4">
        <v>1</v>
      </c>
      <c r="K50" s="4" t="s">
        <v>30</v>
      </c>
      <c r="L50" s="4">
        <v>553</v>
      </c>
      <c r="M50" s="4">
        <v>553</v>
      </c>
      <c r="N50" s="4" t="s">
        <v>256</v>
      </c>
      <c r="O50" s="4" t="s">
        <v>243</v>
      </c>
      <c r="P50" s="4" t="s">
        <v>33</v>
      </c>
      <c r="Q50" s="4">
        <v>0</v>
      </c>
      <c r="R50" s="7">
        <v>44675</v>
      </c>
      <c r="S50" s="6">
        <v>44704</v>
      </c>
      <c r="T50" s="4" t="s">
        <v>34</v>
      </c>
      <c r="U50" s="4">
        <v>553</v>
      </c>
      <c r="V50" s="4">
        <v>0</v>
      </c>
      <c r="W50" s="4">
        <v>0</v>
      </c>
      <c r="X50" s="4" t="s">
        <v>47</v>
      </c>
      <c r="Y50" s="4" t="s">
        <v>257</v>
      </c>
    </row>
    <row r="51" s="4" customFormat="1" spans="1:25">
      <c r="A51" s="4" t="s">
        <v>253</v>
      </c>
      <c r="B51" s="4" t="s">
        <v>26</v>
      </c>
      <c r="C51" s="4" t="s">
        <v>54</v>
      </c>
      <c r="D51" s="4" t="s">
        <v>254</v>
      </c>
      <c r="E51" s="4" t="s">
        <v>255</v>
      </c>
      <c r="F51" s="6">
        <v>44700</v>
      </c>
      <c r="G51" s="6">
        <v>44701</v>
      </c>
      <c r="H51" s="4">
        <v>1</v>
      </c>
      <c r="I51" s="4">
        <v>1</v>
      </c>
      <c r="J51" s="4">
        <v>1</v>
      </c>
      <c r="K51" s="4" t="s">
        <v>30</v>
      </c>
      <c r="L51" s="4">
        <v>-553</v>
      </c>
      <c r="M51" s="4">
        <v>-553</v>
      </c>
      <c r="N51" s="4" t="s">
        <v>256</v>
      </c>
      <c r="O51" s="4" t="s">
        <v>243</v>
      </c>
      <c r="P51" s="4" t="s">
        <v>33</v>
      </c>
      <c r="Q51" s="4">
        <v>0</v>
      </c>
      <c r="R51" s="7">
        <v>44675</v>
      </c>
      <c r="S51" s="6">
        <v>44704</v>
      </c>
      <c r="T51" s="4" t="s">
        <v>34</v>
      </c>
      <c r="U51" s="4">
        <v>-553</v>
      </c>
      <c r="V51" s="4">
        <v>0</v>
      </c>
      <c r="W51" s="4">
        <v>0</v>
      </c>
      <c r="X51" s="4" t="s">
        <v>47</v>
      </c>
      <c r="Y51" s="4" t="s">
        <v>257</v>
      </c>
    </row>
    <row r="52" s="4" customFormat="1" spans="1:25">
      <c r="A52" s="4" t="s">
        <v>258</v>
      </c>
      <c r="B52" s="4" t="s">
        <v>26</v>
      </c>
      <c r="C52" s="4" t="s">
        <v>27</v>
      </c>
      <c r="D52" s="4" t="s">
        <v>259</v>
      </c>
      <c r="E52" s="4" t="s">
        <v>260</v>
      </c>
      <c r="F52" s="6">
        <v>44700</v>
      </c>
      <c r="G52" s="6">
        <v>44701</v>
      </c>
      <c r="H52" s="4">
        <v>1</v>
      </c>
      <c r="I52" s="4">
        <v>1</v>
      </c>
      <c r="J52" s="4">
        <v>1</v>
      </c>
      <c r="K52" s="4" t="s">
        <v>30</v>
      </c>
      <c r="L52" s="4">
        <v>303</v>
      </c>
      <c r="M52" s="4">
        <v>303</v>
      </c>
      <c r="N52" s="4" t="s">
        <v>261</v>
      </c>
      <c r="O52" s="4" t="s">
        <v>243</v>
      </c>
      <c r="P52" s="4" t="s">
        <v>33</v>
      </c>
      <c r="Q52" s="4">
        <v>0</v>
      </c>
      <c r="R52" s="7">
        <v>44681</v>
      </c>
      <c r="S52" s="6">
        <v>44704</v>
      </c>
      <c r="T52" s="4" t="s">
        <v>34</v>
      </c>
      <c r="U52" s="4">
        <v>303</v>
      </c>
      <c r="V52" s="4">
        <v>0</v>
      </c>
      <c r="W52" s="4">
        <v>0</v>
      </c>
      <c r="X52" s="4" t="s">
        <v>47</v>
      </c>
      <c r="Y52" s="4" t="s">
        <v>262</v>
      </c>
    </row>
    <row r="53" s="4" customFormat="1" spans="1:25">
      <c r="A53" s="4" t="s">
        <v>263</v>
      </c>
      <c r="B53" s="4" t="s">
        <v>26</v>
      </c>
      <c r="C53" s="4" t="s">
        <v>27</v>
      </c>
      <c r="D53" s="4" t="s">
        <v>264</v>
      </c>
      <c r="E53" s="4" t="s">
        <v>265</v>
      </c>
      <c r="F53" s="6">
        <v>44700</v>
      </c>
      <c r="G53" s="6">
        <v>44701</v>
      </c>
      <c r="H53" s="4">
        <v>1</v>
      </c>
      <c r="I53" s="4">
        <v>1</v>
      </c>
      <c r="J53" s="4">
        <v>1</v>
      </c>
      <c r="K53" s="4" t="s">
        <v>30</v>
      </c>
      <c r="L53" s="4">
        <v>614</v>
      </c>
      <c r="M53" s="4">
        <v>614</v>
      </c>
      <c r="N53" s="4" t="s">
        <v>266</v>
      </c>
      <c r="O53" s="4" t="s">
        <v>243</v>
      </c>
      <c r="P53" s="4" t="s">
        <v>33</v>
      </c>
      <c r="Q53" s="4">
        <v>0</v>
      </c>
      <c r="R53" s="7">
        <v>44683</v>
      </c>
      <c r="S53" s="6">
        <v>44704</v>
      </c>
      <c r="T53" s="4" t="s">
        <v>34</v>
      </c>
      <c r="U53" s="4">
        <v>614</v>
      </c>
      <c r="V53" s="4">
        <v>0</v>
      </c>
      <c r="W53" s="4">
        <v>0</v>
      </c>
      <c r="X53" s="4" t="s">
        <v>47</v>
      </c>
      <c r="Y53" s="4" t="s">
        <v>267</v>
      </c>
    </row>
    <row r="54" s="4" customFormat="1" spans="1:25">
      <c r="A54" s="4" t="s">
        <v>268</v>
      </c>
      <c r="B54" s="4" t="s">
        <v>26</v>
      </c>
      <c r="C54" s="4" t="s">
        <v>27</v>
      </c>
      <c r="D54" s="4" t="s">
        <v>269</v>
      </c>
      <c r="E54" s="4" t="s">
        <v>270</v>
      </c>
      <c r="F54" s="6">
        <v>44698</v>
      </c>
      <c r="G54" s="6">
        <v>44701</v>
      </c>
      <c r="H54" s="4">
        <v>1</v>
      </c>
      <c r="I54" s="4">
        <v>3</v>
      </c>
      <c r="J54" s="4">
        <v>3</v>
      </c>
      <c r="K54" s="4" t="s">
        <v>30</v>
      </c>
      <c r="L54" s="4">
        <v>6303</v>
      </c>
      <c r="M54" s="4">
        <v>6303</v>
      </c>
      <c r="N54" s="4" t="s">
        <v>271</v>
      </c>
      <c r="O54" s="4" t="s">
        <v>243</v>
      </c>
      <c r="P54" s="4" t="s">
        <v>33</v>
      </c>
      <c r="Q54" s="4">
        <v>0</v>
      </c>
      <c r="R54" s="7">
        <v>44683</v>
      </c>
      <c r="S54" s="6">
        <v>44704</v>
      </c>
      <c r="T54" s="4" t="s">
        <v>34</v>
      </c>
      <c r="U54" s="4">
        <v>6303</v>
      </c>
      <c r="V54" s="4">
        <v>0</v>
      </c>
      <c r="W54" s="4">
        <v>0</v>
      </c>
      <c r="X54" s="4" t="s">
        <v>47</v>
      </c>
      <c r="Y54" s="4" t="s">
        <v>272</v>
      </c>
    </row>
    <row r="55" s="4" customFormat="1" spans="1:25">
      <c r="A55" s="4" t="s">
        <v>263</v>
      </c>
      <c r="B55" s="4" t="s">
        <v>26</v>
      </c>
      <c r="C55" s="4" t="s">
        <v>54</v>
      </c>
      <c r="D55" s="4" t="s">
        <v>264</v>
      </c>
      <c r="E55" s="4" t="s">
        <v>265</v>
      </c>
      <c r="F55" s="6">
        <v>44700</v>
      </c>
      <c r="G55" s="6">
        <v>44701</v>
      </c>
      <c r="H55" s="4">
        <v>1</v>
      </c>
      <c r="I55" s="4">
        <v>1</v>
      </c>
      <c r="J55" s="4">
        <v>1</v>
      </c>
      <c r="K55" s="4" t="s">
        <v>30</v>
      </c>
      <c r="L55" s="4">
        <v>-614</v>
      </c>
      <c r="M55" s="4">
        <v>-614</v>
      </c>
      <c r="N55" s="4" t="s">
        <v>266</v>
      </c>
      <c r="O55" s="4" t="s">
        <v>243</v>
      </c>
      <c r="P55" s="4" t="s">
        <v>33</v>
      </c>
      <c r="Q55" s="4">
        <v>0</v>
      </c>
      <c r="R55" s="7">
        <v>44683</v>
      </c>
      <c r="S55" s="6">
        <v>44704</v>
      </c>
      <c r="T55" s="4" t="s">
        <v>34</v>
      </c>
      <c r="U55" s="4">
        <v>-614</v>
      </c>
      <c r="V55" s="4">
        <v>0</v>
      </c>
      <c r="W55" s="4">
        <v>0</v>
      </c>
      <c r="X55" s="4" t="s">
        <v>47</v>
      </c>
      <c r="Y55" s="4" t="s">
        <v>267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44700</v>
      </c>
      <c r="G56" s="6">
        <v>44701</v>
      </c>
      <c r="H56" s="4">
        <v>1</v>
      </c>
      <c r="I56" s="4">
        <v>1</v>
      </c>
      <c r="J56" s="4">
        <v>1</v>
      </c>
      <c r="K56" s="4" t="s">
        <v>30</v>
      </c>
      <c r="L56" s="4">
        <v>1978</v>
      </c>
      <c r="M56" s="4">
        <v>1978</v>
      </c>
      <c r="N56" s="4" t="s">
        <v>276</v>
      </c>
      <c r="O56" s="4" t="s">
        <v>243</v>
      </c>
      <c r="P56" s="4" t="s">
        <v>33</v>
      </c>
      <c r="Q56" s="4">
        <v>0</v>
      </c>
      <c r="R56" s="7">
        <v>44693</v>
      </c>
      <c r="S56" s="6">
        <v>44704</v>
      </c>
      <c r="T56" s="4" t="s">
        <v>34</v>
      </c>
      <c r="U56" s="4">
        <v>1978</v>
      </c>
      <c r="V56" s="4">
        <v>0</v>
      </c>
      <c r="W56" s="4">
        <v>0</v>
      </c>
      <c r="X56" s="4" t="s">
        <v>277</v>
      </c>
      <c r="Y56" s="4" t="s">
        <v>278</v>
      </c>
    </row>
    <row r="57" s="4" customFormat="1" spans="1:25">
      <c r="A57" s="4" t="s">
        <v>279</v>
      </c>
      <c r="B57" s="4" t="s">
        <v>26</v>
      </c>
      <c r="C57" s="4" t="s">
        <v>27</v>
      </c>
      <c r="D57" s="4" t="s">
        <v>280</v>
      </c>
      <c r="E57" s="4" t="s">
        <v>281</v>
      </c>
      <c r="F57" s="6">
        <v>44700</v>
      </c>
      <c r="G57" s="6">
        <v>44701</v>
      </c>
      <c r="H57" s="4">
        <v>1</v>
      </c>
      <c r="I57" s="4">
        <v>1</v>
      </c>
      <c r="J57" s="4">
        <v>1</v>
      </c>
      <c r="K57" s="4" t="s">
        <v>30</v>
      </c>
      <c r="L57" s="4">
        <v>884</v>
      </c>
      <c r="M57" s="4">
        <v>884</v>
      </c>
      <c r="N57" s="4" t="s">
        <v>282</v>
      </c>
      <c r="O57" s="4" t="s">
        <v>243</v>
      </c>
      <c r="P57" s="4" t="s">
        <v>33</v>
      </c>
      <c r="Q57" s="4">
        <v>0</v>
      </c>
      <c r="R57" s="7">
        <v>44693</v>
      </c>
      <c r="S57" s="6">
        <v>44704</v>
      </c>
      <c r="T57" s="4" t="s">
        <v>34</v>
      </c>
      <c r="U57" s="4">
        <v>884</v>
      </c>
      <c r="V57" s="4">
        <v>0</v>
      </c>
      <c r="W57" s="4">
        <v>0</v>
      </c>
      <c r="X57" s="4" t="s">
        <v>47</v>
      </c>
      <c r="Y57" s="4" t="s">
        <v>283</v>
      </c>
    </row>
    <row r="58" s="4" customFormat="1" spans="1:25">
      <c r="A58" s="4" t="s">
        <v>284</v>
      </c>
      <c r="B58" s="4" t="s">
        <v>26</v>
      </c>
      <c r="C58" s="4" t="s">
        <v>27</v>
      </c>
      <c r="D58" s="4" t="s">
        <v>285</v>
      </c>
      <c r="E58" s="4" t="s">
        <v>286</v>
      </c>
      <c r="F58" s="6">
        <v>44699</v>
      </c>
      <c r="G58" s="6">
        <v>44701</v>
      </c>
      <c r="H58" s="4">
        <v>1</v>
      </c>
      <c r="I58" s="4">
        <v>2</v>
      </c>
      <c r="J58" s="4">
        <v>2</v>
      </c>
      <c r="K58" s="4" t="s">
        <v>30</v>
      </c>
      <c r="L58" s="4">
        <v>2096</v>
      </c>
      <c r="M58" s="4">
        <v>2096</v>
      </c>
      <c r="N58" s="4" t="s">
        <v>287</v>
      </c>
      <c r="O58" s="4" t="s">
        <v>243</v>
      </c>
      <c r="P58" s="4" t="s">
        <v>33</v>
      </c>
      <c r="Q58" s="4">
        <v>0</v>
      </c>
      <c r="R58" s="7">
        <v>44695</v>
      </c>
      <c r="S58" s="6">
        <v>44704</v>
      </c>
      <c r="T58" s="4" t="s">
        <v>34</v>
      </c>
      <c r="U58" s="4">
        <v>2096</v>
      </c>
      <c r="V58" s="4">
        <v>0</v>
      </c>
      <c r="W58" s="4">
        <v>0</v>
      </c>
      <c r="X58" s="4" t="s">
        <v>47</v>
      </c>
      <c r="Y58" s="4" t="s">
        <v>288</v>
      </c>
    </row>
    <row r="59" s="4" customFormat="1" spans="1:25">
      <c r="A59" s="4" t="s">
        <v>289</v>
      </c>
      <c r="B59" s="4" t="s">
        <v>26</v>
      </c>
      <c r="C59" s="4" t="s">
        <v>27</v>
      </c>
      <c r="D59" s="4" t="s">
        <v>290</v>
      </c>
      <c r="E59" s="4" t="s">
        <v>291</v>
      </c>
      <c r="F59" s="6">
        <v>44698</v>
      </c>
      <c r="G59" s="6">
        <v>44701</v>
      </c>
      <c r="H59" s="4">
        <v>1</v>
      </c>
      <c r="I59" s="4">
        <v>3</v>
      </c>
      <c r="J59" s="4">
        <v>3</v>
      </c>
      <c r="K59" s="4" t="s">
        <v>30</v>
      </c>
      <c r="L59" s="4">
        <v>2064</v>
      </c>
      <c r="M59" s="4">
        <v>2064</v>
      </c>
      <c r="N59" s="4" t="s">
        <v>292</v>
      </c>
      <c r="O59" s="4" t="s">
        <v>243</v>
      </c>
      <c r="P59" s="4" t="s">
        <v>33</v>
      </c>
      <c r="Q59" s="4">
        <v>0</v>
      </c>
      <c r="R59" s="7">
        <v>44696</v>
      </c>
      <c r="S59" s="6">
        <v>44704</v>
      </c>
      <c r="T59" s="4" t="s">
        <v>34</v>
      </c>
      <c r="U59" s="4">
        <v>2064</v>
      </c>
      <c r="V59" s="4">
        <v>0</v>
      </c>
      <c r="W59" s="4">
        <v>0</v>
      </c>
      <c r="X59" s="4" t="s">
        <v>47</v>
      </c>
      <c r="Y59" s="4" t="s">
        <v>47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44700</v>
      </c>
      <c r="G60" s="6">
        <v>44701</v>
      </c>
      <c r="H60" s="4">
        <v>1</v>
      </c>
      <c r="I60" s="4">
        <v>1</v>
      </c>
      <c r="J60" s="4">
        <v>1</v>
      </c>
      <c r="K60" s="4" t="s">
        <v>30</v>
      </c>
      <c r="L60" s="4">
        <v>724</v>
      </c>
      <c r="M60" s="4">
        <v>724</v>
      </c>
      <c r="N60" s="4" t="s">
        <v>296</v>
      </c>
      <c r="O60" s="4" t="s">
        <v>243</v>
      </c>
      <c r="P60" s="4" t="s">
        <v>33</v>
      </c>
      <c r="Q60" s="4">
        <v>0</v>
      </c>
      <c r="R60" s="7">
        <v>44699</v>
      </c>
      <c r="S60" s="6">
        <v>44704</v>
      </c>
      <c r="T60" s="4" t="s">
        <v>34</v>
      </c>
      <c r="U60" s="4">
        <v>724</v>
      </c>
      <c r="V60" s="4">
        <v>0</v>
      </c>
      <c r="W60" s="4">
        <v>0</v>
      </c>
      <c r="X60" s="4" t="s">
        <v>47</v>
      </c>
      <c r="Y60" s="4" t="s">
        <v>297</v>
      </c>
    </row>
    <row r="61" s="4" customFormat="1" spans="1:25">
      <c r="A61" s="4" t="s">
        <v>298</v>
      </c>
      <c r="B61" s="4" t="s">
        <v>26</v>
      </c>
      <c r="C61" s="4" t="s">
        <v>27</v>
      </c>
      <c r="D61" s="4" t="s">
        <v>132</v>
      </c>
      <c r="E61" s="4" t="s">
        <v>133</v>
      </c>
      <c r="F61" s="6">
        <v>44700</v>
      </c>
      <c r="G61" s="6">
        <v>44701</v>
      </c>
      <c r="H61" s="4">
        <v>1</v>
      </c>
      <c r="I61" s="4">
        <v>1</v>
      </c>
      <c r="J61" s="4">
        <v>1</v>
      </c>
      <c r="K61" s="4" t="s">
        <v>30</v>
      </c>
      <c r="L61" s="4">
        <v>846</v>
      </c>
      <c r="M61" s="4">
        <v>846</v>
      </c>
      <c r="N61" s="4" t="s">
        <v>299</v>
      </c>
      <c r="O61" s="4" t="s">
        <v>243</v>
      </c>
      <c r="P61" s="4" t="s">
        <v>33</v>
      </c>
      <c r="Q61" s="4">
        <v>0</v>
      </c>
      <c r="R61" s="7">
        <v>44700</v>
      </c>
      <c r="S61" s="6">
        <v>44704</v>
      </c>
      <c r="T61" s="4" t="s">
        <v>34</v>
      </c>
      <c r="U61" s="4">
        <v>846</v>
      </c>
      <c r="V61" s="4">
        <v>0</v>
      </c>
      <c r="W61" s="4">
        <v>0</v>
      </c>
      <c r="X61" s="4" t="s">
        <v>47</v>
      </c>
      <c r="Y61" s="4" t="s">
        <v>47</v>
      </c>
    </row>
    <row r="62" s="4" customFormat="1" spans="1:25">
      <c r="A62" s="4" t="s">
        <v>300</v>
      </c>
      <c r="B62" s="4" t="s">
        <v>26</v>
      </c>
      <c r="C62" s="4" t="s">
        <v>27</v>
      </c>
      <c r="D62" s="4" t="s">
        <v>301</v>
      </c>
      <c r="E62" s="4" t="s">
        <v>302</v>
      </c>
      <c r="F62" s="6">
        <v>44700</v>
      </c>
      <c r="G62" s="6">
        <v>44701</v>
      </c>
      <c r="H62" s="4">
        <v>1</v>
      </c>
      <c r="I62" s="4">
        <v>1</v>
      </c>
      <c r="J62" s="4">
        <v>1</v>
      </c>
      <c r="K62" s="4" t="s">
        <v>30</v>
      </c>
      <c r="L62" s="4">
        <v>161</v>
      </c>
      <c r="M62" s="4">
        <v>161</v>
      </c>
      <c r="N62" s="4" t="s">
        <v>303</v>
      </c>
      <c r="O62" s="4" t="s">
        <v>243</v>
      </c>
      <c r="P62" s="4" t="s">
        <v>33</v>
      </c>
      <c r="Q62" s="4">
        <v>0</v>
      </c>
      <c r="R62" s="7">
        <v>44700</v>
      </c>
      <c r="S62" s="6">
        <v>44704</v>
      </c>
      <c r="T62" s="4" t="s">
        <v>34</v>
      </c>
      <c r="U62" s="4">
        <v>161</v>
      </c>
      <c r="V62" s="4">
        <v>0</v>
      </c>
      <c r="W62" s="4">
        <v>0</v>
      </c>
      <c r="X62" s="4" t="s">
        <v>47</v>
      </c>
      <c r="Y62" s="4" t="s">
        <v>47</v>
      </c>
    </row>
    <row r="63" s="4" customFormat="1" spans="1:25">
      <c r="A63" s="4" t="s">
        <v>304</v>
      </c>
      <c r="B63" s="4" t="s">
        <v>26</v>
      </c>
      <c r="C63" s="4" t="s">
        <v>27</v>
      </c>
      <c r="D63" s="4" t="s">
        <v>305</v>
      </c>
      <c r="E63" s="4"/>
      <c r="F63" s="6">
        <v>44700</v>
      </c>
      <c r="G63" s="6">
        <v>44701</v>
      </c>
      <c r="H63" s="4">
        <v>0</v>
      </c>
      <c r="I63" s="4">
        <v>1</v>
      </c>
      <c r="J63" s="4">
        <v>0</v>
      </c>
      <c r="K63" s="4" t="s">
        <v>30</v>
      </c>
      <c r="L63" s="4">
        <v>289</v>
      </c>
      <c r="M63" s="4">
        <v>289</v>
      </c>
      <c r="N63" s="4"/>
      <c r="O63" s="4" t="s">
        <v>243</v>
      </c>
      <c r="P63" s="4" t="s">
        <v>33</v>
      </c>
      <c r="Q63" s="4">
        <v>0</v>
      </c>
      <c r="R63" s="7">
        <v>44700</v>
      </c>
      <c r="S63" s="6">
        <v>44704</v>
      </c>
      <c r="T63" s="4" t="s">
        <v>34</v>
      </c>
      <c r="U63" s="4">
        <v>289</v>
      </c>
      <c r="V63" s="4">
        <v>0</v>
      </c>
      <c r="W63" s="4">
        <v>0</v>
      </c>
      <c r="X63" s="4" t="s">
        <v>47</v>
      </c>
      <c r="Y63" s="4" t="s">
        <v>47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44700</v>
      </c>
      <c r="G64" s="6">
        <v>44701</v>
      </c>
      <c r="H64" s="4">
        <v>1</v>
      </c>
      <c r="I64" s="4">
        <v>1</v>
      </c>
      <c r="J64" s="4">
        <v>1</v>
      </c>
      <c r="K64" s="4" t="s">
        <v>30</v>
      </c>
      <c r="L64" s="4">
        <v>459</v>
      </c>
      <c r="M64" s="4">
        <v>459</v>
      </c>
      <c r="N64" s="4" t="s">
        <v>309</v>
      </c>
      <c r="O64" s="4" t="s">
        <v>243</v>
      </c>
      <c r="P64" s="4" t="s">
        <v>33</v>
      </c>
      <c r="Q64" s="4">
        <v>0</v>
      </c>
      <c r="R64" s="7">
        <v>44700</v>
      </c>
      <c r="S64" s="6">
        <v>44704</v>
      </c>
      <c r="T64" s="4" t="s">
        <v>34</v>
      </c>
      <c r="U64" s="4">
        <v>459</v>
      </c>
      <c r="V64" s="4">
        <v>0</v>
      </c>
      <c r="W64" s="4">
        <v>0</v>
      </c>
      <c r="X64" s="4" t="s">
        <v>47</v>
      </c>
      <c r="Y64" s="4" t="s">
        <v>310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312</v>
      </c>
      <c r="E65" s="4" t="s">
        <v>29</v>
      </c>
      <c r="F65" s="6">
        <v>44700</v>
      </c>
      <c r="G65" s="6">
        <v>44701</v>
      </c>
      <c r="H65" s="4">
        <v>1</v>
      </c>
      <c r="I65" s="4">
        <v>1</v>
      </c>
      <c r="J65" s="4">
        <v>1</v>
      </c>
      <c r="K65" s="4" t="s">
        <v>30</v>
      </c>
      <c r="L65" s="4">
        <v>310</v>
      </c>
      <c r="M65" s="4">
        <v>310</v>
      </c>
      <c r="N65" s="4" t="s">
        <v>313</v>
      </c>
      <c r="O65" s="4" t="s">
        <v>243</v>
      </c>
      <c r="P65" s="4" t="s">
        <v>33</v>
      </c>
      <c r="Q65" s="4">
        <v>0</v>
      </c>
      <c r="R65" s="7">
        <v>44700</v>
      </c>
      <c r="S65" s="6">
        <v>44704</v>
      </c>
      <c r="T65" s="4" t="s">
        <v>34</v>
      </c>
      <c r="U65" s="4">
        <v>310</v>
      </c>
      <c r="V65" s="4">
        <v>0</v>
      </c>
      <c r="W65" s="4">
        <v>0</v>
      </c>
      <c r="X65" s="4" t="s">
        <v>47</v>
      </c>
      <c r="Y65" s="4" t="s">
        <v>314</v>
      </c>
    </row>
    <row r="66" s="4" customFormat="1" spans="1:25">
      <c r="A66" s="4" t="s">
        <v>298</v>
      </c>
      <c r="B66" s="4" t="s">
        <v>26</v>
      </c>
      <c r="C66" s="4" t="s">
        <v>54</v>
      </c>
      <c r="D66" s="4" t="s">
        <v>132</v>
      </c>
      <c r="E66" s="4" t="s">
        <v>133</v>
      </c>
      <c r="F66" s="6">
        <v>44700</v>
      </c>
      <c r="G66" s="6">
        <v>44701</v>
      </c>
      <c r="H66" s="4">
        <v>1</v>
      </c>
      <c r="I66" s="4">
        <v>1</v>
      </c>
      <c r="J66" s="4">
        <v>1</v>
      </c>
      <c r="K66" s="4" t="s">
        <v>30</v>
      </c>
      <c r="L66" s="4">
        <v>-846</v>
      </c>
      <c r="M66" s="4">
        <v>-846</v>
      </c>
      <c r="N66" s="4" t="s">
        <v>299</v>
      </c>
      <c r="O66" s="4" t="s">
        <v>243</v>
      </c>
      <c r="P66" s="4" t="s">
        <v>33</v>
      </c>
      <c r="Q66" s="4">
        <v>0</v>
      </c>
      <c r="R66" s="7">
        <v>44700</v>
      </c>
      <c r="S66" s="6">
        <v>44704</v>
      </c>
      <c r="T66" s="4" t="s">
        <v>34</v>
      </c>
      <c r="U66" s="4">
        <v>-846</v>
      </c>
      <c r="V66" s="4">
        <v>0</v>
      </c>
      <c r="W66" s="4">
        <v>0</v>
      </c>
      <c r="X66" s="4" t="s">
        <v>47</v>
      </c>
      <c r="Y66" s="4" t="s">
        <v>47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8"/>
  <sheetViews>
    <sheetView tabSelected="1" topLeftCell="A53" workbookViewId="0">
      <selection activeCell="A67" sqref="A67:A6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315</v>
      </c>
    </row>
    <row r="2" s="4" customFormat="1" spans="1:9">
      <c r="A2" s="5">
        <v>17698759861</v>
      </c>
      <c r="B2" s="6">
        <v>44697</v>
      </c>
      <c r="C2" s="6">
        <v>44699</v>
      </c>
      <c r="D2" s="4">
        <v>2320</v>
      </c>
      <c r="E2" s="4" t="str">
        <f>VLOOKUP(A2,HOP!A:L,12,0)</f>
        <v>2320.00</v>
      </c>
      <c r="F2" s="4" t="str">
        <f>VLOOKUP(A2,HOP!A:C,3,0)</f>
        <v>2478651</v>
      </c>
      <c r="G2" s="4">
        <f>D2-E2</f>
        <v>0</v>
      </c>
      <c r="H2" s="4" t="str">
        <f>$H$1&amp;F2</f>
        <v>，2478651</v>
      </c>
      <c r="I2" s="4" t="str">
        <f>VLOOKUP(A2,HOP!A:U,21,0)</f>
        <v>直连</v>
      </c>
    </row>
    <row r="3" s="4" customFormat="1" spans="1:9">
      <c r="A3" s="5">
        <v>17699478412</v>
      </c>
      <c r="B3" s="6">
        <v>44698</v>
      </c>
      <c r="C3" s="6">
        <v>44699</v>
      </c>
      <c r="D3" s="4">
        <v>1140</v>
      </c>
      <c r="E3" s="4" t="str">
        <f>VLOOKUP(A3,HOP!A:L,12,0)</f>
        <v>1140.00</v>
      </c>
      <c r="F3" s="4" t="str">
        <f>VLOOKUP(A3,HOP!A:C,3,0)</f>
        <v>2479066</v>
      </c>
      <c r="G3" s="4">
        <f t="shared" ref="G3:G34" si="0">D3-E3</f>
        <v>0</v>
      </c>
      <c r="H3" s="4" t="str">
        <f t="shared" ref="H3:H34" si="1">$H$1&amp;F3</f>
        <v>，2479066</v>
      </c>
      <c r="I3" s="4" t="str">
        <f>VLOOKUP(A3,HOP!A:U,21,0)</f>
        <v>直连</v>
      </c>
    </row>
    <row r="4" s="4" customFormat="1" spans="1:9">
      <c r="A4" s="5">
        <v>17805649465</v>
      </c>
      <c r="B4" s="6">
        <v>44695</v>
      </c>
      <c r="C4" s="6">
        <v>44699</v>
      </c>
      <c r="D4" s="4">
        <v>2718</v>
      </c>
      <c r="E4" s="4" t="str">
        <f>VLOOKUP(A4,HOP!A:L,12,0)</f>
        <v>2718.00</v>
      </c>
      <c r="F4" s="4" t="str">
        <f>VLOOKUP(A4,HOP!A:C,3,0)</f>
        <v>2512270</v>
      </c>
      <c r="G4" s="4">
        <f t="shared" si="0"/>
        <v>0</v>
      </c>
      <c r="H4" s="4" t="str">
        <f t="shared" si="1"/>
        <v>，2512270</v>
      </c>
      <c r="I4" s="4" t="str">
        <f>VLOOKUP(A4,HOP!A:U,21,0)</f>
        <v>直连</v>
      </c>
    </row>
    <row r="5" s="4" customFormat="1" hidden="1" spans="1:9">
      <c r="A5" s="5">
        <v>17835506111</v>
      </c>
      <c r="B5" s="6">
        <v>44693</v>
      </c>
      <c r="C5" s="6">
        <v>44699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17878360798</v>
      </c>
      <c r="B6" s="6">
        <v>44697</v>
      </c>
      <c r="C6" s="6">
        <v>44699</v>
      </c>
      <c r="D6" s="4">
        <v>1684</v>
      </c>
      <c r="E6" s="4" t="str">
        <f>VLOOKUP(A6,HOP!A:L,12,0)</f>
        <v>1684.00</v>
      </c>
      <c r="F6" s="4" t="str">
        <f>VLOOKUP(A6,HOP!A:C,3,0)</f>
        <v>2533140</v>
      </c>
      <c r="G6" s="4">
        <f t="shared" si="0"/>
        <v>0</v>
      </c>
      <c r="H6" s="4" t="str">
        <f t="shared" si="1"/>
        <v>，2533140</v>
      </c>
      <c r="I6" s="4" t="str">
        <f>VLOOKUP(A6,HOP!A:U,21,0)</f>
        <v>直连</v>
      </c>
    </row>
    <row r="7" s="4" customFormat="1" spans="1:9">
      <c r="A7" s="5">
        <v>17892679511</v>
      </c>
      <c r="B7" s="6">
        <v>44697</v>
      </c>
      <c r="C7" s="6">
        <v>44699</v>
      </c>
      <c r="D7" s="4">
        <v>2796</v>
      </c>
      <c r="E7" s="4" t="str">
        <f>VLOOKUP(A7,HOP!A:L,12,0)</f>
        <v>2796.00</v>
      </c>
      <c r="F7" s="4" t="str">
        <f>VLOOKUP(A7,HOP!A:C,3,0)</f>
        <v>2538355</v>
      </c>
      <c r="G7" s="4">
        <f t="shared" si="0"/>
        <v>0</v>
      </c>
      <c r="H7" s="4" t="str">
        <f t="shared" si="1"/>
        <v>，2538355</v>
      </c>
      <c r="I7" s="4" t="str">
        <f>VLOOKUP(A7,HOP!A:U,21,0)</f>
        <v>直连</v>
      </c>
    </row>
    <row r="8" s="4" customFormat="1" spans="1:9">
      <c r="A8" s="5">
        <v>17912074120</v>
      </c>
      <c r="B8" s="6">
        <v>44697</v>
      </c>
      <c r="C8" s="6">
        <v>44699</v>
      </c>
      <c r="D8" s="4">
        <v>3254</v>
      </c>
      <c r="E8" s="4" t="str">
        <f>VLOOKUP(A8,HOP!A:L,12,0)</f>
        <v>3254.00</v>
      </c>
      <c r="F8" s="4" t="str">
        <f>VLOOKUP(A8,HOP!A:C,3,0)</f>
        <v>2544352</v>
      </c>
      <c r="G8" s="4">
        <f t="shared" si="0"/>
        <v>0</v>
      </c>
      <c r="H8" s="4" t="str">
        <f t="shared" si="1"/>
        <v>，2544352</v>
      </c>
      <c r="I8" s="4" t="str">
        <f>VLOOKUP(A8,HOP!A:U,21,0)</f>
        <v>直连</v>
      </c>
    </row>
    <row r="9" s="4" customFormat="1" spans="1:9">
      <c r="A9" s="5">
        <v>17914003654</v>
      </c>
      <c r="B9" s="6">
        <v>44698</v>
      </c>
      <c r="C9" s="6">
        <v>44699</v>
      </c>
      <c r="D9" s="4">
        <v>4324</v>
      </c>
      <c r="E9" s="4" t="str">
        <f>VLOOKUP(A9,HOP!A:L,12,0)</f>
        <v>4324.00</v>
      </c>
      <c r="F9" s="4" t="str">
        <f>VLOOKUP(A9,HOP!A:C,3,0)</f>
        <v>2545227</v>
      </c>
      <c r="G9" s="4">
        <f t="shared" si="0"/>
        <v>0</v>
      </c>
      <c r="H9" s="4" t="str">
        <f t="shared" si="1"/>
        <v>，2545227</v>
      </c>
      <c r="I9" s="4" t="str">
        <f>VLOOKUP(A9,HOP!A:U,21,0)</f>
        <v>直连</v>
      </c>
    </row>
    <row r="10" s="4" customFormat="1" spans="1:9">
      <c r="A10" s="5">
        <v>17924784097</v>
      </c>
      <c r="B10" s="6">
        <v>44697</v>
      </c>
      <c r="C10" s="6">
        <v>44699</v>
      </c>
      <c r="D10" s="4">
        <v>638</v>
      </c>
      <c r="E10" s="4" t="str">
        <f>VLOOKUP(A10,HOP!A:L,12,0)</f>
        <v>638.00</v>
      </c>
      <c r="F10" s="4" t="str">
        <f>VLOOKUP(A10,HOP!A:C,3,0)</f>
        <v>2547984</v>
      </c>
      <c r="G10" s="4">
        <f t="shared" si="0"/>
        <v>0</v>
      </c>
      <c r="H10" s="4" t="str">
        <f t="shared" si="1"/>
        <v>，2547984</v>
      </c>
      <c r="I10" s="4" t="str">
        <f>VLOOKUP(A10,HOP!A:U,21,0)</f>
        <v>直连</v>
      </c>
    </row>
    <row r="11" s="4" customFormat="1" spans="1:9">
      <c r="A11" s="5">
        <v>17937652655</v>
      </c>
      <c r="B11" s="6">
        <v>44696</v>
      </c>
      <c r="C11" s="6">
        <v>44699</v>
      </c>
      <c r="D11" s="4">
        <v>2883</v>
      </c>
      <c r="E11" s="4" t="str">
        <f>VLOOKUP(A11,HOP!A:L,12,0)</f>
        <v>2883.00</v>
      </c>
      <c r="F11" s="4" t="str">
        <f>VLOOKUP(A11,HOP!A:C,3,0)</f>
        <v>2552410</v>
      </c>
      <c r="G11" s="4">
        <f t="shared" si="0"/>
        <v>0</v>
      </c>
      <c r="H11" s="4" t="str">
        <f t="shared" si="1"/>
        <v>，2552410</v>
      </c>
      <c r="I11" s="4" t="str">
        <f>VLOOKUP(A11,HOP!A:U,21,0)</f>
        <v>直连</v>
      </c>
    </row>
    <row r="12" s="4" customFormat="1" hidden="1" spans="1:9">
      <c r="A12" s="5">
        <v>17941453441</v>
      </c>
      <c r="B12" s="6">
        <v>44698</v>
      </c>
      <c r="C12" s="6">
        <v>44699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17945197140</v>
      </c>
      <c r="B13" s="6">
        <v>44698</v>
      </c>
      <c r="C13" s="6">
        <v>44699</v>
      </c>
      <c r="D13" s="4">
        <v>1728</v>
      </c>
      <c r="E13" s="4" t="str">
        <f>VLOOKUP(A13,HOP!A:L,12,0)</f>
        <v>1728.00</v>
      </c>
      <c r="F13" s="4" t="str">
        <f>VLOOKUP(A13,HOP!A:C,3,0)</f>
        <v>2553696</v>
      </c>
      <c r="G13" s="4">
        <f t="shared" si="0"/>
        <v>0</v>
      </c>
      <c r="H13" s="4" t="str">
        <f t="shared" si="1"/>
        <v>，2553696</v>
      </c>
      <c r="I13" s="4" t="str">
        <f>VLOOKUP(A13,HOP!A:U,21,0)</f>
        <v>直连</v>
      </c>
    </row>
    <row r="14" s="4" customFormat="1" spans="1:9">
      <c r="A14" s="5">
        <v>17945752845</v>
      </c>
      <c r="B14" s="6">
        <v>44698</v>
      </c>
      <c r="C14" s="6">
        <v>44699</v>
      </c>
      <c r="D14" s="4">
        <v>1614</v>
      </c>
      <c r="E14" s="4" t="str">
        <f>VLOOKUP(A14,HOP!A:L,12,0)</f>
        <v>1614.00</v>
      </c>
      <c r="F14" s="4" t="str">
        <f>VLOOKUP(A14,HOP!A:C,3,0)</f>
        <v>2553883</v>
      </c>
      <c r="G14" s="4">
        <f t="shared" si="0"/>
        <v>0</v>
      </c>
      <c r="H14" s="4" t="str">
        <f t="shared" si="1"/>
        <v>，2553883</v>
      </c>
      <c r="I14" s="4" t="str">
        <f>VLOOKUP(A14,HOP!A:U,21,0)</f>
        <v>直连</v>
      </c>
    </row>
    <row r="15" s="4" customFormat="1" spans="1:9">
      <c r="A15" s="5">
        <v>17945772974</v>
      </c>
      <c r="B15" s="6">
        <v>44698</v>
      </c>
      <c r="C15" s="6">
        <v>44699</v>
      </c>
      <c r="D15" s="4">
        <v>440</v>
      </c>
      <c r="E15" s="4" t="str">
        <f>VLOOKUP(A15,HOP!A:L,12,0)</f>
        <v>440.00</v>
      </c>
      <c r="F15" s="4" t="str">
        <f>VLOOKUP(A15,HOP!A:C,3,0)</f>
        <v>2553900</v>
      </c>
      <c r="G15" s="4">
        <f t="shared" si="0"/>
        <v>0</v>
      </c>
      <c r="H15" s="4" t="str">
        <f t="shared" si="1"/>
        <v>，2553900</v>
      </c>
      <c r="I15" s="4" t="str">
        <f>VLOOKUP(A15,HOP!A:U,21,0)</f>
        <v>直连</v>
      </c>
    </row>
    <row r="16" s="4" customFormat="1" spans="1:9">
      <c r="A16" s="5">
        <v>17948148281</v>
      </c>
      <c r="B16" s="6">
        <v>44698</v>
      </c>
      <c r="C16" s="6">
        <v>44699</v>
      </c>
      <c r="D16" s="4">
        <v>367</v>
      </c>
      <c r="E16" s="4" t="str">
        <f>VLOOKUP(A16,HOP!A:L,12,0)</f>
        <v>367.00</v>
      </c>
      <c r="F16" s="4" t="str">
        <f>VLOOKUP(A16,HOP!A:C,3,0)</f>
        <v>2554178</v>
      </c>
      <c r="G16" s="4">
        <f t="shared" si="0"/>
        <v>0</v>
      </c>
      <c r="H16" s="4" t="str">
        <f t="shared" si="1"/>
        <v>，2554178</v>
      </c>
      <c r="I16" s="4" t="str">
        <f>VLOOKUP(A16,HOP!A:U,21,0)</f>
        <v>直连</v>
      </c>
    </row>
    <row r="17" s="4" customFormat="1" spans="1:9">
      <c r="A17" s="5">
        <v>17949076991</v>
      </c>
      <c r="B17" s="6">
        <v>44698</v>
      </c>
      <c r="C17" s="6">
        <v>44699</v>
      </c>
      <c r="D17" s="4">
        <v>2849</v>
      </c>
      <c r="E17" s="4" t="str">
        <f>VLOOKUP(A17,HOP!A:L,12,0)</f>
        <v>2849.00</v>
      </c>
      <c r="F17" s="4" t="str">
        <f>VLOOKUP(A17,HOP!A:C,3,0)</f>
        <v>2554414</v>
      </c>
      <c r="G17" s="4">
        <f t="shared" si="0"/>
        <v>0</v>
      </c>
      <c r="H17" s="4" t="str">
        <f t="shared" si="1"/>
        <v>，2554414</v>
      </c>
      <c r="I17" s="4" t="str">
        <f>VLOOKUP(A17,HOP!A:U,21,0)</f>
        <v>直连</v>
      </c>
    </row>
    <row r="18" s="4" customFormat="1" spans="1:9">
      <c r="A18" s="5">
        <v>17455506469</v>
      </c>
      <c r="B18" s="6">
        <v>44699</v>
      </c>
      <c r="C18" s="6">
        <v>44700</v>
      </c>
      <c r="D18" s="4">
        <v>689</v>
      </c>
      <c r="E18" s="4" t="str">
        <f>VLOOKUP(A18,HOP!A:L,12,0)</f>
        <v>689.00</v>
      </c>
      <c r="F18" s="4" t="str">
        <f>VLOOKUP(A18,HOP!A:C,3,0)</f>
        <v>2431733</v>
      </c>
      <c r="G18" s="4">
        <f t="shared" si="0"/>
        <v>0</v>
      </c>
      <c r="H18" s="4" t="str">
        <f t="shared" si="1"/>
        <v>，2431733</v>
      </c>
      <c r="I18" s="4" t="str">
        <f>VLOOKUP(A18,HOP!A:U,21,0)</f>
        <v>直连</v>
      </c>
    </row>
    <row r="19" s="4" customFormat="1" spans="1:9">
      <c r="A19" s="5">
        <v>17813624490</v>
      </c>
      <c r="B19" s="6">
        <v>44699</v>
      </c>
      <c r="C19" s="6">
        <v>44700</v>
      </c>
      <c r="D19" s="4">
        <v>1585</v>
      </c>
      <c r="E19" s="4" t="str">
        <f>VLOOKUP(A19,HOP!A:L,12,0)</f>
        <v>1585.00</v>
      </c>
      <c r="F19" s="4" t="str">
        <f>VLOOKUP(A19,HOP!A:C,3,0)</f>
        <v>2515422</v>
      </c>
      <c r="G19" s="4">
        <f t="shared" si="0"/>
        <v>0</v>
      </c>
      <c r="H19" s="4" t="str">
        <f t="shared" si="1"/>
        <v>，2515422</v>
      </c>
      <c r="I19" s="4" t="str">
        <f>VLOOKUP(A19,HOP!A:U,21,0)</f>
        <v>直连</v>
      </c>
    </row>
    <row r="20" s="4" customFormat="1" spans="1:9">
      <c r="A20" s="5">
        <v>17827173277</v>
      </c>
      <c r="B20" s="6">
        <v>44697</v>
      </c>
      <c r="C20" s="6">
        <v>44700</v>
      </c>
      <c r="D20" s="4">
        <v>1038</v>
      </c>
      <c r="E20" s="4" t="str">
        <f>VLOOKUP(A20,HOP!A:L,12,0)</f>
        <v>1038.00</v>
      </c>
      <c r="F20" s="4" t="str">
        <f>VLOOKUP(A20,HOP!A:C,3,0)</f>
        <v>2519275</v>
      </c>
      <c r="G20" s="4">
        <f t="shared" si="0"/>
        <v>0</v>
      </c>
      <c r="H20" s="4" t="str">
        <f t="shared" si="1"/>
        <v>，2519275</v>
      </c>
      <c r="I20" s="4" t="str">
        <f>VLOOKUP(A20,HOP!A:U,21,0)</f>
        <v>直连</v>
      </c>
    </row>
    <row r="21" s="4" customFormat="1" spans="1:9">
      <c r="A21" s="5">
        <v>17827660533</v>
      </c>
      <c r="B21" s="6">
        <v>44699</v>
      </c>
      <c r="C21" s="6">
        <v>44700</v>
      </c>
      <c r="D21" s="4">
        <v>305</v>
      </c>
      <c r="E21" s="4" t="str">
        <f>VLOOKUP(A21,HOP!A:L,12,0)</f>
        <v>305.00</v>
      </c>
      <c r="F21" s="4" t="str">
        <f>VLOOKUP(A21,HOP!A:C,3,0)</f>
        <v>2519471</v>
      </c>
      <c r="G21" s="4">
        <f t="shared" si="0"/>
        <v>0</v>
      </c>
      <c r="H21" s="4" t="str">
        <f t="shared" si="1"/>
        <v>，2519471</v>
      </c>
      <c r="I21" s="4" t="str">
        <f>VLOOKUP(A21,HOP!A:U,21,0)</f>
        <v>直连</v>
      </c>
    </row>
    <row r="22" s="4" customFormat="1" spans="1:9">
      <c r="A22" s="5">
        <v>17836165770</v>
      </c>
      <c r="B22" s="6">
        <v>44697</v>
      </c>
      <c r="C22" s="6">
        <v>44700</v>
      </c>
      <c r="D22" s="4">
        <v>3219</v>
      </c>
      <c r="E22" s="4" t="str">
        <f>VLOOKUP(A22,HOP!A:L,12,0)</f>
        <v>3219.00</v>
      </c>
      <c r="F22" s="4" t="str">
        <f>VLOOKUP(A22,HOP!A:C,3,0)</f>
        <v>2521490</v>
      </c>
      <c r="G22" s="4">
        <f t="shared" si="0"/>
        <v>0</v>
      </c>
      <c r="H22" s="4" t="str">
        <f t="shared" si="1"/>
        <v>，2521490</v>
      </c>
      <c r="I22" s="4" t="str">
        <f>VLOOKUP(A22,HOP!A:U,21,0)</f>
        <v>直连</v>
      </c>
    </row>
    <row r="23" s="4" customFormat="1" spans="1:9">
      <c r="A23" s="5">
        <v>17851266174</v>
      </c>
      <c r="B23" s="6">
        <v>44699</v>
      </c>
      <c r="C23" s="6">
        <v>44700</v>
      </c>
      <c r="D23" s="4">
        <v>903</v>
      </c>
      <c r="E23" s="4" t="str">
        <f>VLOOKUP(A23,HOP!A:L,12,0)</f>
        <v>903.00</v>
      </c>
      <c r="F23" s="4" t="str">
        <f>VLOOKUP(A23,HOP!A:C,3,0)</f>
        <v>2526156</v>
      </c>
      <c r="G23" s="4">
        <f t="shared" si="0"/>
        <v>0</v>
      </c>
      <c r="H23" s="4" t="str">
        <f t="shared" si="1"/>
        <v>，2526156</v>
      </c>
      <c r="I23" s="4" t="str">
        <f>VLOOKUP(A23,HOP!A:U,21,0)</f>
        <v>直连</v>
      </c>
    </row>
    <row r="24" s="4" customFormat="1" hidden="1" spans="1:9">
      <c r="A24" s="5">
        <v>17856883748</v>
      </c>
      <c r="B24" s="6">
        <v>44698</v>
      </c>
      <c r="C24" s="6">
        <v>44700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17871838869</v>
      </c>
      <c r="B25" s="6">
        <v>44696</v>
      </c>
      <c r="C25" s="6">
        <v>44700</v>
      </c>
      <c r="D25" s="4">
        <v>2143</v>
      </c>
      <c r="E25" s="4" t="str">
        <f>VLOOKUP(A25,HOP!A:L,12,0)</f>
        <v>2143.00</v>
      </c>
      <c r="F25" s="4" t="str">
        <f>VLOOKUP(A25,HOP!A:C,3,0)</f>
        <v>2531448</v>
      </c>
      <c r="G25" s="4">
        <f t="shared" si="0"/>
        <v>0</v>
      </c>
      <c r="H25" s="4" t="str">
        <f t="shared" si="1"/>
        <v>，2531448</v>
      </c>
      <c r="I25" s="4" t="str">
        <f>VLOOKUP(A25,HOP!A:U,21,0)</f>
        <v>直连</v>
      </c>
    </row>
    <row r="26" s="4" customFormat="1" spans="1:9">
      <c r="A26" s="5">
        <v>17877261116</v>
      </c>
      <c r="B26" s="6">
        <v>44697</v>
      </c>
      <c r="C26" s="6">
        <v>44700</v>
      </c>
      <c r="D26" s="4">
        <v>2493</v>
      </c>
      <c r="E26" s="4" t="str">
        <f>VLOOKUP(A26,HOP!A:L,12,0)</f>
        <v>2493.00</v>
      </c>
      <c r="F26" s="4" t="str">
        <f>VLOOKUP(A26,HOP!A:C,3,0)</f>
        <v>2532691</v>
      </c>
      <c r="G26" s="4">
        <f t="shared" si="0"/>
        <v>0</v>
      </c>
      <c r="H26" s="4" t="str">
        <f t="shared" si="1"/>
        <v>，2532691</v>
      </c>
      <c r="I26" s="4" t="str">
        <f>VLOOKUP(A26,HOP!A:U,21,0)</f>
        <v>直连</v>
      </c>
    </row>
    <row r="27" s="4" customFormat="1" spans="1:9">
      <c r="A27" s="5">
        <v>17882295967</v>
      </c>
      <c r="B27" s="6">
        <v>44699</v>
      </c>
      <c r="C27" s="6">
        <v>44700</v>
      </c>
      <c r="D27" s="4">
        <v>1080</v>
      </c>
      <c r="E27" s="4" t="str">
        <f>VLOOKUP(A27,HOP!A:L,12,0)</f>
        <v>1080.00</v>
      </c>
      <c r="F27" s="4" t="str">
        <f>VLOOKUP(A27,HOP!A:C,3,0)</f>
        <v>2533936</v>
      </c>
      <c r="G27" s="4">
        <f t="shared" si="0"/>
        <v>0</v>
      </c>
      <c r="H27" s="4" t="str">
        <f t="shared" si="1"/>
        <v>，2533936</v>
      </c>
      <c r="I27" s="4" t="str">
        <f>VLOOKUP(A27,HOP!A:U,21,0)</f>
        <v>直连</v>
      </c>
    </row>
    <row r="28" s="4" customFormat="1" spans="1:9">
      <c r="A28" s="5">
        <v>17895263592</v>
      </c>
      <c r="B28" s="6">
        <v>44699</v>
      </c>
      <c r="C28" s="6">
        <v>44700</v>
      </c>
      <c r="D28" s="4">
        <v>933</v>
      </c>
      <c r="E28" s="4" t="str">
        <f>VLOOKUP(A28,HOP!A:L,12,0)</f>
        <v>933.00</v>
      </c>
      <c r="F28" s="4" t="str">
        <f>VLOOKUP(A28,HOP!A:C,3,0)</f>
        <v>2538790</v>
      </c>
      <c r="G28" s="4">
        <f t="shared" si="0"/>
        <v>0</v>
      </c>
      <c r="H28" s="4" t="str">
        <f t="shared" si="1"/>
        <v>，2538790</v>
      </c>
      <c r="I28" s="4" t="str">
        <f>VLOOKUP(A28,HOP!A:U,21,0)</f>
        <v>直连</v>
      </c>
    </row>
    <row r="29" s="4" customFormat="1" spans="1:9">
      <c r="A29" s="5">
        <v>17900377926</v>
      </c>
      <c r="B29" s="6">
        <v>44696</v>
      </c>
      <c r="C29" s="6">
        <v>44700</v>
      </c>
      <c r="D29" s="4">
        <v>1720</v>
      </c>
      <c r="E29" s="4" t="str">
        <f>VLOOKUP(A29,HOP!A:L,12,0)</f>
        <v>1720.00</v>
      </c>
      <c r="F29" s="4" t="str">
        <f>VLOOKUP(A29,HOP!A:C,3,0)</f>
        <v>2540554</v>
      </c>
      <c r="G29" s="4">
        <f t="shared" si="0"/>
        <v>0</v>
      </c>
      <c r="H29" s="4" t="str">
        <f t="shared" si="1"/>
        <v>，2540554</v>
      </c>
      <c r="I29" s="4" t="str">
        <f>VLOOKUP(A29,HOP!A:U,21,0)</f>
        <v>直连</v>
      </c>
    </row>
    <row r="30" s="4" customFormat="1" spans="1:9">
      <c r="A30" s="5">
        <v>17903432350</v>
      </c>
      <c r="B30" s="6">
        <v>44698</v>
      </c>
      <c r="C30" s="6">
        <v>44700</v>
      </c>
      <c r="D30" s="4">
        <v>4480</v>
      </c>
      <c r="E30" s="4" t="str">
        <f>VLOOKUP(A30,HOP!A:L,12,0)</f>
        <v>4480.00</v>
      </c>
      <c r="F30" s="4" t="str">
        <f>VLOOKUP(A30,HOP!A:C,3,0)</f>
        <v>2542136</v>
      </c>
      <c r="G30" s="4">
        <f t="shared" si="0"/>
        <v>0</v>
      </c>
      <c r="H30" s="4" t="str">
        <f t="shared" si="1"/>
        <v>，2542136</v>
      </c>
      <c r="I30" s="4" t="str">
        <f>VLOOKUP(A30,HOP!A:U,21,0)</f>
        <v>直连</v>
      </c>
    </row>
    <row r="31" s="4" customFormat="1" spans="1:9">
      <c r="A31" s="5">
        <v>17903561626</v>
      </c>
      <c r="B31" s="6">
        <v>44696</v>
      </c>
      <c r="C31" s="6">
        <v>44700</v>
      </c>
      <c r="D31" s="4">
        <v>2920</v>
      </c>
      <c r="E31" s="4" t="str">
        <f>VLOOKUP(A31,HOP!A:L,12,0)</f>
        <v>2920.00</v>
      </c>
      <c r="F31" s="4" t="str">
        <f>VLOOKUP(A31,HOP!A:C,3,0)</f>
        <v>2542269</v>
      </c>
      <c r="G31" s="4">
        <f t="shared" si="0"/>
        <v>0</v>
      </c>
      <c r="H31" s="4" t="str">
        <f t="shared" si="1"/>
        <v>，2542269</v>
      </c>
      <c r="I31" s="4" t="str">
        <f>VLOOKUP(A31,HOP!A:U,21,0)</f>
        <v>直连</v>
      </c>
    </row>
    <row r="32" s="4" customFormat="1" spans="1:9">
      <c r="A32" s="5">
        <v>17909613106</v>
      </c>
      <c r="B32" s="6">
        <v>44699</v>
      </c>
      <c r="C32" s="6">
        <v>44700</v>
      </c>
      <c r="D32" s="4">
        <v>1343</v>
      </c>
      <c r="E32" s="4" t="str">
        <f>VLOOKUP(A32,HOP!A:L,12,0)</f>
        <v>1343.00</v>
      </c>
      <c r="F32" s="4" t="str">
        <f>VLOOKUP(A32,HOP!A:C,3,0)</f>
        <v>2544082</v>
      </c>
      <c r="G32" s="4">
        <f t="shared" si="0"/>
        <v>0</v>
      </c>
      <c r="H32" s="4" t="str">
        <f t="shared" si="1"/>
        <v>，2544082</v>
      </c>
      <c r="I32" s="4" t="str">
        <f>VLOOKUP(A32,HOP!A:U,21,0)</f>
        <v>直连</v>
      </c>
    </row>
    <row r="33" s="4" customFormat="1" spans="1:9">
      <c r="A33" s="5">
        <v>17920075061</v>
      </c>
      <c r="B33" s="6">
        <v>44699</v>
      </c>
      <c r="C33" s="6">
        <v>44700</v>
      </c>
      <c r="D33" s="4">
        <v>2182</v>
      </c>
      <c r="E33" s="4" t="str">
        <f>VLOOKUP(A33,HOP!A:L,12,0)</f>
        <v>2182.00</v>
      </c>
      <c r="F33" s="4" t="str">
        <f>VLOOKUP(A33,HOP!A:C,3,0)</f>
        <v>2547134</v>
      </c>
      <c r="G33" s="4">
        <f t="shared" si="0"/>
        <v>0</v>
      </c>
      <c r="H33" s="4" t="str">
        <f t="shared" si="1"/>
        <v>，2547134</v>
      </c>
      <c r="I33" s="4" t="str">
        <f>VLOOKUP(A33,HOP!A:U,21,0)</f>
        <v>直连</v>
      </c>
    </row>
    <row r="34" s="4" customFormat="1" spans="1:9">
      <c r="A34" s="5">
        <v>17920281691</v>
      </c>
      <c r="B34" s="6">
        <v>44698</v>
      </c>
      <c r="C34" s="6">
        <v>44700</v>
      </c>
      <c r="D34" s="4">
        <v>1149</v>
      </c>
      <c r="E34" s="4" t="str">
        <f>VLOOKUP(A34,HOP!A:L,12,0)</f>
        <v>1149.00</v>
      </c>
      <c r="F34" s="4" t="str">
        <f>VLOOKUP(A34,HOP!A:C,3,0)</f>
        <v>2547193</v>
      </c>
      <c r="G34" s="4">
        <f t="shared" si="0"/>
        <v>0</v>
      </c>
      <c r="H34" s="4" t="str">
        <f t="shared" si="1"/>
        <v>，2547193</v>
      </c>
      <c r="I34" s="4" t="str">
        <f>VLOOKUP(A34,HOP!A:U,21,0)</f>
        <v>直连</v>
      </c>
    </row>
    <row r="35" s="4" customFormat="1" spans="1:9">
      <c r="A35" s="5">
        <v>17932979950</v>
      </c>
      <c r="B35" s="6">
        <v>44699</v>
      </c>
      <c r="C35" s="6">
        <v>44700</v>
      </c>
      <c r="D35" s="4">
        <v>3905</v>
      </c>
      <c r="E35" s="4" t="str">
        <f>VLOOKUP(A35,HOP!A:L,12,0)</f>
        <v>3905.00</v>
      </c>
      <c r="F35" s="4" t="str">
        <f>VLOOKUP(A35,HOP!A:C,3,0)</f>
        <v>2551077</v>
      </c>
      <c r="G35" s="4">
        <f t="shared" ref="G35:G60" si="2">D35-E35</f>
        <v>0</v>
      </c>
      <c r="H35" s="4" t="str">
        <f t="shared" ref="H35:H60" si="3">$H$1&amp;F35</f>
        <v>，2551077</v>
      </c>
      <c r="I35" s="4" t="str">
        <f>VLOOKUP(A35,HOP!A:U,21,0)</f>
        <v>直连</v>
      </c>
    </row>
    <row r="36" s="4" customFormat="1" spans="1:9">
      <c r="A36" s="5">
        <v>17940243834</v>
      </c>
      <c r="B36" s="6">
        <v>44699</v>
      </c>
      <c r="C36" s="6">
        <v>44700</v>
      </c>
      <c r="D36" s="4">
        <v>300</v>
      </c>
      <c r="E36" s="4" t="str">
        <f>VLOOKUP(A36,HOP!A:L,12,0)</f>
        <v>300.00</v>
      </c>
      <c r="F36" s="4" t="str">
        <f>VLOOKUP(A36,HOP!A:C,3,0)</f>
        <v>2552709</v>
      </c>
      <c r="G36" s="4">
        <f t="shared" si="2"/>
        <v>0</v>
      </c>
      <c r="H36" s="4" t="str">
        <f t="shared" si="3"/>
        <v>，2552709</v>
      </c>
      <c r="I36" s="4" t="str">
        <f>VLOOKUP(A36,HOP!A:U,21,0)</f>
        <v>直连</v>
      </c>
    </row>
    <row r="37" s="4" customFormat="1" spans="1:9">
      <c r="A37" s="5">
        <v>17940582803</v>
      </c>
      <c r="B37" s="6">
        <v>44699</v>
      </c>
      <c r="C37" s="6">
        <v>44700</v>
      </c>
      <c r="D37" s="4">
        <v>904</v>
      </c>
      <c r="E37" s="4" t="str">
        <f>VLOOKUP(A37,HOP!A:L,12,0)</f>
        <v>904.00</v>
      </c>
      <c r="F37" s="4" t="str">
        <f>VLOOKUP(A37,HOP!A:C,3,0)</f>
        <v>2552887</v>
      </c>
      <c r="G37" s="4">
        <f t="shared" si="2"/>
        <v>0</v>
      </c>
      <c r="H37" s="4" t="str">
        <f t="shared" si="3"/>
        <v>，2552887</v>
      </c>
      <c r="I37" s="4" t="str">
        <f>VLOOKUP(A37,HOP!A:U,21,0)</f>
        <v>直连</v>
      </c>
    </row>
    <row r="38" s="4" customFormat="1" spans="1:9">
      <c r="A38" s="5">
        <v>17944300317</v>
      </c>
      <c r="B38" s="6">
        <v>44698</v>
      </c>
      <c r="C38" s="6">
        <v>44700</v>
      </c>
      <c r="D38" s="4">
        <v>2096</v>
      </c>
      <c r="E38" s="4" t="str">
        <f>VLOOKUP(A38,HOP!A:L,12,0)</f>
        <v>2096.00</v>
      </c>
      <c r="F38" s="4" t="str">
        <f>VLOOKUP(A38,HOP!A:C,3,0)</f>
        <v>2553429</v>
      </c>
      <c r="G38" s="4">
        <f t="shared" si="2"/>
        <v>0</v>
      </c>
      <c r="H38" s="4" t="str">
        <f t="shared" si="3"/>
        <v>，2553429</v>
      </c>
      <c r="I38" s="4" t="str">
        <f>VLOOKUP(A38,HOP!A:U,21,0)</f>
        <v>直连</v>
      </c>
    </row>
    <row r="39" s="4" customFormat="1" spans="1:9">
      <c r="A39" s="5">
        <v>17945860702</v>
      </c>
      <c r="B39" s="6">
        <v>44698</v>
      </c>
      <c r="C39" s="6">
        <v>44700</v>
      </c>
      <c r="D39" s="4">
        <v>708</v>
      </c>
      <c r="E39" s="4" t="str">
        <f>VLOOKUP(A39,HOP!A:L,12,0)</f>
        <v>708.00</v>
      </c>
      <c r="F39" s="4" t="str">
        <f>VLOOKUP(A39,HOP!A:C,3,0)</f>
        <v>2553938</v>
      </c>
      <c r="G39" s="4">
        <f t="shared" si="2"/>
        <v>0</v>
      </c>
      <c r="H39" s="4" t="str">
        <f t="shared" si="3"/>
        <v>，2553938</v>
      </c>
      <c r="I39" s="4" t="str">
        <f>VLOOKUP(A39,HOP!A:U,21,0)</f>
        <v>直连</v>
      </c>
    </row>
    <row r="40" s="4" customFormat="1" spans="1:9">
      <c r="A40" s="5">
        <v>17948624780</v>
      </c>
      <c r="B40" s="6">
        <v>44698</v>
      </c>
      <c r="C40" s="6">
        <v>44700</v>
      </c>
      <c r="D40" s="4">
        <v>4218</v>
      </c>
      <c r="E40" s="4" t="str">
        <f>VLOOKUP(A40,HOP!A:L,12,0)</f>
        <v>4218.00</v>
      </c>
      <c r="F40" s="4" t="str">
        <f>VLOOKUP(A40,HOP!A:C,3,0)</f>
        <v>2554299</v>
      </c>
      <c r="G40" s="4">
        <f t="shared" si="2"/>
        <v>0</v>
      </c>
      <c r="H40" s="4" t="str">
        <f t="shared" si="3"/>
        <v>，2554299</v>
      </c>
      <c r="I40" s="4" t="str">
        <f>VLOOKUP(A40,HOP!A:U,21,0)</f>
        <v>直连</v>
      </c>
    </row>
    <row r="41" s="4" customFormat="1" spans="1:9">
      <c r="A41" s="5">
        <v>17949855198</v>
      </c>
      <c r="B41" s="6">
        <v>44699</v>
      </c>
      <c r="C41" s="6">
        <v>44700</v>
      </c>
      <c r="D41" s="4">
        <v>183</v>
      </c>
      <c r="E41" s="4" t="str">
        <f>VLOOKUP(A41,HOP!A:L,12,0)</f>
        <v>183.00</v>
      </c>
      <c r="F41" s="4" t="str">
        <f>VLOOKUP(A41,HOP!A:C,3,0)</f>
        <v>2554864</v>
      </c>
      <c r="G41" s="4">
        <f t="shared" si="2"/>
        <v>0</v>
      </c>
      <c r="H41" s="4" t="str">
        <f t="shared" si="3"/>
        <v>，2554864</v>
      </c>
      <c r="I41" s="4" t="str">
        <f>VLOOKUP(A41,HOP!A:U,21,0)</f>
        <v>直连</v>
      </c>
    </row>
    <row r="42" s="4" customFormat="1" spans="1:9">
      <c r="A42" s="5">
        <v>17950001832</v>
      </c>
      <c r="B42" s="6">
        <v>44699</v>
      </c>
      <c r="C42" s="6">
        <v>44700</v>
      </c>
      <c r="D42" s="4">
        <v>324</v>
      </c>
      <c r="E42" s="4" t="str">
        <f>VLOOKUP(A42,HOP!A:L,12,0)</f>
        <v>324.00</v>
      </c>
      <c r="F42" s="4" t="str">
        <f>VLOOKUP(A42,HOP!A:C,3,0)</f>
        <v>2554970</v>
      </c>
      <c r="G42" s="4">
        <f t="shared" si="2"/>
        <v>0</v>
      </c>
      <c r="H42" s="4" t="str">
        <f t="shared" si="3"/>
        <v>，2554970</v>
      </c>
      <c r="I42" s="4" t="str">
        <f>VLOOKUP(A42,HOP!A:U,21,0)</f>
        <v>直连</v>
      </c>
    </row>
    <row r="43" s="4" customFormat="1" spans="1:9">
      <c r="A43" s="5">
        <v>17950021110</v>
      </c>
      <c r="B43" s="6">
        <v>44699</v>
      </c>
      <c r="C43" s="6">
        <v>44700</v>
      </c>
      <c r="D43" s="4">
        <v>1691</v>
      </c>
      <c r="E43" s="4" t="str">
        <f>VLOOKUP(A43,HOP!A:L,12,0)</f>
        <v>1691.00</v>
      </c>
      <c r="F43" s="4" t="str">
        <f>VLOOKUP(A43,HOP!A:C,3,0)</f>
        <v>2554989</v>
      </c>
      <c r="G43" s="4">
        <f t="shared" si="2"/>
        <v>0</v>
      </c>
      <c r="H43" s="4" t="str">
        <f t="shared" si="3"/>
        <v>，2554989</v>
      </c>
      <c r="I43" s="4" t="str">
        <f>VLOOKUP(A43,HOP!A:U,21,0)</f>
        <v>直连</v>
      </c>
    </row>
    <row r="44" s="4" customFormat="1" spans="1:9">
      <c r="A44" s="5">
        <v>17953244270</v>
      </c>
      <c r="B44" s="6">
        <v>44699</v>
      </c>
      <c r="C44" s="6">
        <v>44700</v>
      </c>
      <c r="D44" s="4">
        <v>367</v>
      </c>
      <c r="E44" s="4" t="str">
        <f>VLOOKUP(A44,HOP!A:L,12,0)</f>
        <v>367.00</v>
      </c>
      <c r="F44" s="4" t="str">
        <f>VLOOKUP(A44,HOP!A:C,3,0)</f>
        <v>2555496</v>
      </c>
      <c r="G44" s="4">
        <f t="shared" si="2"/>
        <v>0</v>
      </c>
      <c r="H44" s="4" t="str">
        <f t="shared" si="3"/>
        <v>，2555496</v>
      </c>
      <c r="I44" s="4" t="str">
        <f>VLOOKUP(A44,HOP!A:U,21,0)</f>
        <v>直连</v>
      </c>
    </row>
    <row r="45" s="4" customFormat="1" spans="1:9">
      <c r="A45" s="5">
        <v>17789991737</v>
      </c>
      <c r="B45" s="6">
        <v>44700</v>
      </c>
      <c r="C45" s="6">
        <v>44701</v>
      </c>
      <c r="D45" s="4">
        <v>1521</v>
      </c>
      <c r="E45" s="4" t="str">
        <f>VLOOKUP(A45,HOP!A:L,12,0)</f>
        <v>1521.00</v>
      </c>
      <c r="F45" s="4" t="str">
        <f>VLOOKUP(A45,HOP!A:C,3,0)</f>
        <v>2506525</v>
      </c>
      <c r="G45" s="4">
        <f t="shared" si="2"/>
        <v>0</v>
      </c>
      <c r="H45" s="4" t="str">
        <f t="shared" si="3"/>
        <v>，2506525</v>
      </c>
      <c r="I45" s="4" t="str">
        <f>VLOOKUP(A45,HOP!A:U,21,0)</f>
        <v>直连</v>
      </c>
    </row>
    <row r="46" s="4" customFormat="1" spans="1:9">
      <c r="A46" s="5">
        <v>17806183850</v>
      </c>
      <c r="B46" s="6">
        <v>44699</v>
      </c>
      <c r="C46" s="6">
        <v>44701</v>
      </c>
      <c r="D46" s="4">
        <v>3578</v>
      </c>
      <c r="E46" s="4" t="str">
        <f>VLOOKUP(A46,HOP!A:L,12,0)</f>
        <v>3578.00</v>
      </c>
      <c r="F46" s="4" t="str">
        <f>VLOOKUP(A46,HOP!A:C,3,0)</f>
        <v>2512635</v>
      </c>
      <c r="G46" s="4">
        <f t="shared" si="2"/>
        <v>0</v>
      </c>
      <c r="H46" s="4" t="str">
        <f t="shared" si="3"/>
        <v>，2512635</v>
      </c>
      <c r="I46" s="4" t="str">
        <f>VLOOKUP(A46,HOP!A:U,21,0)</f>
        <v>直连</v>
      </c>
    </row>
    <row r="47" s="4" customFormat="1" hidden="1" spans="1:9">
      <c r="A47" s="5">
        <v>17838080132</v>
      </c>
      <c r="B47" s="6">
        <v>44700</v>
      </c>
      <c r="C47" s="6">
        <v>44701</v>
      </c>
      <c r="D47" s="4">
        <v>0</v>
      </c>
      <c r="E47" s="4" t="str">
        <f>VLOOKUP(A47,HOP!A:L,12,0)</f>
        <v>-0.01</v>
      </c>
      <c r="F47" s="4" t="str">
        <f>VLOOKUP(A47,HOP!A:C,3,0)</f>
        <v>2522450</v>
      </c>
      <c r="G47" s="4">
        <f t="shared" si="2"/>
        <v>0.01</v>
      </c>
      <c r="H47" s="4" t="str">
        <f t="shared" si="3"/>
        <v>，2522450</v>
      </c>
      <c r="I47" s="4" t="str">
        <f>VLOOKUP(A47,HOP!A:U,21,0)</f>
        <v>直连</v>
      </c>
    </row>
    <row r="48" s="4" customFormat="1" spans="1:9">
      <c r="A48" s="5">
        <v>17870159701</v>
      </c>
      <c r="B48" s="6">
        <v>44700</v>
      </c>
      <c r="C48" s="6">
        <v>44701</v>
      </c>
      <c r="D48" s="4">
        <v>303</v>
      </c>
      <c r="E48" s="4" t="str">
        <f>VLOOKUP(A48,HOP!A:L,12,0)</f>
        <v>303.00</v>
      </c>
      <c r="F48" s="4" t="str">
        <f>VLOOKUP(A48,HOP!A:C,3,0)</f>
        <v>2530804</v>
      </c>
      <c r="G48" s="4">
        <f t="shared" si="2"/>
        <v>0</v>
      </c>
      <c r="H48" s="4" t="str">
        <f t="shared" si="3"/>
        <v>，2530804</v>
      </c>
      <c r="I48" s="4" t="str">
        <f>VLOOKUP(A48,HOP!A:U,21,0)</f>
        <v>直连</v>
      </c>
    </row>
    <row r="49" s="4" customFormat="1" hidden="1" spans="1:9">
      <c r="A49" s="5">
        <v>17882581171</v>
      </c>
      <c r="B49" s="6">
        <v>44700</v>
      </c>
      <c r="C49" s="6">
        <v>44701</v>
      </c>
      <c r="D49" s="4">
        <v>0</v>
      </c>
      <c r="E49" s="4" t="str">
        <f>VLOOKUP(A49,HOP!A:L,12,0)</f>
        <v>0.00</v>
      </c>
      <c r="F49" s="4" t="str">
        <f>VLOOKUP(A49,HOP!A:C,3,0)</f>
        <v>2534063</v>
      </c>
      <c r="G49" s="4">
        <f t="shared" si="2"/>
        <v>0</v>
      </c>
      <c r="H49" s="4" t="str">
        <f t="shared" si="3"/>
        <v>，2534063</v>
      </c>
      <c r="I49" s="4" t="str">
        <f>VLOOKUP(A49,HOP!A:U,21,0)</f>
        <v>直连</v>
      </c>
    </row>
    <row r="50" s="4" customFormat="1" spans="1:9">
      <c r="A50" s="5">
        <v>17883823286</v>
      </c>
      <c r="B50" s="6">
        <v>44698</v>
      </c>
      <c r="C50" s="6">
        <v>44701</v>
      </c>
      <c r="D50" s="4">
        <v>6303</v>
      </c>
      <c r="E50" s="4" t="str">
        <f>VLOOKUP(A50,HOP!A:L,12,0)</f>
        <v>6303.00</v>
      </c>
      <c r="F50" s="4" t="str">
        <f>VLOOKUP(A50,HOP!A:C,3,0)</f>
        <v>2534645</v>
      </c>
      <c r="G50" s="4">
        <f t="shared" si="2"/>
        <v>0</v>
      </c>
      <c r="H50" s="4" t="str">
        <f t="shared" si="3"/>
        <v>，2534645</v>
      </c>
      <c r="I50" s="4" t="str">
        <f>VLOOKUP(A50,HOP!A:U,21,0)</f>
        <v>直连</v>
      </c>
    </row>
    <row r="51" s="4" customFormat="1" spans="1:9">
      <c r="A51" s="5">
        <v>17925419983</v>
      </c>
      <c r="B51" s="6">
        <v>44700</v>
      </c>
      <c r="C51" s="6">
        <v>44701</v>
      </c>
      <c r="D51" s="4">
        <v>1978</v>
      </c>
      <c r="E51" s="4" t="str">
        <f>VLOOKUP(A51,HOP!A:L,12,0)</f>
        <v>1978.00</v>
      </c>
      <c r="F51" s="4" t="str">
        <f>VLOOKUP(A51,HOP!A:C,3,0)</f>
        <v>2548211</v>
      </c>
      <c r="G51" s="4">
        <f t="shared" si="2"/>
        <v>0</v>
      </c>
      <c r="H51" s="4" t="str">
        <f t="shared" si="3"/>
        <v>，2548211</v>
      </c>
      <c r="I51" s="4" t="str">
        <f>VLOOKUP(A51,HOP!A:U,21,0)</f>
        <v>直连</v>
      </c>
    </row>
    <row r="52" s="4" customFormat="1" spans="1:9">
      <c r="A52" s="5">
        <v>17925541813</v>
      </c>
      <c r="B52" s="6">
        <v>44700</v>
      </c>
      <c r="C52" s="6">
        <v>44701</v>
      </c>
      <c r="D52" s="4">
        <v>884</v>
      </c>
      <c r="E52" s="4" t="str">
        <f>VLOOKUP(A52,HOP!A:L,12,0)</f>
        <v>884.00</v>
      </c>
      <c r="F52" s="4" t="str">
        <f>VLOOKUP(A52,HOP!A:C,3,0)</f>
        <v>2548262</v>
      </c>
      <c r="G52" s="4">
        <f t="shared" si="2"/>
        <v>0</v>
      </c>
      <c r="H52" s="4" t="str">
        <f t="shared" si="3"/>
        <v>，2548262</v>
      </c>
      <c r="I52" s="4" t="str">
        <f>VLOOKUP(A52,HOP!A:U,21,0)</f>
        <v>直连</v>
      </c>
    </row>
    <row r="53" s="4" customFormat="1" spans="1:9">
      <c r="A53" s="5">
        <v>17932366549</v>
      </c>
      <c r="B53" s="6">
        <v>44699</v>
      </c>
      <c r="C53" s="6">
        <v>44701</v>
      </c>
      <c r="D53" s="4">
        <v>2096</v>
      </c>
      <c r="E53" s="4" t="str">
        <f>VLOOKUP(A53,HOP!A:L,12,0)</f>
        <v>2096.00</v>
      </c>
      <c r="F53" s="4" t="str">
        <f>VLOOKUP(A53,HOP!A:C,3,0)</f>
        <v>2550679</v>
      </c>
      <c r="G53" s="4">
        <f t="shared" si="2"/>
        <v>0</v>
      </c>
      <c r="H53" s="4" t="str">
        <f t="shared" si="3"/>
        <v>，2550679</v>
      </c>
      <c r="I53" s="4" t="str">
        <f>VLOOKUP(A53,HOP!A:U,21,0)</f>
        <v>直连</v>
      </c>
    </row>
    <row r="54" s="4" customFormat="1" spans="1:9">
      <c r="A54" s="5">
        <v>17936359397</v>
      </c>
      <c r="B54" s="6">
        <v>44698</v>
      </c>
      <c r="C54" s="6">
        <v>44701</v>
      </c>
      <c r="D54" s="4">
        <v>2064</v>
      </c>
      <c r="E54" s="4" t="str">
        <f>VLOOKUP(A54,HOP!A:L,12,0)</f>
        <v>2064.00</v>
      </c>
      <c r="F54" s="4" t="str">
        <f>VLOOKUP(A54,HOP!A:C,3,0)</f>
        <v>2551781</v>
      </c>
      <c r="G54" s="4">
        <f t="shared" si="2"/>
        <v>0</v>
      </c>
      <c r="H54" s="4" t="str">
        <f t="shared" si="3"/>
        <v>，2551781</v>
      </c>
      <c r="I54" s="4" t="str">
        <f>VLOOKUP(A54,HOP!A:U,21,0)</f>
        <v>直连</v>
      </c>
    </row>
    <row r="55" s="4" customFormat="1" spans="1:9">
      <c r="A55" s="5">
        <v>17949803625</v>
      </c>
      <c r="B55" s="6">
        <v>44700</v>
      </c>
      <c r="C55" s="6">
        <v>44701</v>
      </c>
      <c r="D55" s="4">
        <v>724</v>
      </c>
      <c r="E55" s="4" t="str">
        <f>VLOOKUP(A55,HOP!A:L,12,0)</f>
        <v>724.00</v>
      </c>
      <c r="F55" s="4" t="str">
        <f>VLOOKUP(A55,HOP!A:C,3,0)</f>
        <v>2554807</v>
      </c>
      <c r="G55" s="4">
        <f t="shared" si="2"/>
        <v>0</v>
      </c>
      <c r="H55" s="4" t="str">
        <f t="shared" si="3"/>
        <v>，2554807</v>
      </c>
      <c r="I55" s="4" t="str">
        <f>VLOOKUP(A55,HOP!A:U,21,0)</f>
        <v>直连</v>
      </c>
    </row>
    <row r="56" s="4" customFormat="1" hidden="1" spans="1:9">
      <c r="A56" s="5">
        <v>17953743972</v>
      </c>
      <c r="B56" s="6">
        <v>44700</v>
      </c>
      <c r="C56" s="6">
        <v>44701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spans="1:9">
      <c r="A57" s="5">
        <v>17956618599</v>
      </c>
      <c r="B57" s="6">
        <v>44700</v>
      </c>
      <c r="C57" s="6">
        <v>44701</v>
      </c>
      <c r="D57" s="4">
        <v>161</v>
      </c>
      <c r="E57" s="4" t="str">
        <f>VLOOKUP(A57,HOP!A:L,12,0)</f>
        <v>161.00</v>
      </c>
      <c r="F57" s="4" t="str">
        <f>VLOOKUP(A57,HOP!A:C,3,0)</f>
        <v>2556214</v>
      </c>
      <c r="G57" s="4">
        <f t="shared" si="2"/>
        <v>0</v>
      </c>
      <c r="H57" s="4" t="str">
        <f t="shared" si="3"/>
        <v>，2556214</v>
      </c>
      <c r="I57" s="4" t="str">
        <f>VLOOKUP(A57,HOP!A:U,21,0)</f>
        <v>直连</v>
      </c>
    </row>
    <row r="58" s="4" customFormat="1" spans="1:9">
      <c r="A58" s="5">
        <v>17957169320</v>
      </c>
      <c r="B58" s="6">
        <v>44700</v>
      </c>
      <c r="C58" s="6">
        <v>44701</v>
      </c>
      <c r="D58" s="4">
        <v>289</v>
      </c>
      <c r="E58" s="4" t="str">
        <f>VLOOKUP(A58,HOP!A:L,12,0)</f>
        <v>289.00</v>
      </c>
      <c r="F58" s="4" t="str">
        <f>VLOOKUP(A58,HOP!A:C,3,0)</f>
        <v>2556384</v>
      </c>
      <c r="G58" s="4">
        <f t="shared" si="2"/>
        <v>0</v>
      </c>
      <c r="H58" s="4" t="str">
        <f t="shared" si="3"/>
        <v>，2556384</v>
      </c>
      <c r="I58" s="4" t="str">
        <f>VLOOKUP(A58,HOP!A:U,21,0)</f>
        <v>直连</v>
      </c>
    </row>
    <row r="59" s="4" customFormat="1" spans="1:9">
      <c r="A59" s="5">
        <v>17957766371</v>
      </c>
      <c r="B59" s="6">
        <v>44700</v>
      </c>
      <c r="C59" s="6">
        <v>44701</v>
      </c>
      <c r="D59" s="4">
        <v>459</v>
      </c>
      <c r="E59" s="4" t="str">
        <f>VLOOKUP(A59,HOP!A:L,12,0)</f>
        <v>459.00</v>
      </c>
      <c r="F59" s="4" t="str">
        <f>VLOOKUP(A59,HOP!A:C,3,0)</f>
        <v>2556656</v>
      </c>
      <c r="G59" s="4">
        <f t="shared" si="2"/>
        <v>0</v>
      </c>
      <c r="H59" s="4" t="str">
        <f t="shared" si="3"/>
        <v>，2556656</v>
      </c>
      <c r="I59" s="4" t="str">
        <f>VLOOKUP(A59,HOP!A:U,21,0)</f>
        <v>直连</v>
      </c>
    </row>
    <row r="60" s="4" customFormat="1" spans="1:9">
      <c r="A60" s="5">
        <v>17960324907</v>
      </c>
      <c r="B60" s="6">
        <v>44700</v>
      </c>
      <c r="C60" s="6">
        <v>44701</v>
      </c>
      <c r="D60" s="4">
        <v>310</v>
      </c>
      <c r="E60" s="4" t="str">
        <f>VLOOKUP(A60,HOP!A:L,12,0)</f>
        <v>310.00</v>
      </c>
      <c r="F60" s="4" t="str">
        <f>VLOOKUP(A60,HOP!A:C,3,0)</f>
        <v>2556755</v>
      </c>
      <c r="G60" s="4">
        <f t="shared" si="2"/>
        <v>0</v>
      </c>
      <c r="H60" s="4" t="str">
        <f t="shared" si="3"/>
        <v>，2556755</v>
      </c>
      <c r="I60" s="4" t="str">
        <f>VLOOKUP(A60,HOP!A:U,21,0)</f>
        <v>直连</v>
      </c>
    </row>
    <row r="62" spans="4:4">
      <c r="D62" s="4">
        <f>SUM(D2:D61)</f>
        <v>92303</v>
      </c>
    </row>
    <row r="63" spans="4:4">
      <c r="D63" s="4" t="s">
        <v>316</v>
      </c>
    </row>
    <row r="67" spans="1:1">
      <c r="A67" s="4" t="s">
        <v>317</v>
      </c>
    </row>
    <row r="68" spans="1:1">
      <c r="A68" s="4" t="s">
        <v>318</v>
      </c>
    </row>
  </sheetData>
  <autoFilter ref="A1:XFD63">
    <filterColumn colId="3">
      <filters blank="1">
        <filter val="310"/>
        <filter val="1691"/>
        <filter val="2493"/>
        <filter val="1614"/>
        <filter val="3254"/>
        <filter val="2096"/>
        <filter val="2796"/>
        <filter val="2718"/>
        <filter val="4218"/>
        <filter val="459"/>
        <filter val="3219"/>
        <filter val="1720"/>
        <filter val="2320"/>
        <filter val="2920"/>
        <filter val="161"/>
        <filter val="1521"/>
        <filter val="324"/>
        <filter val="724"/>
        <filter val="2064"/>
        <filter val="4324"/>
        <filter val="367"/>
        <filter val="1728"/>
        <filter val="933"/>
        <filter val="92303 HKD"/>
        <filter val="638"/>
        <filter val="1038"/>
        <filter val="1978"/>
        <filter val="3578"/>
        <filter val="300"/>
        <filter val="440"/>
        <filter val="1080"/>
        <filter val="1140"/>
        <filter val="4480"/>
        <filter val="2182"/>
        <filter val="183"/>
        <filter val="303"/>
        <filter val="903"/>
        <filter val="1343"/>
        <filter val="2143"/>
        <filter val="2883"/>
        <filter val="6303"/>
        <filter val="92303"/>
        <filter val="884"/>
        <filter val="904"/>
        <filter val="1684"/>
        <filter val="305"/>
        <filter val="1585"/>
        <filter val="3905"/>
        <filter val="708"/>
        <filter val="289"/>
        <filter val="689"/>
        <filter val="1149"/>
        <filter val="28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319</v>
      </c>
      <c r="B1" s="2" t="s">
        <v>320</v>
      </c>
      <c r="C1" s="2" t="s">
        <v>321</v>
      </c>
      <c r="D1" s="2" t="s">
        <v>322</v>
      </c>
      <c r="E1" s="2" t="s">
        <v>13</v>
      </c>
      <c r="F1" s="2" t="s">
        <v>5</v>
      </c>
      <c r="G1" s="2" t="s">
        <v>6</v>
      </c>
      <c r="H1" s="2" t="s">
        <v>323</v>
      </c>
      <c r="I1" s="2" t="s">
        <v>324</v>
      </c>
      <c r="J1" s="2" t="s">
        <v>325</v>
      </c>
      <c r="K1" s="2" t="s">
        <v>326</v>
      </c>
      <c r="L1" s="2" t="s">
        <v>327</v>
      </c>
      <c r="M1" s="2" t="s">
        <v>328</v>
      </c>
      <c r="N1" s="2" t="s">
        <v>329</v>
      </c>
      <c r="O1" s="2" t="s">
        <v>330</v>
      </c>
      <c r="P1" s="2" t="s">
        <v>331</v>
      </c>
      <c r="Q1" s="2" t="s">
        <v>332</v>
      </c>
      <c r="R1" s="2" t="s">
        <v>333</v>
      </c>
      <c r="S1" s="2" t="s">
        <v>334</v>
      </c>
      <c r="T1" s="2" t="s">
        <v>335</v>
      </c>
      <c r="U1" s="2" t="s">
        <v>336</v>
      </c>
    </row>
    <row r="2" s="1" customFormat="1" spans="1:21">
      <c r="A2" s="3">
        <v>17960324907</v>
      </c>
      <c r="B2" s="1" t="s">
        <v>337</v>
      </c>
      <c r="C2" s="1" t="s">
        <v>338</v>
      </c>
      <c r="D2" s="1" t="s">
        <v>339</v>
      </c>
      <c r="E2" s="1" t="s">
        <v>340</v>
      </c>
      <c r="F2" s="1" t="s">
        <v>337</v>
      </c>
      <c r="G2" s="1" t="s">
        <v>341</v>
      </c>
      <c r="H2" s="1" t="s">
        <v>342</v>
      </c>
      <c r="I2" s="1" t="s">
        <v>343</v>
      </c>
      <c r="J2" s="1" t="s">
        <v>30</v>
      </c>
      <c r="K2" s="1" t="s">
        <v>344</v>
      </c>
      <c r="L2" s="1" t="s">
        <v>344</v>
      </c>
      <c r="M2" s="1" t="s">
        <v>345</v>
      </c>
      <c r="N2" s="1" t="s">
        <v>345</v>
      </c>
      <c r="O2" s="1" t="s">
        <v>346</v>
      </c>
      <c r="P2" s="1" t="s">
        <v>347</v>
      </c>
      <c r="Q2" s="1" t="s">
        <v>348</v>
      </c>
      <c r="R2" s="1" t="s">
        <v>349</v>
      </c>
      <c r="S2" s="1" t="s">
        <v>350</v>
      </c>
      <c r="T2" s="1" t="s">
        <v>351</v>
      </c>
      <c r="U2" s="1" t="s">
        <v>352</v>
      </c>
    </row>
    <row r="3" s="1" customFormat="1" spans="1:21">
      <c r="A3" s="3">
        <v>17957766371</v>
      </c>
      <c r="B3" s="1" t="s">
        <v>337</v>
      </c>
      <c r="C3" s="1" t="s">
        <v>353</v>
      </c>
      <c r="D3" s="1" t="s">
        <v>354</v>
      </c>
      <c r="E3" s="1" t="s">
        <v>355</v>
      </c>
      <c r="F3" s="1" t="s">
        <v>337</v>
      </c>
      <c r="G3" s="1" t="s">
        <v>341</v>
      </c>
      <c r="H3" s="1" t="s">
        <v>342</v>
      </c>
      <c r="I3" s="1" t="s">
        <v>356</v>
      </c>
      <c r="J3" s="1" t="s">
        <v>30</v>
      </c>
      <c r="K3" s="1" t="s">
        <v>357</v>
      </c>
      <c r="L3" s="1" t="s">
        <v>357</v>
      </c>
      <c r="M3" s="1" t="s">
        <v>345</v>
      </c>
      <c r="N3" s="1" t="s">
        <v>345</v>
      </c>
      <c r="O3" s="1" t="s">
        <v>346</v>
      </c>
      <c r="P3" s="1" t="s">
        <v>347</v>
      </c>
      <c r="Q3" s="1" t="s">
        <v>348</v>
      </c>
      <c r="R3" s="1" t="s">
        <v>358</v>
      </c>
      <c r="S3" s="1" t="s">
        <v>350</v>
      </c>
      <c r="T3" s="1" t="s">
        <v>351</v>
      </c>
      <c r="U3" s="1" t="s">
        <v>352</v>
      </c>
    </row>
    <row r="4" s="1" customFormat="1" spans="1:21">
      <c r="A4" s="3">
        <v>17957169320</v>
      </c>
      <c r="B4" s="1" t="s">
        <v>337</v>
      </c>
      <c r="C4" s="1" t="s">
        <v>359</v>
      </c>
      <c r="D4" s="1" t="s">
        <v>360</v>
      </c>
      <c r="E4" s="1" t="s">
        <v>361</v>
      </c>
      <c r="F4" s="1" t="s">
        <v>337</v>
      </c>
      <c r="G4" s="1" t="s">
        <v>341</v>
      </c>
      <c r="H4" s="1" t="s">
        <v>342</v>
      </c>
      <c r="I4" s="1" t="s">
        <v>362</v>
      </c>
      <c r="J4" s="1" t="s">
        <v>30</v>
      </c>
      <c r="K4" s="1" t="s">
        <v>363</v>
      </c>
      <c r="L4" s="1" t="s">
        <v>363</v>
      </c>
      <c r="M4" s="1" t="s">
        <v>345</v>
      </c>
      <c r="N4" s="1" t="s">
        <v>345</v>
      </c>
      <c r="O4" s="1" t="s">
        <v>346</v>
      </c>
      <c r="P4" s="1" t="s">
        <v>347</v>
      </c>
      <c r="Q4" s="1" t="s">
        <v>348</v>
      </c>
      <c r="R4" s="1" t="s">
        <v>364</v>
      </c>
      <c r="S4" s="1" t="s">
        <v>350</v>
      </c>
      <c r="T4" s="1" t="s">
        <v>351</v>
      </c>
      <c r="U4" s="1" t="s">
        <v>352</v>
      </c>
    </row>
    <row r="5" s="1" customFormat="1" spans="1:21">
      <c r="A5" s="3">
        <v>17956618599</v>
      </c>
      <c r="B5" s="1" t="s">
        <v>337</v>
      </c>
      <c r="C5" s="1" t="s">
        <v>365</v>
      </c>
      <c r="D5" s="1" t="s">
        <v>366</v>
      </c>
      <c r="E5" s="1" t="s">
        <v>367</v>
      </c>
      <c r="F5" s="1" t="s">
        <v>337</v>
      </c>
      <c r="G5" s="1" t="s">
        <v>341</v>
      </c>
      <c r="H5" s="1" t="s">
        <v>342</v>
      </c>
      <c r="I5" s="1" t="s">
        <v>368</v>
      </c>
      <c r="J5" s="1" t="s">
        <v>30</v>
      </c>
      <c r="K5" s="1" t="s">
        <v>369</v>
      </c>
      <c r="L5" s="1" t="s">
        <v>369</v>
      </c>
      <c r="M5" s="1" t="s">
        <v>345</v>
      </c>
      <c r="N5" s="1" t="s">
        <v>345</v>
      </c>
      <c r="O5" s="1" t="s">
        <v>346</v>
      </c>
      <c r="P5" s="1" t="s">
        <v>347</v>
      </c>
      <c r="Q5" s="1" t="s">
        <v>348</v>
      </c>
      <c r="R5" s="1" t="s">
        <v>370</v>
      </c>
      <c r="S5" s="1" t="s">
        <v>350</v>
      </c>
      <c r="T5" s="1" t="s">
        <v>351</v>
      </c>
      <c r="U5" s="1" t="s">
        <v>352</v>
      </c>
    </row>
    <row r="6" s="1" customFormat="1" spans="1:21">
      <c r="A6" s="3">
        <v>17953244270</v>
      </c>
      <c r="B6" s="1" t="s">
        <v>371</v>
      </c>
      <c r="C6" s="1" t="s">
        <v>372</v>
      </c>
      <c r="D6" s="1" t="s">
        <v>373</v>
      </c>
      <c r="E6" s="1" t="s">
        <v>374</v>
      </c>
      <c r="F6" s="1" t="s">
        <v>371</v>
      </c>
      <c r="G6" s="1" t="s">
        <v>337</v>
      </c>
      <c r="H6" s="1" t="s">
        <v>342</v>
      </c>
      <c r="I6" s="1" t="s">
        <v>375</v>
      </c>
      <c r="J6" s="1" t="s">
        <v>30</v>
      </c>
      <c r="K6" s="1" t="s">
        <v>376</v>
      </c>
      <c r="L6" s="1" t="s">
        <v>376</v>
      </c>
      <c r="M6" s="1" t="s">
        <v>345</v>
      </c>
      <c r="N6" s="1" t="s">
        <v>345</v>
      </c>
      <c r="O6" s="1" t="s">
        <v>346</v>
      </c>
      <c r="P6" s="1" t="s">
        <v>347</v>
      </c>
      <c r="Q6" s="1" t="s">
        <v>348</v>
      </c>
      <c r="R6" s="1" t="s">
        <v>377</v>
      </c>
      <c r="S6" s="1" t="s">
        <v>350</v>
      </c>
      <c r="T6" s="1" t="s">
        <v>351</v>
      </c>
      <c r="U6" s="1" t="s">
        <v>352</v>
      </c>
    </row>
    <row r="7" s="1" customFormat="1" spans="1:21">
      <c r="A7" s="3">
        <v>17950021110</v>
      </c>
      <c r="B7" s="1" t="s">
        <v>371</v>
      </c>
      <c r="C7" s="1" t="s">
        <v>378</v>
      </c>
      <c r="D7" s="1" t="s">
        <v>379</v>
      </c>
      <c r="E7" s="1" t="s">
        <v>380</v>
      </c>
      <c r="F7" s="1" t="s">
        <v>371</v>
      </c>
      <c r="G7" s="1" t="s">
        <v>337</v>
      </c>
      <c r="H7" s="1" t="s">
        <v>342</v>
      </c>
      <c r="I7" s="1" t="s">
        <v>381</v>
      </c>
      <c r="J7" s="1" t="s">
        <v>30</v>
      </c>
      <c r="K7" s="1" t="s">
        <v>382</v>
      </c>
      <c r="L7" s="1" t="s">
        <v>382</v>
      </c>
      <c r="M7" s="1" t="s">
        <v>345</v>
      </c>
      <c r="N7" s="1" t="s">
        <v>345</v>
      </c>
      <c r="O7" s="1" t="s">
        <v>346</v>
      </c>
      <c r="P7" s="1" t="s">
        <v>347</v>
      </c>
      <c r="Q7" s="1" t="s">
        <v>348</v>
      </c>
      <c r="R7" s="1" t="s">
        <v>383</v>
      </c>
      <c r="S7" s="1" t="s">
        <v>350</v>
      </c>
      <c r="T7" s="1" t="s">
        <v>351</v>
      </c>
      <c r="U7" s="1" t="s">
        <v>352</v>
      </c>
    </row>
    <row r="8" s="1" customFormat="1" spans="1:21">
      <c r="A8" s="3">
        <v>17950001832</v>
      </c>
      <c r="B8" s="1" t="s">
        <v>371</v>
      </c>
      <c r="C8" s="1" t="s">
        <v>384</v>
      </c>
      <c r="D8" s="1" t="s">
        <v>385</v>
      </c>
      <c r="E8" s="1" t="s">
        <v>386</v>
      </c>
      <c r="F8" s="1" t="s">
        <v>371</v>
      </c>
      <c r="G8" s="1" t="s">
        <v>337</v>
      </c>
      <c r="H8" s="1" t="s">
        <v>342</v>
      </c>
      <c r="I8" s="1" t="s">
        <v>387</v>
      </c>
      <c r="J8" s="1" t="s">
        <v>30</v>
      </c>
      <c r="K8" s="1" t="s">
        <v>388</v>
      </c>
      <c r="L8" s="1" t="s">
        <v>388</v>
      </c>
      <c r="M8" s="1" t="s">
        <v>345</v>
      </c>
      <c r="N8" s="1" t="s">
        <v>345</v>
      </c>
      <c r="O8" s="1" t="s">
        <v>346</v>
      </c>
      <c r="P8" s="1" t="s">
        <v>347</v>
      </c>
      <c r="Q8" s="1" t="s">
        <v>348</v>
      </c>
      <c r="R8" s="1" t="s">
        <v>389</v>
      </c>
      <c r="S8" s="1" t="s">
        <v>350</v>
      </c>
      <c r="T8" s="1" t="s">
        <v>351</v>
      </c>
      <c r="U8" s="1" t="s">
        <v>352</v>
      </c>
    </row>
    <row r="9" s="1" customFormat="1" spans="1:21">
      <c r="A9" s="3">
        <v>17949855198</v>
      </c>
      <c r="B9" s="1" t="s">
        <v>371</v>
      </c>
      <c r="C9" s="1" t="s">
        <v>390</v>
      </c>
      <c r="D9" s="1" t="s">
        <v>391</v>
      </c>
      <c r="E9" s="1" t="s">
        <v>392</v>
      </c>
      <c r="F9" s="1" t="s">
        <v>371</v>
      </c>
      <c r="G9" s="1" t="s">
        <v>337</v>
      </c>
      <c r="H9" s="1" t="s">
        <v>342</v>
      </c>
      <c r="I9" s="1" t="s">
        <v>393</v>
      </c>
      <c r="J9" s="1" t="s">
        <v>30</v>
      </c>
      <c r="K9" s="1" t="s">
        <v>394</v>
      </c>
      <c r="L9" s="1" t="s">
        <v>394</v>
      </c>
      <c r="M9" s="1" t="s">
        <v>345</v>
      </c>
      <c r="N9" s="1" t="s">
        <v>345</v>
      </c>
      <c r="O9" s="1" t="s">
        <v>346</v>
      </c>
      <c r="P9" s="1" t="s">
        <v>347</v>
      </c>
      <c r="Q9" s="1" t="s">
        <v>348</v>
      </c>
      <c r="R9" s="1" t="s">
        <v>395</v>
      </c>
      <c r="S9" s="1" t="s">
        <v>350</v>
      </c>
      <c r="T9" s="1" t="s">
        <v>351</v>
      </c>
      <c r="U9" s="1" t="s">
        <v>352</v>
      </c>
    </row>
    <row r="10" s="1" customFormat="1" spans="1:21">
      <c r="A10" s="3">
        <v>17949803625</v>
      </c>
      <c r="B10" s="1" t="s">
        <v>371</v>
      </c>
      <c r="C10" s="1" t="s">
        <v>396</v>
      </c>
      <c r="D10" s="1" t="s">
        <v>397</v>
      </c>
      <c r="E10" s="1" t="s">
        <v>398</v>
      </c>
      <c r="F10" s="1" t="s">
        <v>337</v>
      </c>
      <c r="G10" s="1" t="s">
        <v>341</v>
      </c>
      <c r="H10" s="1" t="s">
        <v>342</v>
      </c>
      <c r="I10" s="1" t="s">
        <v>399</v>
      </c>
      <c r="J10" s="1" t="s">
        <v>30</v>
      </c>
      <c r="K10" s="1" t="s">
        <v>400</v>
      </c>
      <c r="L10" s="1" t="s">
        <v>400</v>
      </c>
      <c r="M10" s="1" t="s">
        <v>345</v>
      </c>
      <c r="N10" s="1" t="s">
        <v>345</v>
      </c>
      <c r="O10" s="1" t="s">
        <v>346</v>
      </c>
      <c r="P10" s="1" t="s">
        <v>347</v>
      </c>
      <c r="Q10" s="1" t="s">
        <v>348</v>
      </c>
      <c r="R10" s="1" t="s">
        <v>401</v>
      </c>
      <c r="S10" s="1" t="s">
        <v>350</v>
      </c>
      <c r="T10" s="1" t="s">
        <v>351</v>
      </c>
      <c r="U10" s="1" t="s">
        <v>352</v>
      </c>
    </row>
    <row r="11" s="1" customFormat="1" spans="1:21">
      <c r="A11" s="3">
        <v>17949076991</v>
      </c>
      <c r="B11" s="1" t="s">
        <v>402</v>
      </c>
      <c r="C11" s="1" t="s">
        <v>403</v>
      </c>
      <c r="D11" s="1" t="s">
        <v>404</v>
      </c>
      <c r="E11" s="1" t="s">
        <v>405</v>
      </c>
      <c r="F11" s="1" t="s">
        <v>402</v>
      </c>
      <c r="G11" s="1" t="s">
        <v>371</v>
      </c>
      <c r="H11" s="1" t="s">
        <v>342</v>
      </c>
      <c r="I11" s="1" t="s">
        <v>406</v>
      </c>
      <c r="J11" s="1" t="s">
        <v>30</v>
      </c>
      <c r="K11" s="1" t="s">
        <v>407</v>
      </c>
      <c r="L11" s="1" t="s">
        <v>407</v>
      </c>
      <c r="M11" s="1" t="s">
        <v>345</v>
      </c>
      <c r="N11" s="1" t="s">
        <v>345</v>
      </c>
      <c r="O11" s="1" t="s">
        <v>346</v>
      </c>
      <c r="P11" s="1" t="s">
        <v>347</v>
      </c>
      <c r="Q11" s="1" t="s">
        <v>348</v>
      </c>
      <c r="R11" s="1" t="s">
        <v>408</v>
      </c>
      <c r="S11" s="1" t="s">
        <v>350</v>
      </c>
      <c r="T11" s="1" t="s">
        <v>351</v>
      </c>
      <c r="U11" s="1" t="s">
        <v>352</v>
      </c>
    </row>
    <row r="12" s="1" customFormat="1" spans="1:21">
      <c r="A12" s="3">
        <v>17948624780</v>
      </c>
      <c r="B12" s="1" t="s">
        <v>402</v>
      </c>
      <c r="C12" s="1" t="s">
        <v>409</v>
      </c>
      <c r="D12" s="1" t="s">
        <v>410</v>
      </c>
      <c r="E12" s="1" t="s">
        <v>411</v>
      </c>
      <c r="F12" s="1" t="s">
        <v>402</v>
      </c>
      <c r="G12" s="1" t="s">
        <v>337</v>
      </c>
      <c r="H12" s="1" t="s">
        <v>342</v>
      </c>
      <c r="I12" s="1" t="s">
        <v>412</v>
      </c>
      <c r="J12" s="1" t="s">
        <v>30</v>
      </c>
      <c r="K12" s="1" t="s">
        <v>413</v>
      </c>
      <c r="L12" s="1" t="s">
        <v>413</v>
      </c>
      <c r="M12" s="1" t="s">
        <v>345</v>
      </c>
      <c r="N12" s="1" t="s">
        <v>345</v>
      </c>
      <c r="O12" s="1" t="s">
        <v>346</v>
      </c>
      <c r="P12" s="1" t="s">
        <v>347</v>
      </c>
      <c r="Q12" s="1" t="s">
        <v>348</v>
      </c>
      <c r="R12" s="1" t="s">
        <v>414</v>
      </c>
      <c r="S12" s="1" t="s">
        <v>350</v>
      </c>
      <c r="T12" s="1" t="s">
        <v>351</v>
      </c>
      <c r="U12" s="1" t="s">
        <v>352</v>
      </c>
    </row>
    <row r="13" s="1" customFormat="1" spans="1:21">
      <c r="A13" s="3">
        <v>17948148281</v>
      </c>
      <c r="B13" s="1" t="s">
        <v>402</v>
      </c>
      <c r="C13" s="1" t="s">
        <v>415</v>
      </c>
      <c r="D13" s="1" t="s">
        <v>416</v>
      </c>
      <c r="E13" s="1" t="s">
        <v>417</v>
      </c>
      <c r="F13" s="1" t="s">
        <v>402</v>
      </c>
      <c r="G13" s="1" t="s">
        <v>371</v>
      </c>
      <c r="H13" s="1" t="s">
        <v>342</v>
      </c>
      <c r="I13" s="1" t="s">
        <v>418</v>
      </c>
      <c r="J13" s="1" t="s">
        <v>30</v>
      </c>
      <c r="K13" s="1" t="s">
        <v>376</v>
      </c>
      <c r="L13" s="1" t="s">
        <v>376</v>
      </c>
      <c r="M13" s="1" t="s">
        <v>345</v>
      </c>
      <c r="N13" s="1" t="s">
        <v>345</v>
      </c>
      <c r="O13" s="1" t="s">
        <v>346</v>
      </c>
      <c r="P13" s="1" t="s">
        <v>347</v>
      </c>
      <c r="Q13" s="1" t="s">
        <v>348</v>
      </c>
      <c r="R13" s="1" t="s">
        <v>419</v>
      </c>
      <c r="S13" s="1" t="s">
        <v>350</v>
      </c>
      <c r="T13" s="1" t="s">
        <v>351</v>
      </c>
      <c r="U13" s="1" t="s">
        <v>352</v>
      </c>
    </row>
    <row r="14" s="1" customFormat="1" spans="1:21">
      <c r="A14" s="3">
        <v>17945860702</v>
      </c>
      <c r="B14" s="1" t="s">
        <v>402</v>
      </c>
      <c r="C14" s="1" t="s">
        <v>420</v>
      </c>
      <c r="D14" s="1" t="s">
        <v>421</v>
      </c>
      <c r="E14" s="1" t="s">
        <v>422</v>
      </c>
      <c r="F14" s="1" t="s">
        <v>402</v>
      </c>
      <c r="G14" s="1" t="s">
        <v>337</v>
      </c>
      <c r="H14" s="1" t="s">
        <v>342</v>
      </c>
      <c r="I14" s="1" t="s">
        <v>423</v>
      </c>
      <c r="J14" s="1" t="s">
        <v>30</v>
      </c>
      <c r="K14" s="1" t="s">
        <v>424</v>
      </c>
      <c r="L14" s="1" t="s">
        <v>424</v>
      </c>
      <c r="M14" s="1" t="s">
        <v>345</v>
      </c>
      <c r="N14" s="1" t="s">
        <v>345</v>
      </c>
      <c r="O14" s="1" t="s">
        <v>346</v>
      </c>
      <c r="P14" s="1" t="s">
        <v>347</v>
      </c>
      <c r="Q14" s="1" t="s">
        <v>348</v>
      </c>
      <c r="R14" s="1" t="s">
        <v>425</v>
      </c>
      <c r="S14" s="1" t="s">
        <v>350</v>
      </c>
      <c r="T14" s="1" t="s">
        <v>351</v>
      </c>
      <c r="U14" s="1" t="s">
        <v>352</v>
      </c>
    </row>
    <row r="15" s="1" customFormat="1" spans="1:21">
      <c r="A15" s="3">
        <v>17945772974</v>
      </c>
      <c r="B15" s="1" t="s">
        <v>402</v>
      </c>
      <c r="C15" s="1" t="s">
        <v>426</v>
      </c>
      <c r="D15" s="1" t="s">
        <v>427</v>
      </c>
      <c r="E15" s="1" t="s">
        <v>428</v>
      </c>
      <c r="F15" s="1" t="s">
        <v>402</v>
      </c>
      <c r="G15" s="1" t="s">
        <v>371</v>
      </c>
      <c r="H15" s="1" t="s">
        <v>342</v>
      </c>
      <c r="I15" s="1" t="s">
        <v>429</v>
      </c>
      <c r="J15" s="1" t="s">
        <v>30</v>
      </c>
      <c r="K15" s="1" t="s">
        <v>430</v>
      </c>
      <c r="L15" s="1" t="s">
        <v>430</v>
      </c>
      <c r="M15" s="1" t="s">
        <v>345</v>
      </c>
      <c r="N15" s="1" t="s">
        <v>345</v>
      </c>
      <c r="O15" s="1" t="s">
        <v>346</v>
      </c>
      <c r="P15" s="1" t="s">
        <v>347</v>
      </c>
      <c r="Q15" s="1" t="s">
        <v>348</v>
      </c>
      <c r="R15" s="1" t="s">
        <v>431</v>
      </c>
      <c r="S15" s="1" t="s">
        <v>350</v>
      </c>
      <c r="T15" s="1" t="s">
        <v>351</v>
      </c>
      <c r="U15" s="1" t="s">
        <v>352</v>
      </c>
    </row>
    <row r="16" s="1" customFormat="1" spans="1:21">
      <c r="A16" s="3">
        <v>17945752845</v>
      </c>
      <c r="B16" s="1" t="s">
        <v>402</v>
      </c>
      <c r="C16" s="1" t="s">
        <v>432</v>
      </c>
      <c r="D16" s="1" t="s">
        <v>433</v>
      </c>
      <c r="E16" s="1" t="s">
        <v>434</v>
      </c>
      <c r="F16" s="1" t="s">
        <v>402</v>
      </c>
      <c r="G16" s="1" t="s">
        <v>371</v>
      </c>
      <c r="H16" s="1" t="s">
        <v>342</v>
      </c>
      <c r="I16" s="1" t="s">
        <v>435</v>
      </c>
      <c r="J16" s="1" t="s">
        <v>30</v>
      </c>
      <c r="K16" s="1" t="s">
        <v>436</v>
      </c>
      <c r="L16" s="1" t="s">
        <v>436</v>
      </c>
      <c r="M16" s="1" t="s">
        <v>345</v>
      </c>
      <c r="N16" s="1" t="s">
        <v>345</v>
      </c>
      <c r="O16" s="1" t="s">
        <v>346</v>
      </c>
      <c r="P16" s="1" t="s">
        <v>347</v>
      </c>
      <c r="Q16" s="1" t="s">
        <v>348</v>
      </c>
      <c r="R16" s="1" t="s">
        <v>437</v>
      </c>
      <c r="S16" s="1" t="s">
        <v>350</v>
      </c>
      <c r="T16" s="1" t="s">
        <v>351</v>
      </c>
      <c r="U16" s="1" t="s">
        <v>352</v>
      </c>
    </row>
    <row r="17" s="1" customFormat="1" spans="1:21">
      <c r="A17" s="3">
        <v>17945197140</v>
      </c>
      <c r="B17" s="1" t="s">
        <v>402</v>
      </c>
      <c r="C17" s="1" t="s">
        <v>438</v>
      </c>
      <c r="D17" s="1" t="s">
        <v>439</v>
      </c>
      <c r="E17" s="1" t="s">
        <v>440</v>
      </c>
      <c r="F17" s="1" t="s">
        <v>402</v>
      </c>
      <c r="G17" s="1" t="s">
        <v>371</v>
      </c>
      <c r="H17" s="1" t="s">
        <v>342</v>
      </c>
      <c r="I17" s="1" t="s">
        <v>441</v>
      </c>
      <c r="J17" s="1" t="s">
        <v>30</v>
      </c>
      <c r="K17" s="1" t="s">
        <v>442</v>
      </c>
      <c r="L17" s="1" t="s">
        <v>442</v>
      </c>
      <c r="M17" s="1" t="s">
        <v>345</v>
      </c>
      <c r="N17" s="1" t="s">
        <v>345</v>
      </c>
      <c r="O17" s="1" t="s">
        <v>346</v>
      </c>
      <c r="P17" s="1" t="s">
        <v>347</v>
      </c>
      <c r="Q17" s="1" t="s">
        <v>348</v>
      </c>
      <c r="R17" s="1" t="s">
        <v>443</v>
      </c>
      <c r="S17" s="1" t="s">
        <v>350</v>
      </c>
      <c r="T17" s="1" t="s">
        <v>351</v>
      </c>
      <c r="U17" s="1" t="s">
        <v>352</v>
      </c>
    </row>
    <row r="18" s="1" customFormat="1" spans="1:21">
      <c r="A18" s="3">
        <v>17944300317</v>
      </c>
      <c r="B18" s="1" t="s">
        <v>444</v>
      </c>
      <c r="C18" s="1" t="s">
        <v>445</v>
      </c>
      <c r="D18" s="1" t="s">
        <v>446</v>
      </c>
      <c r="E18" s="1" t="s">
        <v>447</v>
      </c>
      <c r="F18" s="1" t="s">
        <v>402</v>
      </c>
      <c r="G18" s="1" t="s">
        <v>337</v>
      </c>
      <c r="H18" s="1" t="s">
        <v>342</v>
      </c>
      <c r="I18" s="1" t="s">
        <v>448</v>
      </c>
      <c r="J18" s="1" t="s">
        <v>30</v>
      </c>
      <c r="K18" s="1" t="s">
        <v>449</v>
      </c>
      <c r="L18" s="1" t="s">
        <v>449</v>
      </c>
      <c r="M18" s="1" t="s">
        <v>345</v>
      </c>
      <c r="N18" s="1" t="s">
        <v>345</v>
      </c>
      <c r="O18" s="1" t="s">
        <v>346</v>
      </c>
      <c r="P18" s="1" t="s">
        <v>347</v>
      </c>
      <c r="Q18" s="1" t="s">
        <v>348</v>
      </c>
      <c r="R18" s="1" t="s">
        <v>450</v>
      </c>
      <c r="S18" s="1" t="s">
        <v>350</v>
      </c>
      <c r="T18" s="1" t="s">
        <v>351</v>
      </c>
      <c r="U18" s="1" t="s">
        <v>352</v>
      </c>
    </row>
    <row r="19" s="1" customFormat="1" spans="1:21">
      <c r="A19" s="3">
        <v>17940582803</v>
      </c>
      <c r="B19" s="1" t="s">
        <v>444</v>
      </c>
      <c r="C19" s="1" t="s">
        <v>451</v>
      </c>
      <c r="D19" s="1" t="s">
        <v>452</v>
      </c>
      <c r="E19" s="1" t="s">
        <v>453</v>
      </c>
      <c r="F19" s="1" t="s">
        <v>371</v>
      </c>
      <c r="G19" s="1" t="s">
        <v>337</v>
      </c>
      <c r="H19" s="1" t="s">
        <v>342</v>
      </c>
      <c r="I19" s="1" t="s">
        <v>454</v>
      </c>
      <c r="J19" s="1" t="s">
        <v>30</v>
      </c>
      <c r="K19" s="1" t="s">
        <v>455</v>
      </c>
      <c r="L19" s="1" t="s">
        <v>455</v>
      </c>
      <c r="M19" s="1" t="s">
        <v>345</v>
      </c>
      <c r="N19" s="1" t="s">
        <v>345</v>
      </c>
      <c r="O19" s="1" t="s">
        <v>346</v>
      </c>
      <c r="P19" s="1" t="s">
        <v>347</v>
      </c>
      <c r="Q19" s="1" t="s">
        <v>348</v>
      </c>
      <c r="R19" s="1" t="s">
        <v>456</v>
      </c>
      <c r="S19" s="1" t="s">
        <v>350</v>
      </c>
      <c r="T19" s="1" t="s">
        <v>351</v>
      </c>
      <c r="U19" s="1" t="s">
        <v>352</v>
      </c>
    </row>
    <row r="20" s="1" customFormat="1" spans="1:21">
      <c r="A20" s="3">
        <v>17940243834</v>
      </c>
      <c r="B20" s="1" t="s">
        <v>444</v>
      </c>
      <c r="C20" s="1" t="s">
        <v>457</v>
      </c>
      <c r="D20" s="1" t="s">
        <v>458</v>
      </c>
      <c r="E20" s="1" t="s">
        <v>459</v>
      </c>
      <c r="F20" s="1" t="s">
        <v>371</v>
      </c>
      <c r="G20" s="1" t="s">
        <v>337</v>
      </c>
      <c r="H20" s="1" t="s">
        <v>342</v>
      </c>
      <c r="I20" s="1" t="s">
        <v>460</v>
      </c>
      <c r="J20" s="1" t="s">
        <v>30</v>
      </c>
      <c r="K20" s="1" t="s">
        <v>461</v>
      </c>
      <c r="L20" s="1" t="s">
        <v>461</v>
      </c>
      <c r="M20" s="1" t="s">
        <v>345</v>
      </c>
      <c r="N20" s="1" t="s">
        <v>345</v>
      </c>
      <c r="O20" s="1" t="s">
        <v>346</v>
      </c>
      <c r="P20" s="1" t="s">
        <v>347</v>
      </c>
      <c r="Q20" s="1" t="s">
        <v>348</v>
      </c>
      <c r="R20" s="1" t="s">
        <v>462</v>
      </c>
      <c r="S20" s="1" t="s">
        <v>350</v>
      </c>
      <c r="T20" s="1" t="s">
        <v>351</v>
      </c>
      <c r="U20" s="1" t="s">
        <v>352</v>
      </c>
    </row>
    <row r="21" s="1" customFormat="1" spans="1:21">
      <c r="A21" s="3">
        <v>17937652655</v>
      </c>
      <c r="B21" s="1" t="s">
        <v>463</v>
      </c>
      <c r="C21" s="1" t="s">
        <v>464</v>
      </c>
      <c r="D21" s="1" t="s">
        <v>465</v>
      </c>
      <c r="E21" s="1" t="s">
        <v>466</v>
      </c>
      <c r="F21" s="1" t="s">
        <v>463</v>
      </c>
      <c r="G21" s="1" t="s">
        <v>371</v>
      </c>
      <c r="H21" s="1" t="s">
        <v>342</v>
      </c>
      <c r="I21" s="1" t="s">
        <v>467</v>
      </c>
      <c r="J21" s="1" t="s">
        <v>30</v>
      </c>
      <c r="K21" s="1" t="s">
        <v>468</v>
      </c>
      <c r="L21" s="1" t="s">
        <v>468</v>
      </c>
      <c r="M21" s="1" t="s">
        <v>345</v>
      </c>
      <c r="N21" s="1" t="s">
        <v>345</v>
      </c>
      <c r="O21" s="1" t="s">
        <v>346</v>
      </c>
      <c r="P21" s="1" t="s">
        <v>347</v>
      </c>
      <c r="Q21" s="1" t="s">
        <v>348</v>
      </c>
      <c r="R21" s="1" t="s">
        <v>469</v>
      </c>
      <c r="S21" s="1" t="s">
        <v>350</v>
      </c>
      <c r="T21" s="1" t="s">
        <v>351</v>
      </c>
      <c r="U21" s="1" t="s">
        <v>352</v>
      </c>
    </row>
    <row r="22" s="1" customFormat="1" spans="1:21">
      <c r="A22" s="3">
        <v>17936359397</v>
      </c>
      <c r="B22" s="1" t="s">
        <v>463</v>
      </c>
      <c r="C22" s="1" t="s">
        <v>470</v>
      </c>
      <c r="D22" s="1" t="s">
        <v>471</v>
      </c>
      <c r="E22" s="1" t="s">
        <v>472</v>
      </c>
      <c r="F22" s="1" t="s">
        <v>402</v>
      </c>
      <c r="G22" s="1" t="s">
        <v>341</v>
      </c>
      <c r="H22" s="1" t="s">
        <v>342</v>
      </c>
      <c r="I22" s="1" t="s">
        <v>473</v>
      </c>
      <c r="J22" s="1" t="s">
        <v>30</v>
      </c>
      <c r="K22" s="1" t="s">
        <v>474</v>
      </c>
      <c r="L22" s="1" t="s">
        <v>474</v>
      </c>
      <c r="M22" s="1" t="s">
        <v>345</v>
      </c>
      <c r="N22" s="1" t="s">
        <v>345</v>
      </c>
      <c r="O22" s="1" t="s">
        <v>346</v>
      </c>
      <c r="P22" s="1" t="s">
        <v>347</v>
      </c>
      <c r="Q22" s="1" t="s">
        <v>348</v>
      </c>
      <c r="R22" s="1" t="s">
        <v>475</v>
      </c>
      <c r="S22" s="1" t="s">
        <v>350</v>
      </c>
      <c r="T22" s="1" t="s">
        <v>351</v>
      </c>
      <c r="U22" s="1" t="s">
        <v>352</v>
      </c>
    </row>
    <row r="23" s="1" customFormat="1" spans="1:21">
      <c r="A23" s="3">
        <v>17932979950</v>
      </c>
      <c r="B23" s="1" t="s">
        <v>476</v>
      </c>
      <c r="C23" s="1" t="s">
        <v>477</v>
      </c>
      <c r="D23" s="1" t="s">
        <v>478</v>
      </c>
      <c r="E23" s="1" t="s">
        <v>479</v>
      </c>
      <c r="F23" s="1" t="s">
        <v>371</v>
      </c>
      <c r="G23" s="1" t="s">
        <v>337</v>
      </c>
      <c r="H23" s="1" t="s">
        <v>342</v>
      </c>
      <c r="I23" s="1" t="s">
        <v>480</v>
      </c>
      <c r="J23" s="1" t="s">
        <v>30</v>
      </c>
      <c r="K23" s="1" t="s">
        <v>481</v>
      </c>
      <c r="L23" s="1" t="s">
        <v>481</v>
      </c>
      <c r="M23" s="1" t="s">
        <v>345</v>
      </c>
      <c r="N23" s="1" t="s">
        <v>345</v>
      </c>
      <c r="O23" s="1" t="s">
        <v>346</v>
      </c>
      <c r="P23" s="1" t="s">
        <v>347</v>
      </c>
      <c r="Q23" s="1" t="s">
        <v>348</v>
      </c>
      <c r="R23" s="1" t="s">
        <v>482</v>
      </c>
      <c r="S23" s="1" t="s">
        <v>350</v>
      </c>
      <c r="T23" s="1" t="s">
        <v>351</v>
      </c>
      <c r="U23" s="1" t="s">
        <v>352</v>
      </c>
    </row>
    <row r="24" s="1" customFormat="1" spans="1:21">
      <c r="A24" s="3">
        <v>17932366549</v>
      </c>
      <c r="B24" s="1" t="s">
        <v>476</v>
      </c>
      <c r="C24" s="1" t="s">
        <v>483</v>
      </c>
      <c r="D24" s="1" t="s">
        <v>484</v>
      </c>
      <c r="E24" s="1" t="s">
        <v>485</v>
      </c>
      <c r="F24" s="1" t="s">
        <v>371</v>
      </c>
      <c r="G24" s="1" t="s">
        <v>341</v>
      </c>
      <c r="H24" s="1" t="s">
        <v>342</v>
      </c>
      <c r="I24" s="1" t="s">
        <v>448</v>
      </c>
      <c r="J24" s="1" t="s">
        <v>30</v>
      </c>
      <c r="K24" s="1" t="s">
        <v>449</v>
      </c>
      <c r="L24" s="1" t="s">
        <v>449</v>
      </c>
      <c r="M24" s="1" t="s">
        <v>345</v>
      </c>
      <c r="N24" s="1" t="s">
        <v>345</v>
      </c>
      <c r="O24" s="1" t="s">
        <v>346</v>
      </c>
      <c r="P24" s="1" t="s">
        <v>347</v>
      </c>
      <c r="Q24" s="1" t="s">
        <v>348</v>
      </c>
      <c r="R24" s="1" t="s">
        <v>486</v>
      </c>
      <c r="S24" s="1" t="s">
        <v>350</v>
      </c>
      <c r="T24" s="1" t="s">
        <v>351</v>
      </c>
      <c r="U24" s="1" t="s">
        <v>352</v>
      </c>
    </row>
    <row r="25" s="1" customFormat="1" spans="1:21">
      <c r="A25" s="3">
        <v>17925541813</v>
      </c>
      <c r="B25" s="1" t="s">
        <v>487</v>
      </c>
      <c r="C25" s="1" t="s">
        <v>488</v>
      </c>
      <c r="D25" s="1" t="s">
        <v>489</v>
      </c>
      <c r="E25" s="1" t="s">
        <v>490</v>
      </c>
      <c r="F25" s="1" t="s">
        <v>337</v>
      </c>
      <c r="G25" s="1" t="s">
        <v>341</v>
      </c>
      <c r="H25" s="1" t="s">
        <v>342</v>
      </c>
      <c r="I25" s="1" t="s">
        <v>491</v>
      </c>
      <c r="J25" s="1" t="s">
        <v>30</v>
      </c>
      <c r="K25" s="1" t="s">
        <v>492</v>
      </c>
      <c r="L25" s="1" t="s">
        <v>492</v>
      </c>
      <c r="M25" s="1" t="s">
        <v>345</v>
      </c>
      <c r="N25" s="1" t="s">
        <v>345</v>
      </c>
      <c r="O25" s="1" t="s">
        <v>346</v>
      </c>
      <c r="P25" s="1" t="s">
        <v>347</v>
      </c>
      <c r="Q25" s="1" t="s">
        <v>348</v>
      </c>
      <c r="R25" s="1" t="s">
        <v>493</v>
      </c>
      <c r="S25" s="1" t="s">
        <v>350</v>
      </c>
      <c r="T25" s="1" t="s">
        <v>351</v>
      </c>
      <c r="U25" s="1" t="s">
        <v>352</v>
      </c>
    </row>
    <row r="26" s="1" customFormat="1" spans="1:21">
      <c r="A26" s="3">
        <v>17925419983</v>
      </c>
      <c r="B26" s="1" t="s">
        <v>487</v>
      </c>
      <c r="C26" s="1" t="s">
        <v>494</v>
      </c>
      <c r="D26" s="1" t="s">
        <v>495</v>
      </c>
      <c r="E26" s="1" t="s">
        <v>496</v>
      </c>
      <c r="F26" s="1" t="s">
        <v>337</v>
      </c>
      <c r="G26" s="1" t="s">
        <v>341</v>
      </c>
      <c r="H26" s="1" t="s">
        <v>342</v>
      </c>
      <c r="I26" s="1" t="s">
        <v>497</v>
      </c>
      <c r="J26" s="1" t="s">
        <v>30</v>
      </c>
      <c r="K26" s="1" t="s">
        <v>498</v>
      </c>
      <c r="L26" s="1" t="s">
        <v>498</v>
      </c>
      <c r="M26" s="1" t="s">
        <v>345</v>
      </c>
      <c r="N26" s="1" t="s">
        <v>345</v>
      </c>
      <c r="O26" s="1" t="s">
        <v>346</v>
      </c>
      <c r="P26" s="1" t="s">
        <v>347</v>
      </c>
      <c r="Q26" s="1" t="s">
        <v>348</v>
      </c>
      <c r="R26" s="1" t="s">
        <v>499</v>
      </c>
      <c r="S26" s="1" t="s">
        <v>350</v>
      </c>
      <c r="T26" s="1" t="s">
        <v>351</v>
      </c>
      <c r="U26" s="1" t="s">
        <v>352</v>
      </c>
    </row>
    <row r="27" s="1" customFormat="1" spans="1:21">
      <c r="A27" s="3">
        <v>17924784097</v>
      </c>
      <c r="B27" s="1" t="s">
        <v>487</v>
      </c>
      <c r="C27" s="1" t="s">
        <v>500</v>
      </c>
      <c r="D27" s="1" t="s">
        <v>501</v>
      </c>
      <c r="E27" s="1" t="s">
        <v>502</v>
      </c>
      <c r="F27" s="1" t="s">
        <v>444</v>
      </c>
      <c r="G27" s="1" t="s">
        <v>371</v>
      </c>
      <c r="H27" s="1" t="s">
        <v>342</v>
      </c>
      <c r="I27" s="1" t="s">
        <v>503</v>
      </c>
      <c r="J27" s="1" t="s">
        <v>30</v>
      </c>
      <c r="K27" s="1" t="s">
        <v>504</v>
      </c>
      <c r="L27" s="1" t="s">
        <v>504</v>
      </c>
      <c r="M27" s="1" t="s">
        <v>345</v>
      </c>
      <c r="N27" s="1" t="s">
        <v>345</v>
      </c>
      <c r="O27" s="1" t="s">
        <v>346</v>
      </c>
      <c r="P27" s="1" t="s">
        <v>347</v>
      </c>
      <c r="Q27" s="1" t="s">
        <v>348</v>
      </c>
      <c r="R27" s="1" t="s">
        <v>505</v>
      </c>
      <c r="S27" s="1" t="s">
        <v>350</v>
      </c>
      <c r="T27" s="1" t="s">
        <v>351</v>
      </c>
      <c r="U27" s="1" t="s">
        <v>352</v>
      </c>
    </row>
    <row r="28" s="1" customFormat="1" spans="1:21">
      <c r="A28" s="3">
        <v>17920281691</v>
      </c>
      <c r="B28" s="1" t="s">
        <v>506</v>
      </c>
      <c r="C28" s="1" t="s">
        <v>507</v>
      </c>
      <c r="D28" s="1" t="s">
        <v>508</v>
      </c>
      <c r="E28" s="1" t="s">
        <v>509</v>
      </c>
      <c r="F28" s="1" t="s">
        <v>402</v>
      </c>
      <c r="G28" s="1" t="s">
        <v>337</v>
      </c>
      <c r="H28" s="1" t="s">
        <v>342</v>
      </c>
      <c r="I28" s="1" t="s">
        <v>510</v>
      </c>
      <c r="J28" s="1" t="s">
        <v>30</v>
      </c>
      <c r="K28" s="1" t="s">
        <v>511</v>
      </c>
      <c r="L28" s="1" t="s">
        <v>511</v>
      </c>
      <c r="M28" s="1" t="s">
        <v>345</v>
      </c>
      <c r="N28" s="1" t="s">
        <v>345</v>
      </c>
      <c r="O28" s="1" t="s">
        <v>346</v>
      </c>
      <c r="P28" s="1" t="s">
        <v>347</v>
      </c>
      <c r="Q28" s="1" t="s">
        <v>348</v>
      </c>
      <c r="R28" s="1" t="s">
        <v>512</v>
      </c>
      <c r="S28" s="1" t="s">
        <v>350</v>
      </c>
      <c r="T28" s="1" t="s">
        <v>351</v>
      </c>
      <c r="U28" s="1" t="s">
        <v>352</v>
      </c>
    </row>
    <row r="29" s="1" customFormat="1" spans="1:21">
      <c r="A29" s="3">
        <v>17920075061</v>
      </c>
      <c r="B29" s="1" t="s">
        <v>506</v>
      </c>
      <c r="C29" s="1" t="s">
        <v>513</v>
      </c>
      <c r="D29" s="1" t="s">
        <v>514</v>
      </c>
      <c r="E29" s="1" t="s">
        <v>515</v>
      </c>
      <c r="F29" s="1" t="s">
        <v>371</v>
      </c>
      <c r="G29" s="1" t="s">
        <v>337</v>
      </c>
      <c r="H29" s="1" t="s">
        <v>342</v>
      </c>
      <c r="I29" s="1" t="s">
        <v>516</v>
      </c>
      <c r="J29" s="1" t="s">
        <v>30</v>
      </c>
      <c r="K29" s="1" t="s">
        <v>517</v>
      </c>
      <c r="L29" s="1" t="s">
        <v>517</v>
      </c>
      <c r="M29" s="1" t="s">
        <v>345</v>
      </c>
      <c r="N29" s="1" t="s">
        <v>345</v>
      </c>
      <c r="O29" s="1" t="s">
        <v>346</v>
      </c>
      <c r="P29" s="1" t="s">
        <v>347</v>
      </c>
      <c r="Q29" s="1" t="s">
        <v>348</v>
      </c>
      <c r="R29" s="1" t="s">
        <v>518</v>
      </c>
      <c r="S29" s="1" t="s">
        <v>350</v>
      </c>
      <c r="T29" s="1" t="s">
        <v>351</v>
      </c>
      <c r="U29" s="1" t="s">
        <v>352</v>
      </c>
    </row>
    <row r="30" s="1" customFormat="1" spans="1:21">
      <c r="A30" s="3">
        <v>17914003654</v>
      </c>
      <c r="B30" s="1" t="s">
        <v>519</v>
      </c>
      <c r="C30" s="1" t="s">
        <v>520</v>
      </c>
      <c r="D30" s="1" t="s">
        <v>521</v>
      </c>
      <c r="E30" s="1" t="s">
        <v>522</v>
      </c>
      <c r="F30" s="1" t="s">
        <v>402</v>
      </c>
      <c r="G30" s="1" t="s">
        <v>371</v>
      </c>
      <c r="H30" s="1" t="s">
        <v>342</v>
      </c>
      <c r="I30" s="1" t="s">
        <v>523</v>
      </c>
      <c r="J30" s="1" t="s">
        <v>30</v>
      </c>
      <c r="K30" s="1" t="s">
        <v>524</v>
      </c>
      <c r="L30" s="1" t="s">
        <v>524</v>
      </c>
      <c r="M30" s="1" t="s">
        <v>345</v>
      </c>
      <c r="N30" s="1" t="s">
        <v>345</v>
      </c>
      <c r="O30" s="1" t="s">
        <v>346</v>
      </c>
      <c r="P30" s="1" t="s">
        <v>347</v>
      </c>
      <c r="Q30" s="1" t="s">
        <v>348</v>
      </c>
      <c r="R30" s="1" t="s">
        <v>525</v>
      </c>
      <c r="S30" s="1" t="s">
        <v>350</v>
      </c>
      <c r="T30" s="1" t="s">
        <v>351</v>
      </c>
      <c r="U30" s="1" t="s">
        <v>352</v>
      </c>
    </row>
    <row r="31" s="1" customFormat="1" spans="1:21">
      <c r="A31" s="3">
        <v>17912074120</v>
      </c>
      <c r="B31" s="1" t="s">
        <v>526</v>
      </c>
      <c r="C31" s="1" t="s">
        <v>527</v>
      </c>
      <c r="D31" s="1" t="s">
        <v>528</v>
      </c>
      <c r="E31" s="1" t="s">
        <v>529</v>
      </c>
      <c r="F31" s="1" t="s">
        <v>444</v>
      </c>
      <c r="G31" s="1" t="s">
        <v>371</v>
      </c>
      <c r="H31" s="1" t="s">
        <v>342</v>
      </c>
      <c r="I31" s="1" t="s">
        <v>530</v>
      </c>
      <c r="J31" s="1" t="s">
        <v>30</v>
      </c>
      <c r="K31" s="1" t="s">
        <v>531</v>
      </c>
      <c r="L31" s="1" t="s">
        <v>531</v>
      </c>
      <c r="M31" s="1" t="s">
        <v>345</v>
      </c>
      <c r="N31" s="1" t="s">
        <v>345</v>
      </c>
      <c r="O31" s="1" t="s">
        <v>346</v>
      </c>
      <c r="P31" s="1" t="s">
        <v>347</v>
      </c>
      <c r="Q31" s="1" t="s">
        <v>348</v>
      </c>
      <c r="R31" s="1" t="s">
        <v>532</v>
      </c>
      <c r="S31" s="1" t="s">
        <v>350</v>
      </c>
      <c r="T31" s="1" t="s">
        <v>351</v>
      </c>
      <c r="U31" s="1" t="s">
        <v>352</v>
      </c>
    </row>
    <row r="32" s="1" customFormat="1" spans="1:21">
      <c r="A32" s="3">
        <v>17909613106</v>
      </c>
      <c r="B32" s="1" t="s">
        <v>526</v>
      </c>
      <c r="C32" s="1" t="s">
        <v>533</v>
      </c>
      <c r="D32" s="1" t="s">
        <v>534</v>
      </c>
      <c r="E32" s="1" t="s">
        <v>535</v>
      </c>
      <c r="F32" s="1" t="s">
        <v>371</v>
      </c>
      <c r="G32" s="1" t="s">
        <v>337</v>
      </c>
      <c r="H32" s="1" t="s">
        <v>342</v>
      </c>
      <c r="I32" s="1" t="s">
        <v>536</v>
      </c>
      <c r="J32" s="1" t="s">
        <v>30</v>
      </c>
      <c r="K32" s="1" t="s">
        <v>537</v>
      </c>
      <c r="L32" s="1" t="s">
        <v>537</v>
      </c>
      <c r="M32" s="1" t="s">
        <v>345</v>
      </c>
      <c r="N32" s="1" t="s">
        <v>345</v>
      </c>
      <c r="O32" s="1" t="s">
        <v>346</v>
      </c>
      <c r="P32" s="1" t="s">
        <v>347</v>
      </c>
      <c r="Q32" s="1" t="s">
        <v>348</v>
      </c>
      <c r="R32" s="1" t="s">
        <v>538</v>
      </c>
      <c r="S32" s="1" t="s">
        <v>350</v>
      </c>
      <c r="T32" s="1" t="s">
        <v>351</v>
      </c>
      <c r="U32" s="1" t="s">
        <v>352</v>
      </c>
    </row>
    <row r="33" s="1" customFormat="1" spans="1:21">
      <c r="A33" s="3">
        <v>17903561626</v>
      </c>
      <c r="B33" s="1" t="s">
        <v>539</v>
      </c>
      <c r="C33" s="1" t="s">
        <v>540</v>
      </c>
      <c r="D33" s="1" t="s">
        <v>541</v>
      </c>
      <c r="E33" s="1" t="s">
        <v>542</v>
      </c>
      <c r="F33" s="1" t="s">
        <v>463</v>
      </c>
      <c r="G33" s="1" t="s">
        <v>337</v>
      </c>
      <c r="H33" s="1" t="s">
        <v>342</v>
      </c>
      <c r="I33" s="1" t="s">
        <v>543</v>
      </c>
      <c r="J33" s="1" t="s">
        <v>30</v>
      </c>
      <c r="K33" s="1" t="s">
        <v>544</v>
      </c>
      <c r="L33" s="1" t="s">
        <v>544</v>
      </c>
      <c r="M33" s="1" t="s">
        <v>345</v>
      </c>
      <c r="N33" s="1" t="s">
        <v>345</v>
      </c>
      <c r="O33" s="1" t="s">
        <v>346</v>
      </c>
      <c r="P33" s="1" t="s">
        <v>347</v>
      </c>
      <c r="Q33" s="1" t="s">
        <v>348</v>
      </c>
      <c r="R33" s="1" t="s">
        <v>545</v>
      </c>
      <c r="S33" s="1" t="s">
        <v>350</v>
      </c>
      <c r="T33" s="1" t="s">
        <v>351</v>
      </c>
      <c r="U33" s="1" t="s">
        <v>352</v>
      </c>
    </row>
    <row r="34" s="1" customFormat="1" spans="1:21">
      <c r="A34" s="3">
        <v>17903432350</v>
      </c>
      <c r="B34" s="1" t="s">
        <v>539</v>
      </c>
      <c r="C34" s="1" t="s">
        <v>546</v>
      </c>
      <c r="D34" s="1" t="s">
        <v>547</v>
      </c>
      <c r="E34" s="1" t="s">
        <v>548</v>
      </c>
      <c r="F34" s="1" t="s">
        <v>402</v>
      </c>
      <c r="G34" s="1" t="s">
        <v>337</v>
      </c>
      <c r="H34" s="1" t="s">
        <v>342</v>
      </c>
      <c r="I34" s="1" t="s">
        <v>549</v>
      </c>
      <c r="J34" s="1" t="s">
        <v>30</v>
      </c>
      <c r="K34" s="1" t="s">
        <v>550</v>
      </c>
      <c r="L34" s="1" t="s">
        <v>550</v>
      </c>
      <c r="M34" s="1" t="s">
        <v>345</v>
      </c>
      <c r="N34" s="1" t="s">
        <v>345</v>
      </c>
      <c r="O34" s="1" t="s">
        <v>346</v>
      </c>
      <c r="P34" s="1" t="s">
        <v>347</v>
      </c>
      <c r="Q34" s="1" t="s">
        <v>348</v>
      </c>
      <c r="R34" s="1" t="s">
        <v>551</v>
      </c>
      <c r="S34" s="1" t="s">
        <v>350</v>
      </c>
      <c r="T34" s="1" t="s">
        <v>351</v>
      </c>
      <c r="U34" s="1" t="s">
        <v>352</v>
      </c>
    </row>
    <row r="35" s="1" customFormat="1" spans="1:21">
      <c r="A35" s="3">
        <v>17900377926</v>
      </c>
      <c r="B35" s="1" t="s">
        <v>552</v>
      </c>
      <c r="C35" s="1" t="s">
        <v>553</v>
      </c>
      <c r="D35" s="1" t="s">
        <v>554</v>
      </c>
      <c r="E35" s="1" t="s">
        <v>555</v>
      </c>
      <c r="F35" s="1" t="s">
        <v>463</v>
      </c>
      <c r="G35" s="1" t="s">
        <v>337</v>
      </c>
      <c r="H35" s="1" t="s">
        <v>342</v>
      </c>
      <c r="I35" s="1" t="s">
        <v>556</v>
      </c>
      <c r="J35" s="1" t="s">
        <v>30</v>
      </c>
      <c r="K35" s="1" t="s">
        <v>557</v>
      </c>
      <c r="L35" s="1" t="s">
        <v>557</v>
      </c>
      <c r="M35" s="1" t="s">
        <v>345</v>
      </c>
      <c r="N35" s="1" t="s">
        <v>345</v>
      </c>
      <c r="O35" s="1" t="s">
        <v>346</v>
      </c>
      <c r="P35" s="1" t="s">
        <v>347</v>
      </c>
      <c r="Q35" s="1" t="s">
        <v>348</v>
      </c>
      <c r="R35" s="1" t="s">
        <v>558</v>
      </c>
      <c r="S35" s="1" t="s">
        <v>350</v>
      </c>
      <c r="T35" s="1" t="s">
        <v>351</v>
      </c>
      <c r="U35" s="1" t="s">
        <v>352</v>
      </c>
    </row>
    <row r="36" s="1" customFormat="1" spans="1:21">
      <c r="A36" s="3">
        <v>17895263592</v>
      </c>
      <c r="B36" s="1" t="s">
        <v>559</v>
      </c>
      <c r="C36" s="1" t="s">
        <v>560</v>
      </c>
      <c r="D36" s="1" t="s">
        <v>561</v>
      </c>
      <c r="E36" s="1" t="s">
        <v>562</v>
      </c>
      <c r="F36" s="1" t="s">
        <v>371</v>
      </c>
      <c r="G36" s="1" t="s">
        <v>337</v>
      </c>
      <c r="H36" s="1" t="s">
        <v>342</v>
      </c>
      <c r="I36" s="1" t="s">
        <v>563</v>
      </c>
      <c r="J36" s="1" t="s">
        <v>30</v>
      </c>
      <c r="K36" s="1" t="s">
        <v>564</v>
      </c>
      <c r="L36" s="1" t="s">
        <v>564</v>
      </c>
      <c r="M36" s="1" t="s">
        <v>345</v>
      </c>
      <c r="N36" s="1" t="s">
        <v>345</v>
      </c>
      <c r="O36" s="1" t="s">
        <v>346</v>
      </c>
      <c r="P36" s="1" t="s">
        <v>347</v>
      </c>
      <c r="Q36" s="1" t="s">
        <v>348</v>
      </c>
      <c r="R36" s="1" t="s">
        <v>565</v>
      </c>
      <c r="S36" s="1" t="s">
        <v>350</v>
      </c>
      <c r="T36" s="1" t="s">
        <v>351</v>
      </c>
      <c r="U36" s="1" t="s">
        <v>352</v>
      </c>
    </row>
    <row r="37" s="1" customFormat="1" spans="1:21">
      <c r="A37" s="3">
        <v>17892679511</v>
      </c>
      <c r="B37" s="1" t="s">
        <v>559</v>
      </c>
      <c r="C37" s="1" t="s">
        <v>566</v>
      </c>
      <c r="D37" s="1" t="s">
        <v>567</v>
      </c>
      <c r="E37" s="1" t="s">
        <v>568</v>
      </c>
      <c r="F37" s="1" t="s">
        <v>444</v>
      </c>
      <c r="G37" s="1" t="s">
        <v>371</v>
      </c>
      <c r="H37" s="1" t="s">
        <v>342</v>
      </c>
      <c r="I37" s="1" t="s">
        <v>569</v>
      </c>
      <c r="J37" s="1" t="s">
        <v>30</v>
      </c>
      <c r="K37" s="1" t="s">
        <v>570</v>
      </c>
      <c r="L37" s="1" t="s">
        <v>570</v>
      </c>
      <c r="M37" s="1" t="s">
        <v>345</v>
      </c>
      <c r="N37" s="1" t="s">
        <v>345</v>
      </c>
      <c r="O37" s="1" t="s">
        <v>346</v>
      </c>
      <c r="P37" s="1" t="s">
        <v>347</v>
      </c>
      <c r="Q37" s="1" t="s">
        <v>348</v>
      </c>
      <c r="R37" s="1" t="s">
        <v>571</v>
      </c>
      <c r="S37" s="1" t="s">
        <v>350</v>
      </c>
      <c r="T37" s="1" t="s">
        <v>351</v>
      </c>
      <c r="U37" s="1" t="s">
        <v>352</v>
      </c>
    </row>
    <row r="38" s="1" customFormat="1" spans="1:21">
      <c r="A38" s="3">
        <v>17883823286</v>
      </c>
      <c r="B38" s="1" t="s">
        <v>572</v>
      </c>
      <c r="C38" s="1" t="s">
        <v>573</v>
      </c>
      <c r="D38" s="1" t="s">
        <v>574</v>
      </c>
      <c r="E38" s="1" t="s">
        <v>575</v>
      </c>
      <c r="F38" s="1" t="s">
        <v>402</v>
      </c>
      <c r="G38" s="1" t="s">
        <v>341</v>
      </c>
      <c r="H38" s="1" t="s">
        <v>342</v>
      </c>
      <c r="I38" s="1" t="s">
        <v>576</v>
      </c>
      <c r="J38" s="1" t="s">
        <v>30</v>
      </c>
      <c r="K38" s="1" t="s">
        <v>577</v>
      </c>
      <c r="L38" s="1" t="s">
        <v>577</v>
      </c>
      <c r="M38" s="1" t="s">
        <v>345</v>
      </c>
      <c r="N38" s="1" t="s">
        <v>345</v>
      </c>
      <c r="O38" s="1" t="s">
        <v>346</v>
      </c>
      <c r="P38" s="1" t="s">
        <v>347</v>
      </c>
      <c r="Q38" s="1" t="s">
        <v>348</v>
      </c>
      <c r="R38" s="1" t="s">
        <v>578</v>
      </c>
      <c r="S38" s="1" t="s">
        <v>350</v>
      </c>
      <c r="T38" s="1" t="s">
        <v>351</v>
      </c>
      <c r="U38" s="1" t="s">
        <v>352</v>
      </c>
    </row>
    <row r="39" s="1" customFormat="1" spans="1:21">
      <c r="A39" s="3">
        <v>17882581171</v>
      </c>
      <c r="B39" s="1" t="s">
        <v>572</v>
      </c>
      <c r="C39" s="1" t="s">
        <v>579</v>
      </c>
      <c r="D39" s="1" t="s">
        <v>580</v>
      </c>
      <c r="E39" s="1" t="s">
        <v>581</v>
      </c>
      <c r="F39" s="1" t="s">
        <v>337</v>
      </c>
      <c r="G39" s="1" t="s">
        <v>341</v>
      </c>
      <c r="H39" s="1" t="s">
        <v>342</v>
      </c>
      <c r="I39" s="1" t="s">
        <v>346</v>
      </c>
      <c r="J39" s="1" t="s">
        <v>30</v>
      </c>
      <c r="K39" s="1" t="s">
        <v>346</v>
      </c>
      <c r="L39" s="1" t="s">
        <v>346</v>
      </c>
      <c r="M39" s="1" t="s">
        <v>345</v>
      </c>
      <c r="N39" s="1" t="s">
        <v>345</v>
      </c>
      <c r="O39" s="1" t="s">
        <v>346</v>
      </c>
      <c r="P39" s="1" t="s">
        <v>347</v>
      </c>
      <c r="Q39" s="1" t="s">
        <v>348</v>
      </c>
      <c r="R39" s="1" t="s">
        <v>582</v>
      </c>
      <c r="S39" s="1" t="s">
        <v>350</v>
      </c>
      <c r="T39" s="1" t="s">
        <v>351</v>
      </c>
      <c r="U39" s="1" t="s">
        <v>352</v>
      </c>
    </row>
    <row r="40" s="1" customFormat="1" spans="1:21">
      <c r="A40" s="3">
        <v>17882295967</v>
      </c>
      <c r="B40" s="1" t="s">
        <v>572</v>
      </c>
      <c r="C40" s="1" t="s">
        <v>583</v>
      </c>
      <c r="D40" s="1" t="s">
        <v>584</v>
      </c>
      <c r="E40" s="1" t="s">
        <v>585</v>
      </c>
      <c r="F40" s="1" t="s">
        <v>371</v>
      </c>
      <c r="G40" s="1" t="s">
        <v>337</v>
      </c>
      <c r="H40" s="1" t="s">
        <v>342</v>
      </c>
      <c r="I40" s="1" t="s">
        <v>586</v>
      </c>
      <c r="J40" s="1" t="s">
        <v>30</v>
      </c>
      <c r="K40" s="1" t="s">
        <v>587</v>
      </c>
      <c r="L40" s="1" t="s">
        <v>587</v>
      </c>
      <c r="M40" s="1" t="s">
        <v>345</v>
      </c>
      <c r="N40" s="1" t="s">
        <v>345</v>
      </c>
      <c r="O40" s="1" t="s">
        <v>346</v>
      </c>
      <c r="P40" s="1" t="s">
        <v>347</v>
      </c>
      <c r="Q40" s="1" t="s">
        <v>348</v>
      </c>
      <c r="R40" s="1" t="s">
        <v>588</v>
      </c>
      <c r="S40" s="1" t="s">
        <v>350</v>
      </c>
      <c r="T40" s="1" t="s">
        <v>351</v>
      </c>
      <c r="U40" s="1" t="s">
        <v>352</v>
      </c>
    </row>
    <row r="41" s="1" customFormat="1" spans="1:21">
      <c r="A41" s="3">
        <v>17878360798</v>
      </c>
      <c r="B41" s="1" t="s">
        <v>572</v>
      </c>
      <c r="C41" s="1" t="s">
        <v>589</v>
      </c>
      <c r="D41" s="1" t="s">
        <v>590</v>
      </c>
      <c r="E41" s="1" t="s">
        <v>591</v>
      </c>
      <c r="F41" s="1" t="s">
        <v>444</v>
      </c>
      <c r="G41" s="1" t="s">
        <v>371</v>
      </c>
      <c r="H41" s="1" t="s">
        <v>342</v>
      </c>
      <c r="I41" s="1" t="s">
        <v>592</v>
      </c>
      <c r="J41" s="1" t="s">
        <v>30</v>
      </c>
      <c r="K41" s="1" t="s">
        <v>593</v>
      </c>
      <c r="L41" s="1" t="s">
        <v>593</v>
      </c>
      <c r="M41" s="1" t="s">
        <v>345</v>
      </c>
      <c r="N41" s="1" t="s">
        <v>345</v>
      </c>
      <c r="O41" s="1" t="s">
        <v>346</v>
      </c>
      <c r="P41" s="1" t="s">
        <v>347</v>
      </c>
      <c r="Q41" s="1" t="s">
        <v>348</v>
      </c>
      <c r="R41" s="1" t="s">
        <v>594</v>
      </c>
      <c r="S41" s="1" t="s">
        <v>350</v>
      </c>
      <c r="T41" s="1" t="s">
        <v>351</v>
      </c>
      <c r="U41" s="1" t="s">
        <v>352</v>
      </c>
    </row>
    <row r="42" s="1" customFormat="1" spans="1:21">
      <c r="A42" s="3">
        <v>17877261116</v>
      </c>
      <c r="B42" s="1" t="s">
        <v>595</v>
      </c>
      <c r="C42" s="1" t="s">
        <v>596</v>
      </c>
      <c r="D42" s="1" t="s">
        <v>597</v>
      </c>
      <c r="E42" s="1" t="s">
        <v>598</v>
      </c>
      <c r="F42" s="1" t="s">
        <v>444</v>
      </c>
      <c r="G42" s="1" t="s">
        <v>337</v>
      </c>
      <c r="H42" s="1" t="s">
        <v>342</v>
      </c>
      <c r="I42" s="1" t="s">
        <v>599</v>
      </c>
      <c r="J42" s="1" t="s">
        <v>30</v>
      </c>
      <c r="K42" s="1" t="s">
        <v>600</v>
      </c>
      <c r="L42" s="1" t="s">
        <v>600</v>
      </c>
      <c r="M42" s="1" t="s">
        <v>345</v>
      </c>
      <c r="N42" s="1" t="s">
        <v>345</v>
      </c>
      <c r="O42" s="1" t="s">
        <v>346</v>
      </c>
      <c r="P42" s="1" t="s">
        <v>347</v>
      </c>
      <c r="Q42" s="1" t="s">
        <v>348</v>
      </c>
      <c r="R42" s="1" t="s">
        <v>601</v>
      </c>
      <c r="S42" s="1" t="s">
        <v>350</v>
      </c>
      <c r="T42" s="1" t="s">
        <v>351</v>
      </c>
      <c r="U42" s="1" t="s">
        <v>352</v>
      </c>
    </row>
    <row r="43" s="1" customFormat="1" spans="1:21">
      <c r="A43" s="3">
        <v>17871838869</v>
      </c>
      <c r="B43" s="1" t="s">
        <v>602</v>
      </c>
      <c r="C43" s="1" t="s">
        <v>603</v>
      </c>
      <c r="D43" s="1" t="s">
        <v>604</v>
      </c>
      <c r="E43" s="1" t="s">
        <v>605</v>
      </c>
      <c r="F43" s="1" t="s">
        <v>463</v>
      </c>
      <c r="G43" s="1" t="s">
        <v>337</v>
      </c>
      <c r="H43" s="1" t="s">
        <v>342</v>
      </c>
      <c r="I43" s="1" t="s">
        <v>606</v>
      </c>
      <c r="J43" s="1" t="s">
        <v>30</v>
      </c>
      <c r="K43" s="1" t="s">
        <v>607</v>
      </c>
      <c r="L43" s="1" t="s">
        <v>607</v>
      </c>
      <c r="M43" s="1" t="s">
        <v>345</v>
      </c>
      <c r="N43" s="1" t="s">
        <v>345</v>
      </c>
      <c r="O43" s="1" t="s">
        <v>346</v>
      </c>
      <c r="P43" s="1" t="s">
        <v>347</v>
      </c>
      <c r="Q43" s="1" t="s">
        <v>348</v>
      </c>
      <c r="R43" s="1" t="s">
        <v>608</v>
      </c>
      <c r="S43" s="1" t="s">
        <v>350</v>
      </c>
      <c r="T43" s="1" t="s">
        <v>351</v>
      </c>
      <c r="U43" s="1" t="s">
        <v>352</v>
      </c>
    </row>
    <row r="44" s="1" customFormat="1" spans="1:21">
      <c r="A44" s="3">
        <v>17870159701</v>
      </c>
      <c r="B44" s="1" t="s">
        <v>602</v>
      </c>
      <c r="C44" s="1" t="s">
        <v>609</v>
      </c>
      <c r="D44" s="1" t="s">
        <v>610</v>
      </c>
      <c r="E44" s="1" t="s">
        <v>611</v>
      </c>
      <c r="F44" s="1" t="s">
        <v>337</v>
      </c>
      <c r="G44" s="1" t="s">
        <v>341</v>
      </c>
      <c r="H44" s="1" t="s">
        <v>342</v>
      </c>
      <c r="I44" s="1" t="s">
        <v>612</v>
      </c>
      <c r="J44" s="1" t="s">
        <v>30</v>
      </c>
      <c r="K44" s="1" t="s">
        <v>613</v>
      </c>
      <c r="L44" s="1" t="s">
        <v>613</v>
      </c>
      <c r="M44" s="1" t="s">
        <v>345</v>
      </c>
      <c r="N44" s="1" t="s">
        <v>345</v>
      </c>
      <c r="O44" s="1" t="s">
        <v>346</v>
      </c>
      <c r="P44" s="1" t="s">
        <v>347</v>
      </c>
      <c r="Q44" s="1" t="s">
        <v>348</v>
      </c>
      <c r="R44" s="1" t="s">
        <v>614</v>
      </c>
      <c r="S44" s="1" t="s">
        <v>350</v>
      </c>
      <c r="T44" s="1" t="s">
        <v>351</v>
      </c>
      <c r="U44" s="1" t="s">
        <v>352</v>
      </c>
    </row>
    <row r="45" s="1" customFormat="1" spans="1:21">
      <c r="A45" s="3">
        <v>17851266174</v>
      </c>
      <c r="B45" s="1" t="s">
        <v>615</v>
      </c>
      <c r="C45" s="1" t="s">
        <v>616</v>
      </c>
      <c r="D45" s="1" t="s">
        <v>617</v>
      </c>
      <c r="E45" s="1" t="s">
        <v>618</v>
      </c>
      <c r="F45" s="1" t="s">
        <v>371</v>
      </c>
      <c r="G45" s="1" t="s">
        <v>337</v>
      </c>
      <c r="H45" s="1" t="s">
        <v>342</v>
      </c>
      <c r="I45" s="1" t="s">
        <v>619</v>
      </c>
      <c r="J45" s="1" t="s">
        <v>30</v>
      </c>
      <c r="K45" s="1" t="s">
        <v>620</v>
      </c>
      <c r="L45" s="1" t="s">
        <v>620</v>
      </c>
      <c r="M45" s="1" t="s">
        <v>345</v>
      </c>
      <c r="N45" s="1" t="s">
        <v>345</v>
      </c>
      <c r="O45" s="1" t="s">
        <v>346</v>
      </c>
      <c r="P45" s="1" t="s">
        <v>347</v>
      </c>
      <c r="Q45" s="1" t="s">
        <v>348</v>
      </c>
      <c r="R45" s="1" t="s">
        <v>621</v>
      </c>
      <c r="S45" s="1" t="s">
        <v>350</v>
      </c>
      <c r="T45" s="1" t="s">
        <v>351</v>
      </c>
      <c r="U45" s="1" t="s">
        <v>352</v>
      </c>
    </row>
    <row r="46" s="1" customFormat="1" spans="1:21">
      <c r="A46" s="3">
        <v>17838080132</v>
      </c>
      <c r="B46" s="1" t="s">
        <v>622</v>
      </c>
      <c r="C46" s="1" t="s">
        <v>623</v>
      </c>
      <c r="D46" s="1" t="s">
        <v>624</v>
      </c>
      <c r="E46" s="1" t="s">
        <v>625</v>
      </c>
      <c r="F46" s="1" t="s">
        <v>337</v>
      </c>
      <c r="G46" s="1" t="s">
        <v>341</v>
      </c>
      <c r="H46" s="1" t="s">
        <v>342</v>
      </c>
      <c r="I46" s="1" t="s">
        <v>626</v>
      </c>
      <c r="J46" s="1" t="s">
        <v>30</v>
      </c>
      <c r="K46" s="1" t="s">
        <v>627</v>
      </c>
      <c r="L46" s="1" t="s">
        <v>628</v>
      </c>
      <c r="M46" s="1" t="s">
        <v>629</v>
      </c>
      <c r="N46" s="1" t="s">
        <v>630</v>
      </c>
      <c r="O46" s="1" t="s">
        <v>346</v>
      </c>
      <c r="P46" s="1" t="s">
        <v>347</v>
      </c>
      <c r="Q46" s="1" t="s">
        <v>348</v>
      </c>
      <c r="R46" s="1" t="s">
        <v>631</v>
      </c>
      <c r="S46" s="1" t="s">
        <v>350</v>
      </c>
      <c r="T46" s="1" t="s">
        <v>351</v>
      </c>
      <c r="U46" s="1" t="s">
        <v>352</v>
      </c>
    </row>
    <row r="47" s="1" customFormat="1" spans="1:21">
      <c r="A47" s="3">
        <v>17836165770</v>
      </c>
      <c r="B47" s="1" t="s">
        <v>632</v>
      </c>
      <c r="C47" s="1" t="s">
        <v>633</v>
      </c>
      <c r="D47" s="1" t="s">
        <v>634</v>
      </c>
      <c r="E47" s="1" t="s">
        <v>635</v>
      </c>
      <c r="F47" s="1" t="s">
        <v>444</v>
      </c>
      <c r="G47" s="1" t="s">
        <v>337</v>
      </c>
      <c r="H47" s="1" t="s">
        <v>342</v>
      </c>
      <c r="I47" s="1" t="s">
        <v>636</v>
      </c>
      <c r="J47" s="1" t="s">
        <v>30</v>
      </c>
      <c r="K47" s="1" t="s">
        <v>637</v>
      </c>
      <c r="L47" s="1" t="s">
        <v>637</v>
      </c>
      <c r="M47" s="1" t="s">
        <v>345</v>
      </c>
      <c r="N47" s="1" t="s">
        <v>345</v>
      </c>
      <c r="O47" s="1" t="s">
        <v>346</v>
      </c>
      <c r="P47" s="1" t="s">
        <v>347</v>
      </c>
      <c r="Q47" s="1" t="s">
        <v>348</v>
      </c>
      <c r="R47" s="1" t="s">
        <v>638</v>
      </c>
      <c r="S47" s="1" t="s">
        <v>350</v>
      </c>
      <c r="T47" s="1" t="s">
        <v>351</v>
      </c>
      <c r="U47" s="1" t="s">
        <v>352</v>
      </c>
    </row>
    <row r="48" s="1" customFormat="1" spans="1:21">
      <c r="A48" s="3">
        <v>17827660533</v>
      </c>
      <c r="B48" s="1" t="s">
        <v>639</v>
      </c>
      <c r="C48" s="1" t="s">
        <v>640</v>
      </c>
      <c r="D48" s="1" t="s">
        <v>641</v>
      </c>
      <c r="E48" s="1" t="s">
        <v>642</v>
      </c>
      <c r="F48" s="1" t="s">
        <v>371</v>
      </c>
      <c r="G48" s="1" t="s">
        <v>337</v>
      </c>
      <c r="H48" s="1" t="s">
        <v>342</v>
      </c>
      <c r="I48" s="1" t="s">
        <v>643</v>
      </c>
      <c r="J48" s="1" t="s">
        <v>30</v>
      </c>
      <c r="K48" s="1" t="s">
        <v>644</v>
      </c>
      <c r="L48" s="1" t="s">
        <v>644</v>
      </c>
      <c r="M48" s="1" t="s">
        <v>345</v>
      </c>
      <c r="N48" s="1" t="s">
        <v>345</v>
      </c>
      <c r="O48" s="1" t="s">
        <v>346</v>
      </c>
      <c r="P48" s="1" t="s">
        <v>347</v>
      </c>
      <c r="Q48" s="1" t="s">
        <v>348</v>
      </c>
      <c r="R48" s="1" t="s">
        <v>645</v>
      </c>
      <c r="S48" s="1" t="s">
        <v>350</v>
      </c>
      <c r="T48" s="1" t="s">
        <v>351</v>
      </c>
      <c r="U48" s="1" t="s">
        <v>352</v>
      </c>
    </row>
    <row r="49" s="1" customFormat="1" spans="1:21">
      <c r="A49" s="3">
        <v>17827173277</v>
      </c>
      <c r="B49" s="1" t="s">
        <v>639</v>
      </c>
      <c r="C49" s="1" t="s">
        <v>646</v>
      </c>
      <c r="D49" s="1" t="s">
        <v>647</v>
      </c>
      <c r="E49" s="1" t="s">
        <v>648</v>
      </c>
      <c r="F49" s="1" t="s">
        <v>444</v>
      </c>
      <c r="G49" s="1" t="s">
        <v>337</v>
      </c>
      <c r="H49" s="1" t="s">
        <v>342</v>
      </c>
      <c r="I49" s="1" t="s">
        <v>649</v>
      </c>
      <c r="J49" s="1" t="s">
        <v>30</v>
      </c>
      <c r="K49" s="1" t="s">
        <v>650</v>
      </c>
      <c r="L49" s="1" t="s">
        <v>650</v>
      </c>
      <c r="M49" s="1" t="s">
        <v>345</v>
      </c>
      <c r="N49" s="1" t="s">
        <v>345</v>
      </c>
      <c r="O49" s="1" t="s">
        <v>346</v>
      </c>
      <c r="P49" s="1" t="s">
        <v>347</v>
      </c>
      <c r="Q49" s="1" t="s">
        <v>348</v>
      </c>
      <c r="R49" s="1" t="s">
        <v>651</v>
      </c>
      <c r="S49" s="1" t="s">
        <v>350</v>
      </c>
      <c r="T49" s="1" t="s">
        <v>351</v>
      </c>
      <c r="U49" s="1" t="s">
        <v>352</v>
      </c>
    </row>
    <row r="50" s="1" customFormat="1" spans="1:21">
      <c r="A50" s="3">
        <v>17813624490</v>
      </c>
      <c r="B50" s="1" t="s">
        <v>652</v>
      </c>
      <c r="C50" s="1" t="s">
        <v>653</v>
      </c>
      <c r="D50" s="1" t="s">
        <v>654</v>
      </c>
      <c r="E50" s="1" t="s">
        <v>655</v>
      </c>
      <c r="F50" s="1" t="s">
        <v>371</v>
      </c>
      <c r="G50" s="1" t="s">
        <v>337</v>
      </c>
      <c r="H50" s="1" t="s">
        <v>342</v>
      </c>
      <c r="I50" s="1" t="s">
        <v>656</v>
      </c>
      <c r="J50" s="1" t="s">
        <v>30</v>
      </c>
      <c r="K50" s="1" t="s">
        <v>657</v>
      </c>
      <c r="L50" s="1" t="s">
        <v>657</v>
      </c>
      <c r="M50" s="1" t="s">
        <v>345</v>
      </c>
      <c r="N50" s="1" t="s">
        <v>345</v>
      </c>
      <c r="O50" s="1" t="s">
        <v>346</v>
      </c>
      <c r="P50" s="1" t="s">
        <v>347</v>
      </c>
      <c r="Q50" s="1" t="s">
        <v>348</v>
      </c>
      <c r="R50" s="1" t="s">
        <v>658</v>
      </c>
      <c r="S50" s="1" t="s">
        <v>350</v>
      </c>
      <c r="T50" s="1" t="s">
        <v>351</v>
      </c>
      <c r="U50" s="1" t="s">
        <v>352</v>
      </c>
    </row>
    <row r="51" s="1" customFormat="1" spans="1:21">
      <c r="A51" s="3">
        <v>17806183850</v>
      </c>
      <c r="B51" s="1" t="s">
        <v>659</v>
      </c>
      <c r="C51" s="1" t="s">
        <v>660</v>
      </c>
      <c r="D51" s="1" t="s">
        <v>661</v>
      </c>
      <c r="E51" s="1" t="s">
        <v>662</v>
      </c>
      <c r="F51" s="1" t="s">
        <v>371</v>
      </c>
      <c r="G51" s="1" t="s">
        <v>341</v>
      </c>
      <c r="H51" s="1" t="s">
        <v>342</v>
      </c>
      <c r="I51" s="1" t="s">
        <v>663</v>
      </c>
      <c r="J51" s="1" t="s">
        <v>30</v>
      </c>
      <c r="K51" s="1" t="s">
        <v>664</v>
      </c>
      <c r="L51" s="1" t="s">
        <v>664</v>
      </c>
      <c r="M51" s="1" t="s">
        <v>345</v>
      </c>
      <c r="N51" s="1" t="s">
        <v>345</v>
      </c>
      <c r="O51" s="1" t="s">
        <v>346</v>
      </c>
      <c r="P51" s="1" t="s">
        <v>347</v>
      </c>
      <c r="Q51" s="1" t="s">
        <v>348</v>
      </c>
      <c r="R51" s="1" t="s">
        <v>665</v>
      </c>
      <c r="S51" s="1" t="s">
        <v>350</v>
      </c>
      <c r="T51" s="1" t="s">
        <v>351</v>
      </c>
      <c r="U51" s="1" t="s">
        <v>352</v>
      </c>
    </row>
    <row r="52" s="1" customFormat="1" spans="1:21">
      <c r="A52" s="3">
        <v>17805649465</v>
      </c>
      <c r="B52" s="1" t="s">
        <v>659</v>
      </c>
      <c r="C52" s="1" t="s">
        <v>666</v>
      </c>
      <c r="D52" s="1" t="s">
        <v>667</v>
      </c>
      <c r="E52" s="1" t="s">
        <v>668</v>
      </c>
      <c r="F52" s="1" t="s">
        <v>476</v>
      </c>
      <c r="G52" s="1" t="s">
        <v>371</v>
      </c>
      <c r="H52" s="1" t="s">
        <v>342</v>
      </c>
      <c r="I52" s="1" t="s">
        <v>669</v>
      </c>
      <c r="J52" s="1" t="s">
        <v>30</v>
      </c>
      <c r="K52" s="1" t="s">
        <v>670</v>
      </c>
      <c r="L52" s="1" t="s">
        <v>670</v>
      </c>
      <c r="M52" s="1" t="s">
        <v>345</v>
      </c>
      <c r="N52" s="1" t="s">
        <v>345</v>
      </c>
      <c r="O52" s="1" t="s">
        <v>346</v>
      </c>
      <c r="P52" s="1" t="s">
        <v>347</v>
      </c>
      <c r="Q52" s="1" t="s">
        <v>348</v>
      </c>
      <c r="R52" s="1" t="s">
        <v>671</v>
      </c>
      <c r="S52" s="1" t="s">
        <v>350</v>
      </c>
      <c r="T52" s="1" t="s">
        <v>351</v>
      </c>
      <c r="U52" s="1" t="s">
        <v>352</v>
      </c>
    </row>
    <row r="53" s="1" customFormat="1" spans="1:21">
      <c r="A53" s="3">
        <v>17789991737</v>
      </c>
      <c r="B53" s="1" t="s">
        <v>672</v>
      </c>
      <c r="C53" s="1" t="s">
        <v>673</v>
      </c>
      <c r="D53" s="1" t="s">
        <v>674</v>
      </c>
      <c r="E53" s="1" t="s">
        <v>675</v>
      </c>
      <c r="F53" s="1" t="s">
        <v>337</v>
      </c>
      <c r="G53" s="1" t="s">
        <v>341</v>
      </c>
      <c r="H53" s="1" t="s">
        <v>342</v>
      </c>
      <c r="I53" s="1" t="s">
        <v>676</v>
      </c>
      <c r="J53" s="1" t="s">
        <v>30</v>
      </c>
      <c r="K53" s="1" t="s">
        <v>677</v>
      </c>
      <c r="L53" s="1" t="s">
        <v>677</v>
      </c>
      <c r="M53" s="1" t="s">
        <v>345</v>
      </c>
      <c r="N53" s="1" t="s">
        <v>345</v>
      </c>
      <c r="O53" s="1" t="s">
        <v>346</v>
      </c>
      <c r="P53" s="1" t="s">
        <v>347</v>
      </c>
      <c r="Q53" s="1" t="s">
        <v>348</v>
      </c>
      <c r="R53" s="1" t="s">
        <v>678</v>
      </c>
      <c r="S53" s="1" t="s">
        <v>350</v>
      </c>
      <c r="T53" s="1" t="s">
        <v>351</v>
      </c>
      <c r="U53" s="1" t="s">
        <v>352</v>
      </c>
    </row>
    <row r="54" s="1" customFormat="1" spans="1:21">
      <c r="A54" s="3">
        <v>17699478412</v>
      </c>
      <c r="B54" s="1" t="s">
        <v>679</v>
      </c>
      <c r="C54" s="1" t="s">
        <v>680</v>
      </c>
      <c r="D54" s="1" t="s">
        <v>681</v>
      </c>
      <c r="E54" s="1" t="s">
        <v>682</v>
      </c>
      <c r="F54" s="1" t="s">
        <v>402</v>
      </c>
      <c r="G54" s="1" t="s">
        <v>371</v>
      </c>
      <c r="H54" s="1" t="s">
        <v>342</v>
      </c>
      <c r="I54" s="1" t="s">
        <v>683</v>
      </c>
      <c r="J54" s="1" t="s">
        <v>30</v>
      </c>
      <c r="K54" s="1" t="s">
        <v>684</v>
      </c>
      <c r="L54" s="1" t="s">
        <v>684</v>
      </c>
      <c r="M54" s="1" t="s">
        <v>345</v>
      </c>
      <c r="N54" s="1" t="s">
        <v>345</v>
      </c>
      <c r="O54" s="1" t="s">
        <v>346</v>
      </c>
      <c r="P54" s="1" t="s">
        <v>347</v>
      </c>
      <c r="Q54" s="1" t="s">
        <v>348</v>
      </c>
      <c r="R54" s="1" t="s">
        <v>685</v>
      </c>
      <c r="S54" s="1" t="s">
        <v>350</v>
      </c>
      <c r="T54" s="1" t="s">
        <v>351</v>
      </c>
      <c r="U54" s="1" t="s">
        <v>352</v>
      </c>
    </row>
    <row r="55" s="1" customFormat="1" spans="1:21">
      <c r="A55" s="3">
        <v>17698759861</v>
      </c>
      <c r="B55" s="1" t="s">
        <v>686</v>
      </c>
      <c r="C55" s="1" t="s">
        <v>687</v>
      </c>
      <c r="D55" s="1" t="s">
        <v>688</v>
      </c>
      <c r="E55" s="1" t="s">
        <v>689</v>
      </c>
      <c r="F55" s="1" t="s">
        <v>444</v>
      </c>
      <c r="G55" s="1" t="s">
        <v>371</v>
      </c>
      <c r="H55" s="1" t="s">
        <v>342</v>
      </c>
      <c r="I55" s="1" t="s">
        <v>690</v>
      </c>
      <c r="J55" s="1" t="s">
        <v>30</v>
      </c>
      <c r="K55" s="1" t="s">
        <v>691</v>
      </c>
      <c r="L55" s="1" t="s">
        <v>691</v>
      </c>
      <c r="M55" s="1" t="s">
        <v>345</v>
      </c>
      <c r="N55" s="1" t="s">
        <v>345</v>
      </c>
      <c r="O55" s="1" t="s">
        <v>346</v>
      </c>
      <c r="P55" s="1" t="s">
        <v>347</v>
      </c>
      <c r="Q55" s="1" t="s">
        <v>348</v>
      </c>
      <c r="R55" s="1" t="s">
        <v>692</v>
      </c>
      <c r="S55" s="1" t="s">
        <v>350</v>
      </c>
      <c r="T55" s="1" t="s">
        <v>351</v>
      </c>
      <c r="U55" s="1" t="s">
        <v>352</v>
      </c>
    </row>
    <row r="56" s="1" customFormat="1" spans="1:21">
      <c r="A56" s="3">
        <v>17455506469</v>
      </c>
      <c r="B56" s="1" t="s">
        <v>693</v>
      </c>
      <c r="C56" s="1" t="s">
        <v>694</v>
      </c>
      <c r="D56" s="1" t="s">
        <v>695</v>
      </c>
      <c r="E56" s="1" t="s">
        <v>696</v>
      </c>
      <c r="F56" s="1" t="s">
        <v>371</v>
      </c>
      <c r="G56" s="1" t="s">
        <v>337</v>
      </c>
      <c r="H56" s="1" t="s">
        <v>342</v>
      </c>
      <c r="I56" s="1" t="s">
        <v>697</v>
      </c>
      <c r="J56" s="1" t="s">
        <v>30</v>
      </c>
      <c r="K56" s="1" t="s">
        <v>698</v>
      </c>
      <c r="L56" s="1" t="s">
        <v>698</v>
      </c>
      <c r="M56" s="1" t="s">
        <v>345</v>
      </c>
      <c r="N56" s="1" t="s">
        <v>345</v>
      </c>
      <c r="O56" s="1" t="s">
        <v>346</v>
      </c>
      <c r="P56" s="1" t="s">
        <v>347</v>
      </c>
      <c r="Q56" s="1" t="s">
        <v>348</v>
      </c>
      <c r="R56" s="1" t="s">
        <v>699</v>
      </c>
      <c r="S56" s="1" t="s">
        <v>350</v>
      </c>
      <c r="T56" s="1" t="s">
        <v>351</v>
      </c>
      <c r="U56" s="1" t="s">
        <v>352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2022-05-23T02:42:22Z</dcterms:created>
  <dcterms:modified xsi:type="dcterms:W3CDTF">2022-05-23T02:51:34Z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F8F71B93989D4D72906FF1485A2045FC</vt:lpwstr>
  </property>
  <property fmtid="{D5CDD505-2E9C-101B-9397-08002B2CF9AE}" pid="3" name="KSOProductBuildVer">
    <vt:lpwstr>2052-11.1.0.11744</vt:lpwstr>
  </property>
</Properties>
</file>