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对账!$A$1:$H$10</definedName>
  </definedNames>
  <calcPr calcId="144525"/>
</workbook>
</file>

<file path=xl/sharedStrings.xml><?xml version="1.0" encoding="utf-8"?>
<sst xmlns="http://schemas.openxmlformats.org/spreadsheetml/2006/main" count="592" uniqueCount="196">
  <si>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</si>
  <si>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</si>
  <si>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</si>
  <si>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</si>
  <si>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</si>
  <si>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</si>
  <si>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</si>
  <si>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</si>
  <si>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</si>
  <si>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20220516-20220522</t>
  </si>
  <si>
    <t>广州汇登信息科技有限公司（预付）</t>
  </si>
  <si>
    <t>4368148</t>
  </si>
  <si>
    <t>3926.66</t>
  </si>
  <si>
    <t>0.00</t>
  </si>
  <si>
    <t>-378.00</t>
  </si>
  <si>
    <t>3548.66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</si>
  <si>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</si>
  <si>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</si>
  <si>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</si>
  <si>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</si>
  <si>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</si>
  <si>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</si>
  <si>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</si>
  <si>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</si>
  <si>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</si>
  <si>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</si>
  <si>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</si>
  <si>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</si>
  <si>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</si>
  <si>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</si>
  <si>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</si>
  <si>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</si>
  <si>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4881912859729826199</t>
  </si>
  <si>
    <t>贵阳溪山里酒店</t>
  </si>
  <si>
    <t>贵阳市</t>
  </si>
  <si>
    <t>本期应结</t>
  </si>
  <si>
    <t>2022-05-16~2022-05-17</t>
  </si>
  <si>
    <t>高级大床房</t>
  </si>
  <si>
    <t>方恒</t>
  </si>
  <si>
    <t>1</t>
  </si>
  <si>
    <t>底价结算</t>
  </si>
  <si>
    <t>360.44</t>
  </si>
  <si>
    <t>405.44</t>
  </si>
  <si>
    <t>39.56</t>
  </si>
  <si>
    <t>-45.00</t>
  </si>
  <si>
    <t/>
  </si>
  <si>
    <t>4881912870942785595</t>
  </si>
  <si>
    <t>2022-05-18~2022-05-19</t>
  </si>
  <si>
    <t>任宝儿</t>
  </si>
  <si>
    <t>340.62</t>
  </si>
  <si>
    <t>407.62</t>
  </si>
  <si>
    <t>37.38</t>
  </si>
  <si>
    <t>-67.00</t>
  </si>
  <si>
    <t>4881912859585930191</t>
  </si>
  <si>
    <t>梅州客天下艺术家园酒店</t>
  </si>
  <si>
    <t>梅州市</t>
  </si>
  <si>
    <t>2022-05-17~2022-05-20</t>
  </si>
  <si>
    <t>林风眠艺术主题双床房【（客家小镇表演+爱缘花海+圣人谷）超值热卖】</t>
  </si>
  <si>
    <t>李靓</t>
  </si>
  <si>
    <t>3</t>
  </si>
  <si>
    <t>1035.00</t>
  </si>
  <si>
    <t>114.00</t>
  </si>
  <si>
    <t>690137</t>
  </si>
  <si>
    <t>4881912883664306989</t>
  </si>
  <si>
    <t>2022-05-20~2022-05-21</t>
  </si>
  <si>
    <t>高级精致房</t>
  </si>
  <si>
    <t>王杰</t>
  </si>
  <si>
    <t>307.80</t>
  </si>
  <si>
    <t>345.80</t>
  </si>
  <si>
    <t>34.20</t>
  </si>
  <si>
    <t>-38.00</t>
  </si>
  <si>
    <t>179330</t>
  </si>
  <si>
    <t>4881912884428509899</t>
  </si>
  <si>
    <t>李蕊伶</t>
  </si>
  <si>
    <t>179345</t>
  </si>
  <si>
    <t>4881912884181332033</t>
  </si>
  <si>
    <t>松才杰</t>
  </si>
  <si>
    <t>290.70</t>
  </si>
  <si>
    <t>347.70</t>
  </si>
  <si>
    <t>32.30</t>
  </si>
  <si>
    <t>-57.00</t>
  </si>
  <si>
    <t>179337</t>
  </si>
  <si>
    <t>4881912884822645069</t>
  </si>
  <si>
    <t>曹霖林</t>
  </si>
  <si>
    <t>179341</t>
  </si>
  <si>
    <t>4881912884607372259</t>
  </si>
  <si>
    <t>陈孝冉</t>
  </si>
  <si>
    <t>179343</t>
  </si>
  <si>
    <t>4881912886980781058</t>
  </si>
  <si>
    <t>2022-05-21~2022-05-22</t>
  </si>
  <si>
    <t>安雪军</t>
  </si>
  <si>
    <t>179410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</si>
  <si>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</si>
  <si>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</si>
  <si>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</si>
  <si>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</si>
  <si>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</si>
  <si>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</si>
  <si>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</si>
  <si>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</si>
  <si>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</si>
  <si>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</si>
  <si>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</si>
  <si>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</si>
  <si>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3_817556845</t>
  </si>
  <si>
    <t>已确认</t>
  </si>
  <si>
    <t>3_817560604</t>
  </si>
  <si>
    <t>【省钱月卡】酒店特惠红包</t>
  </si>
  <si>
    <t>369844100114493740</t>
  </si>
  <si>
    <t>3_817556844</t>
  </si>
  <si>
    <t>钻石折扣包给年度新——美团FYX1</t>
  </si>
  <si>
    <t>3_701003721</t>
  </si>
  <si>
    <t>新客首单专享酒店红包-部分门店可用</t>
  </si>
  <si>
    <t>338947100111257863</t>
  </si>
  <si>
    <t>366709100113491944</t>
  </si>
  <si>
    <t>368702100118486621</t>
  </si>
  <si>
    <t>【酒店首单红包】丽人用户专享</t>
  </si>
  <si>
    <t>336760100123681886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</si>
  <si>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</si>
  <si>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</si>
  <si>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</si>
  <si>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</si>
  <si>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</si>
  <si>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</si>
  <si>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</si>
  <si>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</si>
  <si>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</si>
  <si>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</si>
  <si>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</si>
  <si>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</si>
  <si>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</si>
  <si>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</si>
  <si>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202205162028210022</t>
  </si>
  <si>
    <t>202205182206150022</t>
  </si>
  <si>
    <t>202205161956180022</t>
  </si>
  <si>
    <t>202205202022200021</t>
  </si>
  <si>
    <t>202205202157360021</t>
  </si>
  <si>
    <t>202205202127280021</t>
  </si>
  <si>
    <t>202205202144140021</t>
  </si>
  <si>
    <t>202205202153110021</t>
  </si>
  <si>
    <t>202205212137410021</t>
  </si>
  <si>
    <t>房集：i220524164631</t>
  </si>
  <si>
    <t>总计：3548.66元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</si>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</sst>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45</v>
      </c>
      <c r="S2" t="s">
        <v>45</v>
      </c>
    </row>
    <row r="3" spans="1:19">
      <c r="A3" t="s">
        <v>46</v>
      </c>
      <c r="B3" t="s">
        <v>33</v>
      </c>
      <c r="C3" t="s">
        <v>34</v>
      </c>
      <c r="D3" t="s">
        <v>35</v>
      </c>
      <c r="E3" t="s">
        <v>47</v>
      </c>
      <c r="F3" t="s">
        <v>37</v>
      </c>
      <c r="G3" t="s">
        <v>48</v>
      </c>
      <c r="H3" t="s">
        <v>39</v>
      </c>
      <c r="I3" t="s">
        <v>40</v>
      </c>
      <c r="J3" t="s">
        <v>49</v>
      </c>
      <c r="K3" t="s">
        <v>50</v>
      </c>
      <c r="L3" t="s">
        <v>51</v>
      </c>
      <c r="M3" t="s">
        <v>13</v>
      </c>
      <c r="N3" t="s">
        <v>52</v>
      </c>
      <c r="O3" t="s">
        <v>13</v>
      </c>
      <c r="P3" t="s">
        <v>13</v>
      </c>
      <c r="Q3" t="s">
        <v>45</v>
      </c>
      <c r="R3" t="s">
        <v>45</v>
      </c>
      <c r="S3" t="s">
        <v>45</v>
      </c>
    </row>
    <row r="4" spans="1:19">
      <c r="A4" t="s">
        <v>53</v>
      </c>
      <c r="B4" t="s">
        <v>54</v>
      </c>
      <c r="C4" t="s">
        <v>55</v>
      </c>
      <c r="D4" t="s">
        <v>35</v>
      </c>
      <c r="E4" t="s">
        <v>56</v>
      </c>
      <c r="F4" t="s">
        <v>57</v>
      </c>
      <c r="G4" t="s">
        <v>58</v>
      </c>
      <c r="H4" t="s">
        <v>59</v>
      </c>
      <c r="I4" t="s">
        <v>40</v>
      </c>
      <c r="J4" t="s">
        <v>60</v>
      </c>
      <c r="K4" t="s">
        <v>60</v>
      </c>
      <c r="L4" t="s">
        <v>61</v>
      </c>
      <c r="M4" t="s">
        <v>13</v>
      </c>
      <c r="N4" t="s">
        <v>13</v>
      </c>
      <c r="O4" t="s">
        <v>13</v>
      </c>
      <c r="P4" t="s">
        <v>13</v>
      </c>
      <c r="Q4" t="s">
        <v>45</v>
      </c>
      <c r="R4" t="s">
        <v>62</v>
      </c>
      <c r="S4" t="s">
        <v>45</v>
      </c>
    </row>
    <row r="5" spans="1:19">
      <c r="A5" t="s">
        <v>63</v>
      </c>
      <c r="B5" t="s">
        <v>33</v>
      </c>
      <c r="C5" t="s">
        <v>34</v>
      </c>
      <c r="D5" t="s">
        <v>35</v>
      </c>
      <c r="E5" t="s">
        <v>64</v>
      </c>
      <c r="F5" t="s">
        <v>65</v>
      </c>
      <c r="G5" t="s">
        <v>66</v>
      </c>
      <c r="H5" t="s">
        <v>39</v>
      </c>
      <c r="I5" t="s">
        <v>40</v>
      </c>
      <c r="J5" t="s">
        <v>67</v>
      </c>
      <c r="K5" t="s">
        <v>68</v>
      </c>
      <c r="L5" t="s">
        <v>69</v>
      </c>
      <c r="M5" t="s">
        <v>13</v>
      </c>
      <c r="N5" t="s">
        <v>70</v>
      </c>
      <c r="O5" t="s">
        <v>13</v>
      </c>
      <c r="P5" t="s">
        <v>13</v>
      </c>
      <c r="Q5" t="s">
        <v>45</v>
      </c>
      <c r="R5" t="s">
        <v>71</v>
      </c>
      <c r="S5" t="s">
        <v>45</v>
      </c>
    </row>
    <row r="6" spans="1:19">
      <c r="A6" t="s">
        <v>72</v>
      </c>
      <c r="B6" t="s">
        <v>33</v>
      </c>
      <c r="C6" t="s">
        <v>34</v>
      </c>
      <c r="D6" t="s">
        <v>35</v>
      </c>
      <c r="E6" t="s">
        <v>64</v>
      </c>
      <c r="F6" t="s">
        <v>65</v>
      </c>
      <c r="G6" t="s">
        <v>73</v>
      </c>
      <c r="H6" t="s">
        <v>39</v>
      </c>
      <c r="I6" t="s">
        <v>40</v>
      </c>
      <c r="J6" t="s">
        <v>67</v>
      </c>
      <c r="K6" t="s">
        <v>68</v>
      </c>
      <c r="L6" t="s">
        <v>69</v>
      </c>
      <c r="M6" t="s">
        <v>13</v>
      </c>
      <c r="N6" t="s">
        <v>70</v>
      </c>
      <c r="O6" t="s">
        <v>13</v>
      </c>
      <c r="P6" t="s">
        <v>13</v>
      </c>
      <c r="Q6" t="s">
        <v>45</v>
      </c>
      <c r="R6" t="s">
        <v>74</v>
      </c>
      <c r="S6" t="s">
        <v>45</v>
      </c>
    </row>
    <row r="7" spans="1:19">
      <c r="A7" t="s">
        <v>75</v>
      </c>
      <c r="B7" t="s">
        <v>33</v>
      </c>
      <c r="C7" t="s">
        <v>34</v>
      </c>
      <c r="D7" t="s">
        <v>35</v>
      </c>
      <c r="E7" t="s">
        <v>64</v>
      </c>
      <c r="F7" t="s">
        <v>65</v>
      </c>
      <c r="G7" t="s">
        <v>76</v>
      </c>
      <c r="H7" t="s">
        <v>39</v>
      </c>
      <c r="I7" t="s">
        <v>40</v>
      </c>
      <c r="J7" t="s">
        <v>77</v>
      </c>
      <c r="K7" t="s">
        <v>78</v>
      </c>
      <c r="L7" t="s">
        <v>79</v>
      </c>
      <c r="M7" t="s">
        <v>13</v>
      </c>
      <c r="N7" t="s">
        <v>80</v>
      </c>
      <c r="O7" t="s">
        <v>13</v>
      </c>
      <c r="P7" t="s">
        <v>13</v>
      </c>
      <c r="Q7" t="s">
        <v>45</v>
      </c>
      <c r="R7" t="s">
        <v>81</v>
      </c>
      <c r="S7" t="s">
        <v>45</v>
      </c>
    </row>
    <row r="8" spans="1:19">
      <c r="A8" t="s">
        <v>82</v>
      </c>
      <c r="B8" t="s">
        <v>33</v>
      </c>
      <c r="C8" t="s">
        <v>34</v>
      </c>
      <c r="D8" t="s">
        <v>35</v>
      </c>
      <c r="E8" t="s">
        <v>64</v>
      </c>
      <c r="F8" t="s">
        <v>65</v>
      </c>
      <c r="G8" t="s">
        <v>83</v>
      </c>
      <c r="H8" t="s">
        <v>39</v>
      </c>
      <c r="I8" t="s">
        <v>40</v>
      </c>
      <c r="J8" t="s">
        <v>67</v>
      </c>
      <c r="K8" t="s">
        <v>68</v>
      </c>
      <c r="L8" t="s">
        <v>69</v>
      </c>
      <c r="M8" t="s">
        <v>13</v>
      </c>
      <c r="N8" t="s">
        <v>70</v>
      </c>
      <c r="O8" t="s">
        <v>13</v>
      </c>
      <c r="P8" t="s">
        <v>13</v>
      </c>
      <c r="Q8" t="s">
        <v>45</v>
      </c>
      <c r="R8" t="s">
        <v>84</v>
      </c>
      <c r="S8" t="s">
        <v>45</v>
      </c>
    </row>
    <row r="9" spans="1:19">
      <c r="A9" t="s">
        <v>85</v>
      </c>
      <c r="B9" t="s">
        <v>33</v>
      </c>
      <c r="C9" t="s">
        <v>34</v>
      </c>
      <c r="D9" t="s">
        <v>35</v>
      </c>
      <c r="E9" t="s">
        <v>64</v>
      </c>
      <c r="F9" t="s">
        <v>65</v>
      </c>
      <c r="G9" t="s">
        <v>86</v>
      </c>
      <c r="H9" t="s">
        <v>39</v>
      </c>
      <c r="I9" t="s">
        <v>40</v>
      </c>
      <c r="J9" t="s">
        <v>67</v>
      </c>
      <c r="K9" t="s">
        <v>68</v>
      </c>
      <c r="L9" t="s">
        <v>69</v>
      </c>
      <c r="M9" t="s">
        <v>13</v>
      </c>
      <c r="N9" t="s">
        <v>70</v>
      </c>
      <c r="O9" t="s">
        <v>13</v>
      </c>
      <c r="P9" t="s">
        <v>13</v>
      </c>
      <c r="Q9" t="s">
        <v>45</v>
      </c>
      <c r="R9" t="s">
        <v>87</v>
      </c>
      <c r="S9" t="s">
        <v>45</v>
      </c>
    </row>
    <row r="10" spans="1:19">
      <c r="A10" t="s">
        <v>88</v>
      </c>
      <c r="B10" t="s">
        <v>33</v>
      </c>
      <c r="C10" t="s">
        <v>34</v>
      </c>
      <c r="D10" t="s">
        <v>35</v>
      </c>
      <c r="E10" t="s">
        <v>89</v>
      </c>
      <c r="F10" t="s">
        <v>65</v>
      </c>
      <c r="G10" t="s">
        <v>90</v>
      </c>
      <c r="H10" t="s">
        <v>39</v>
      </c>
      <c r="I10" t="s">
        <v>40</v>
      </c>
      <c r="J10" t="s">
        <v>77</v>
      </c>
      <c r="K10" t="s">
        <v>78</v>
      </c>
      <c r="L10" t="s">
        <v>79</v>
      </c>
      <c r="M10" t="s">
        <v>13</v>
      </c>
      <c r="N10" t="s">
        <v>80</v>
      </c>
      <c r="O10" t="s">
        <v>13</v>
      </c>
      <c r="P10" t="s">
        <v>13</v>
      </c>
      <c r="Q10" t="s">
        <v>45</v>
      </c>
      <c r="R10" t="s">
        <v>91</v>
      </c>
      <c r="S10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92</v>
      </c>
      <c r="D1" t="s">
        <v>93</v>
      </c>
      <c r="E1" t="s">
        <v>20</v>
      </c>
      <c r="F1" t="s">
        <v>21</v>
      </c>
      <c r="G1" t="s">
        <v>22</v>
      </c>
      <c r="H1" t="s">
        <v>94</v>
      </c>
      <c r="I1" t="s">
        <v>24</v>
      </c>
      <c r="J1" t="s">
        <v>95</v>
      </c>
      <c r="K1" t="s">
        <v>96</v>
      </c>
      <c r="L1" t="s">
        <v>97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92</v>
      </c>
      <c r="D1" t="s">
        <v>93</v>
      </c>
      <c r="E1" t="s">
        <v>20</v>
      </c>
      <c r="F1" t="s">
        <v>21</v>
      </c>
      <c r="G1" t="s">
        <v>22</v>
      </c>
      <c r="H1" t="s">
        <v>24</v>
      </c>
      <c r="I1" t="s">
        <v>99</v>
      </c>
      <c r="J1" t="s">
        <v>100</v>
      </c>
      <c r="K1" t="s">
        <v>101</v>
      </c>
      <c r="L1" t="s">
        <v>29</v>
      </c>
      <c r="M1" t="s">
        <v>30</v>
      </c>
      <c r="N1" t="s">
        <v>31</v>
      </c>
      <c r="O1" t="s">
        <v>98</v>
      </c>
    </row>
    <row r="2" spans="1:15">
      <c r="A2" t="s">
        <v>33</v>
      </c>
      <c r="B2" t="s">
        <v>45</v>
      </c>
      <c r="C2" t="s">
        <v>32</v>
      </c>
      <c r="D2" t="s">
        <v>102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103</v>
      </c>
      <c r="K2" t="s">
        <v>104</v>
      </c>
      <c r="L2" t="s">
        <v>45</v>
      </c>
      <c r="M2" t="s">
        <v>45</v>
      </c>
      <c r="N2" t="s">
        <v>45</v>
      </c>
      <c r="O2" t="s">
        <v>105</v>
      </c>
    </row>
    <row r="3" spans="1:15">
      <c r="A3" t="s">
        <v>33</v>
      </c>
      <c r="B3" t="s">
        <v>45</v>
      </c>
      <c r="C3" t="s">
        <v>46</v>
      </c>
      <c r="D3" t="s">
        <v>102</v>
      </c>
      <c r="E3" t="s">
        <v>47</v>
      </c>
      <c r="F3" t="s">
        <v>37</v>
      </c>
      <c r="G3" t="s">
        <v>48</v>
      </c>
      <c r="H3" t="s">
        <v>45</v>
      </c>
      <c r="I3" t="s">
        <v>52</v>
      </c>
      <c r="J3" t="s">
        <v>103</v>
      </c>
      <c r="K3" t="s">
        <v>106</v>
      </c>
      <c r="L3" t="s">
        <v>45</v>
      </c>
      <c r="M3" t="s">
        <v>45</v>
      </c>
      <c r="N3" t="s">
        <v>45</v>
      </c>
      <c r="O3" t="s">
        <v>105</v>
      </c>
    </row>
    <row r="4" spans="1:15">
      <c r="A4" t="s">
        <v>33</v>
      </c>
      <c r="B4" t="s">
        <v>45</v>
      </c>
      <c r="C4" t="s">
        <v>63</v>
      </c>
      <c r="D4" t="s">
        <v>102</v>
      </c>
      <c r="E4" t="s">
        <v>64</v>
      </c>
      <c r="F4" t="s">
        <v>65</v>
      </c>
      <c r="G4" t="s">
        <v>66</v>
      </c>
      <c r="H4" t="s">
        <v>45</v>
      </c>
      <c r="I4" t="s">
        <v>70</v>
      </c>
      <c r="J4" t="s">
        <v>103</v>
      </c>
      <c r="K4" t="s">
        <v>104</v>
      </c>
      <c r="L4" t="s">
        <v>45</v>
      </c>
      <c r="M4" t="s">
        <v>71</v>
      </c>
      <c r="N4" t="s">
        <v>45</v>
      </c>
      <c r="O4" t="s">
        <v>105</v>
      </c>
    </row>
    <row r="5" spans="1:15">
      <c r="A5" t="s">
        <v>33</v>
      </c>
      <c r="B5" t="s">
        <v>45</v>
      </c>
      <c r="C5" t="s">
        <v>63</v>
      </c>
      <c r="D5" t="s">
        <v>102</v>
      </c>
      <c r="E5" t="s">
        <v>64</v>
      </c>
      <c r="F5" t="s">
        <v>65</v>
      </c>
      <c r="G5" t="s">
        <v>66</v>
      </c>
      <c r="H5" t="s">
        <v>45</v>
      </c>
      <c r="I5" t="s">
        <v>13</v>
      </c>
      <c r="J5" t="s">
        <v>107</v>
      </c>
      <c r="K5" t="s">
        <v>108</v>
      </c>
      <c r="L5" t="s">
        <v>45</v>
      </c>
      <c r="M5" t="s">
        <v>71</v>
      </c>
      <c r="N5" t="s">
        <v>45</v>
      </c>
      <c r="O5" t="s">
        <v>105</v>
      </c>
    </row>
    <row r="6" spans="1:15">
      <c r="A6" t="s">
        <v>33</v>
      </c>
      <c r="B6" t="s">
        <v>45</v>
      </c>
      <c r="C6" t="s">
        <v>72</v>
      </c>
      <c r="D6" t="s">
        <v>102</v>
      </c>
      <c r="E6" t="s">
        <v>64</v>
      </c>
      <c r="F6" t="s">
        <v>65</v>
      </c>
      <c r="G6" t="s">
        <v>73</v>
      </c>
      <c r="H6" t="s">
        <v>45</v>
      </c>
      <c r="I6" t="s">
        <v>70</v>
      </c>
      <c r="J6" t="s">
        <v>103</v>
      </c>
      <c r="K6" t="s">
        <v>109</v>
      </c>
      <c r="L6" t="s">
        <v>45</v>
      </c>
      <c r="M6" t="s">
        <v>74</v>
      </c>
      <c r="N6" t="s">
        <v>45</v>
      </c>
      <c r="O6" t="s">
        <v>105</v>
      </c>
    </row>
    <row r="7" spans="1:15">
      <c r="A7" t="s">
        <v>33</v>
      </c>
      <c r="B7" t="s">
        <v>45</v>
      </c>
      <c r="C7" t="s">
        <v>75</v>
      </c>
      <c r="D7" t="s">
        <v>102</v>
      </c>
      <c r="E7" t="s">
        <v>64</v>
      </c>
      <c r="F7" t="s">
        <v>65</v>
      </c>
      <c r="G7" t="s">
        <v>76</v>
      </c>
      <c r="H7" t="s">
        <v>45</v>
      </c>
      <c r="I7" t="s">
        <v>80</v>
      </c>
      <c r="J7" t="s">
        <v>110</v>
      </c>
      <c r="K7" t="s">
        <v>111</v>
      </c>
      <c r="L7" t="s">
        <v>45</v>
      </c>
      <c r="M7" t="s">
        <v>81</v>
      </c>
      <c r="N7" t="s">
        <v>45</v>
      </c>
      <c r="O7" t="s">
        <v>105</v>
      </c>
    </row>
    <row r="8" spans="1:15">
      <c r="A8" t="s">
        <v>33</v>
      </c>
      <c r="B8" t="s">
        <v>45</v>
      </c>
      <c r="C8" t="s">
        <v>75</v>
      </c>
      <c r="D8" t="s">
        <v>102</v>
      </c>
      <c r="E8" t="s">
        <v>64</v>
      </c>
      <c r="F8" t="s">
        <v>65</v>
      </c>
      <c r="G8" t="s">
        <v>76</v>
      </c>
      <c r="H8" t="s">
        <v>45</v>
      </c>
      <c r="I8" t="s">
        <v>13</v>
      </c>
      <c r="J8" t="s">
        <v>112</v>
      </c>
      <c r="K8" t="s">
        <v>113</v>
      </c>
      <c r="L8" t="s">
        <v>45</v>
      </c>
      <c r="M8" t="s">
        <v>81</v>
      </c>
      <c r="N8" t="s">
        <v>45</v>
      </c>
      <c r="O8" t="s">
        <v>105</v>
      </c>
    </row>
    <row r="9" spans="1:15">
      <c r="A9" t="s">
        <v>33</v>
      </c>
      <c r="B9" t="s">
        <v>45</v>
      </c>
      <c r="C9" t="s">
        <v>82</v>
      </c>
      <c r="D9" t="s">
        <v>102</v>
      </c>
      <c r="E9" t="s">
        <v>64</v>
      </c>
      <c r="F9" t="s">
        <v>65</v>
      </c>
      <c r="G9" t="s">
        <v>83</v>
      </c>
      <c r="H9" t="s">
        <v>45</v>
      </c>
      <c r="I9" t="s">
        <v>13</v>
      </c>
      <c r="J9" t="s">
        <v>107</v>
      </c>
      <c r="K9" t="s">
        <v>114</v>
      </c>
      <c r="L9" t="s">
        <v>45</v>
      </c>
      <c r="M9" t="s">
        <v>84</v>
      </c>
      <c r="N9" t="s">
        <v>45</v>
      </c>
      <c r="O9" t="s">
        <v>105</v>
      </c>
    </row>
    <row r="10" spans="1:15">
      <c r="A10" t="s">
        <v>33</v>
      </c>
      <c r="B10" t="s">
        <v>45</v>
      </c>
      <c r="C10" t="s">
        <v>82</v>
      </c>
      <c r="D10" t="s">
        <v>102</v>
      </c>
      <c r="E10" t="s">
        <v>64</v>
      </c>
      <c r="F10" t="s">
        <v>65</v>
      </c>
      <c r="G10" t="s">
        <v>83</v>
      </c>
      <c r="H10" t="s">
        <v>45</v>
      </c>
      <c r="I10" t="s">
        <v>70</v>
      </c>
      <c r="J10" t="s">
        <v>103</v>
      </c>
      <c r="K10" t="s">
        <v>109</v>
      </c>
      <c r="L10" t="s">
        <v>45</v>
      </c>
      <c r="M10" t="s">
        <v>84</v>
      </c>
      <c r="N10" t="s">
        <v>45</v>
      </c>
      <c r="O10" t="s">
        <v>105</v>
      </c>
    </row>
    <row r="11" spans="1:15">
      <c r="A11" t="s">
        <v>33</v>
      </c>
      <c r="B11" t="s">
        <v>45</v>
      </c>
      <c r="C11" t="s">
        <v>85</v>
      </c>
      <c r="D11" t="s">
        <v>102</v>
      </c>
      <c r="E11" t="s">
        <v>64</v>
      </c>
      <c r="F11" t="s">
        <v>65</v>
      </c>
      <c r="G11" t="s">
        <v>86</v>
      </c>
      <c r="H11" t="s">
        <v>45</v>
      </c>
      <c r="I11" t="s">
        <v>13</v>
      </c>
      <c r="J11" t="s">
        <v>107</v>
      </c>
      <c r="K11" t="s">
        <v>115</v>
      </c>
      <c r="L11" t="s">
        <v>45</v>
      </c>
      <c r="M11" t="s">
        <v>87</v>
      </c>
      <c r="N11" t="s">
        <v>45</v>
      </c>
      <c r="O11" t="s">
        <v>105</v>
      </c>
    </row>
    <row r="12" spans="1:15">
      <c r="A12" t="s">
        <v>33</v>
      </c>
      <c r="B12" t="s">
        <v>45</v>
      </c>
      <c r="C12" t="s">
        <v>85</v>
      </c>
      <c r="D12" t="s">
        <v>102</v>
      </c>
      <c r="E12" t="s">
        <v>64</v>
      </c>
      <c r="F12" t="s">
        <v>65</v>
      </c>
      <c r="G12" t="s">
        <v>86</v>
      </c>
      <c r="H12" t="s">
        <v>45</v>
      </c>
      <c r="I12" t="s">
        <v>70</v>
      </c>
      <c r="J12" t="s">
        <v>103</v>
      </c>
      <c r="K12" t="s">
        <v>104</v>
      </c>
      <c r="L12" t="s">
        <v>45</v>
      </c>
      <c r="M12" t="s">
        <v>87</v>
      </c>
      <c r="N12" t="s">
        <v>45</v>
      </c>
      <c r="O12" t="s">
        <v>105</v>
      </c>
    </row>
    <row r="13" spans="1:15">
      <c r="A13" t="s">
        <v>33</v>
      </c>
      <c r="B13" t="s">
        <v>45</v>
      </c>
      <c r="C13" t="s">
        <v>88</v>
      </c>
      <c r="D13" t="s">
        <v>102</v>
      </c>
      <c r="E13" t="s">
        <v>89</v>
      </c>
      <c r="F13" t="s">
        <v>65</v>
      </c>
      <c r="G13" t="s">
        <v>90</v>
      </c>
      <c r="H13" t="s">
        <v>45</v>
      </c>
      <c r="I13" t="s">
        <v>13</v>
      </c>
      <c r="J13" t="s">
        <v>116</v>
      </c>
      <c r="K13" t="s">
        <v>117</v>
      </c>
      <c r="L13" t="s">
        <v>45</v>
      </c>
      <c r="M13" t="s">
        <v>91</v>
      </c>
      <c r="N13" t="s">
        <v>45</v>
      </c>
      <c r="O13" t="s">
        <v>105</v>
      </c>
    </row>
    <row r="14" spans="1:15">
      <c r="A14" t="s">
        <v>33</v>
      </c>
      <c r="B14" t="s">
        <v>45</v>
      </c>
      <c r="C14" t="s">
        <v>88</v>
      </c>
      <c r="D14" t="s">
        <v>102</v>
      </c>
      <c r="E14" t="s">
        <v>89</v>
      </c>
      <c r="F14" t="s">
        <v>65</v>
      </c>
      <c r="G14" t="s">
        <v>90</v>
      </c>
      <c r="H14" t="s">
        <v>45</v>
      </c>
      <c r="I14" t="s">
        <v>80</v>
      </c>
      <c r="J14" t="s">
        <v>110</v>
      </c>
      <c r="K14" t="s">
        <v>111</v>
      </c>
      <c r="L14" t="s">
        <v>45</v>
      </c>
      <c r="M14" t="s">
        <v>91</v>
      </c>
      <c r="N14" t="s">
        <v>45</v>
      </c>
      <c r="O14" t="s">
        <v>105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118</v>
      </c>
      <c r="B1" t="s">
        <v>119</v>
      </c>
      <c r="C1" t="s">
        <v>6</v>
      </c>
      <c r="D1" t="s">
        <v>120</v>
      </c>
      <c r="E1" t="s">
        <v>121</v>
      </c>
      <c r="F1" t="s">
        <v>122</v>
      </c>
      <c r="G1" t="s">
        <v>123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124</v>
      </c>
      <c r="C1" t="s">
        <v>92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21" sqref="A21"/>
    </sheetView>
  </sheetViews>
  <sheetFormatPr defaultColWidth="9" defaultRowHeight="13.5"/>
  <cols>
    <col min="1" max="1" width="20.75" customWidth="1"/>
    <col min="2" max="2" width="23.75" customWidth="1"/>
  </cols>
  <sheetData>
    <row r="1" spans="1:7">
      <c r="A1" t="s">
        <v>16</v>
      </c>
      <c r="B1" t="s">
        <v>20</v>
      </c>
      <c r="C1" t="s">
        <v>8</v>
      </c>
      <c r="G1" t="s">
        <v>131</v>
      </c>
    </row>
    <row r="2" spans="1:9">
      <c r="A2" s="6" t="s">
        <v>32</v>
      </c>
      <c r="B2" t="s">
        <v>36</v>
      </c>
      <c r="C2" s="4">
        <v>360.44</v>
      </c>
      <c r="D2">
        <v>360.44</v>
      </c>
      <c r="E2" s="6" t="s">
        <v>132</v>
      </c>
      <c r="F2">
        <f>C2-D2</f>
        <v>0</v>
      </c>
      <c r="G2" t="str">
        <f>$G$1&amp;E2</f>
        <v>，202205162028210022</v>
      </c>
      <c r="H2" t="e">
        <f>VLOOKUP(A2,HOP!A:U,21,0)</f>
        <v>#N/A</v>
      </c>
      <c r="I2">
        <v>5.16</v>
      </c>
    </row>
    <row r="3" spans="1:9">
      <c r="A3" s="6" t="s">
        <v>46</v>
      </c>
      <c r="B3" t="s">
        <v>47</v>
      </c>
      <c r="C3" s="4">
        <v>340.62</v>
      </c>
      <c r="D3">
        <v>340.62</v>
      </c>
      <c r="E3" s="6" t="s">
        <v>133</v>
      </c>
      <c r="F3">
        <f t="shared" ref="F3:F10" si="0">C3-D3</f>
        <v>0</v>
      </c>
      <c r="G3" t="str">
        <f t="shared" ref="G3:G10" si="1">$G$1&amp;E3</f>
        <v>，202205182206150022</v>
      </c>
      <c r="H3" t="e">
        <f>VLOOKUP(A3,HOP!A:U,21,0)</f>
        <v>#N/A</v>
      </c>
      <c r="I3">
        <v>5.18</v>
      </c>
    </row>
    <row r="4" spans="1:9">
      <c r="A4" s="6" t="s">
        <v>53</v>
      </c>
      <c r="B4" t="s">
        <v>56</v>
      </c>
      <c r="C4" s="4">
        <v>1035</v>
      </c>
      <c r="D4">
        <v>1035</v>
      </c>
      <c r="E4" s="6" t="s">
        <v>134</v>
      </c>
      <c r="F4">
        <f t="shared" si="0"/>
        <v>0</v>
      </c>
      <c r="G4" t="str">
        <f t="shared" si="1"/>
        <v>，202205161956180022</v>
      </c>
      <c r="H4" t="e">
        <f>VLOOKUP(A4,HOP!A:U,21,0)</f>
        <v>#N/A</v>
      </c>
      <c r="I4">
        <v>5.16</v>
      </c>
    </row>
    <row r="5" spans="1:9">
      <c r="A5" s="6" t="s">
        <v>63</v>
      </c>
      <c r="B5" t="s">
        <v>64</v>
      </c>
      <c r="C5" s="4">
        <v>307.8</v>
      </c>
      <c r="D5">
        <v>307.8</v>
      </c>
      <c r="E5" s="6" t="s">
        <v>135</v>
      </c>
      <c r="F5">
        <f t="shared" si="0"/>
        <v>0</v>
      </c>
      <c r="G5" t="str">
        <f t="shared" si="1"/>
        <v>，202205202022200021</v>
      </c>
      <c r="H5" t="e">
        <f>VLOOKUP(A5,HOP!A:U,21,0)</f>
        <v>#N/A</v>
      </c>
      <c r="I5" s="5">
        <v>5.2</v>
      </c>
    </row>
    <row r="6" spans="1:9">
      <c r="A6" s="6" t="s">
        <v>72</v>
      </c>
      <c r="B6" t="s">
        <v>64</v>
      </c>
      <c r="C6" s="4">
        <v>307.8</v>
      </c>
      <c r="D6">
        <v>307.8</v>
      </c>
      <c r="E6" s="6" t="s">
        <v>136</v>
      </c>
      <c r="F6">
        <f t="shared" si="0"/>
        <v>0</v>
      </c>
      <c r="G6" t="str">
        <f t="shared" si="1"/>
        <v>，202205202157360021</v>
      </c>
      <c r="H6" t="e">
        <f>VLOOKUP(A6,HOP!A:U,21,0)</f>
        <v>#N/A</v>
      </c>
      <c r="I6" s="5">
        <v>5.2</v>
      </c>
    </row>
    <row r="7" spans="1:9">
      <c r="A7" s="6" t="s">
        <v>75</v>
      </c>
      <c r="B7" t="s">
        <v>64</v>
      </c>
      <c r="C7" s="4">
        <v>290.7</v>
      </c>
      <c r="D7">
        <v>290.7</v>
      </c>
      <c r="E7" s="6" t="s">
        <v>137</v>
      </c>
      <c r="F7">
        <f t="shared" si="0"/>
        <v>0</v>
      </c>
      <c r="G7" t="str">
        <f t="shared" si="1"/>
        <v>，202205202127280021</v>
      </c>
      <c r="H7" t="e">
        <f>VLOOKUP(A7,HOP!A:U,21,0)</f>
        <v>#N/A</v>
      </c>
      <c r="I7" s="5">
        <v>5.2</v>
      </c>
    </row>
    <row r="8" spans="1:9">
      <c r="A8" s="6" t="s">
        <v>82</v>
      </c>
      <c r="B8" t="s">
        <v>64</v>
      </c>
      <c r="C8" s="4">
        <v>307.8</v>
      </c>
      <c r="D8">
        <v>307.8</v>
      </c>
      <c r="E8" s="6" t="s">
        <v>138</v>
      </c>
      <c r="F8">
        <f t="shared" si="0"/>
        <v>0</v>
      </c>
      <c r="G8" t="str">
        <f t="shared" si="1"/>
        <v>，202205202144140021</v>
      </c>
      <c r="H8" t="e">
        <f>VLOOKUP(A8,HOP!A:U,21,0)</f>
        <v>#N/A</v>
      </c>
      <c r="I8" s="5">
        <v>5.2</v>
      </c>
    </row>
    <row r="9" spans="1:9">
      <c r="A9" s="6" t="s">
        <v>85</v>
      </c>
      <c r="B9" t="s">
        <v>64</v>
      </c>
      <c r="C9" s="4">
        <v>307.8</v>
      </c>
      <c r="D9">
        <v>307.8</v>
      </c>
      <c r="E9" s="6" t="s">
        <v>139</v>
      </c>
      <c r="F9">
        <f t="shared" si="0"/>
        <v>0</v>
      </c>
      <c r="G9" t="str">
        <f t="shared" si="1"/>
        <v>，202205202153110021</v>
      </c>
      <c r="H9" t="e">
        <f>VLOOKUP(A9,HOP!A:U,21,0)</f>
        <v>#N/A</v>
      </c>
      <c r="I9" s="5">
        <v>5.2</v>
      </c>
    </row>
    <row r="10" spans="1:9">
      <c r="A10" s="6" t="s">
        <v>88</v>
      </c>
      <c r="B10" t="s">
        <v>89</v>
      </c>
      <c r="C10" s="4">
        <v>290.7</v>
      </c>
      <c r="D10">
        <v>290.7</v>
      </c>
      <c r="E10" s="6" t="s">
        <v>140</v>
      </c>
      <c r="F10">
        <f t="shared" si="0"/>
        <v>0</v>
      </c>
      <c r="G10" t="str">
        <f t="shared" si="1"/>
        <v>，202205212137410021</v>
      </c>
      <c r="H10" t="e">
        <f>VLOOKUP(A10,HOP!A:U,21,0)</f>
        <v>#N/A</v>
      </c>
      <c r="I10">
        <v>5.21</v>
      </c>
    </row>
    <row r="12" spans="3:3">
      <c r="C12">
        <f>SUM(C2:C11)</f>
        <v>3548.66</v>
      </c>
    </row>
    <row r="13" spans="3:3">
      <c r="C13" t="s">
        <v>15</v>
      </c>
    </row>
    <row r="17" spans="1:1">
      <c r="A17" t="s">
        <v>141</v>
      </c>
    </row>
    <row r="18" spans="1:1">
      <c r="A18" t="s">
        <v>142</v>
      </c>
    </row>
  </sheetData>
  <autoFilter ref="A1:H1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143</v>
      </c>
      <c r="B1" s="3" t="s">
        <v>144</v>
      </c>
      <c r="C1" s="3" t="s">
        <v>145</v>
      </c>
      <c r="D1" s="3" t="s">
        <v>17</v>
      </c>
      <c r="E1" s="3" t="s">
        <v>146</v>
      </c>
      <c r="F1" s="3" t="s">
        <v>147</v>
      </c>
      <c r="G1" s="3" t="s">
        <v>148</v>
      </c>
      <c r="H1" s="3" t="s">
        <v>149</v>
      </c>
      <c r="I1" s="3" t="s">
        <v>150</v>
      </c>
      <c r="J1" s="3" t="s">
        <v>151</v>
      </c>
      <c r="K1" s="3" t="s">
        <v>152</v>
      </c>
      <c r="L1" s="3" t="s">
        <v>153</v>
      </c>
      <c r="M1" s="3" t="s">
        <v>154</v>
      </c>
      <c r="N1" s="3" t="s">
        <v>155</v>
      </c>
      <c r="O1" s="3" t="s">
        <v>156</v>
      </c>
      <c r="P1" s="3" t="s">
        <v>157</v>
      </c>
      <c r="Q1" s="3" t="s">
        <v>158</v>
      </c>
      <c r="R1" s="3" t="s">
        <v>159</v>
      </c>
      <c r="S1" s="3" t="s">
        <v>160</v>
      </c>
      <c r="T1" s="3" t="s">
        <v>161</v>
      </c>
      <c r="U1" s="3" t="s">
        <v>162</v>
      </c>
    </row>
    <row r="2" s="1" customFormat="1" spans="1:21">
      <c r="A2" s="1" t="s">
        <v>163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164</v>
      </c>
      <c r="G2" s="1" t="s">
        <v>168</v>
      </c>
      <c r="H2" s="1" t="s">
        <v>169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13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</row>
    <row r="3" s="1" customFormat="1" spans="1:21">
      <c r="A3" s="1" t="s">
        <v>179</v>
      </c>
      <c r="B3" s="1" t="s">
        <v>180</v>
      </c>
      <c r="C3" s="1" t="s">
        <v>181</v>
      </c>
      <c r="D3" s="1" t="s">
        <v>166</v>
      </c>
      <c r="E3" s="1" t="s">
        <v>167</v>
      </c>
      <c r="F3" s="1" t="s">
        <v>180</v>
      </c>
      <c r="G3" s="1" t="s">
        <v>164</v>
      </c>
      <c r="H3" s="1" t="s">
        <v>169</v>
      </c>
      <c r="I3" s="1" t="s">
        <v>182</v>
      </c>
      <c r="J3" s="1" t="s">
        <v>171</v>
      </c>
      <c r="K3" s="1" t="s">
        <v>182</v>
      </c>
      <c r="L3" s="1" t="s">
        <v>182</v>
      </c>
      <c r="M3" s="1" t="s">
        <v>172</v>
      </c>
      <c r="N3" s="1" t="s">
        <v>172</v>
      </c>
      <c r="O3" s="1" t="s">
        <v>13</v>
      </c>
      <c r="P3" s="1" t="s">
        <v>173</v>
      </c>
      <c r="Q3" s="1" t="s">
        <v>174</v>
      </c>
      <c r="R3" s="1" t="s">
        <v>183</v>
      </c>
      <c r="S3" s="1" t="s">
        <v>176</v>
      </c>
      <c r="T3" s="1" t="s">
        <v>177</v>
      </c>
      <c r="U3" s="1" t="s">
        <v>178</v>
      </c>
    </row>
    <row r="4" s="1" customFormat="1" spans="1:21">
      <c r="A4" s="1" t="s">
        <v>184</v>
      </c>
      <c r="B4" s="1" t="s">
        <v>185</v>
      </c>
      <c r="C4" s="1" t="s">
        <v>186</v>
      </c>
      <c r="D4" s="1" t="s">
        <v>166</v>
      </c>
      <c r="E4" s="1" t="s">
        <v>187</v>
      </c>
      <c r="F4" s="1" t="s">
        <v>185</v>
      </c>
      <c r="G4" s="1" t="s">
        <v>188</v>
      </c>
      <c r="H4" s="1" t="s">
        <v>169</v>
      </c>
      <c r="I4" s="1" t="s">
        <v>189</v>
      </c>
      <c r="J4" s="1" t="s">
        <v>171</v>
      </c>
      <c r="K4" s="1" t="s">
        <v>189</v>
      </c>
      <c r="L4" s="1" t="s">
        <v>189</v>
      </c>
      <c r="M4" s="1" t="s">
        <v>172</v>
      </c>
      <c r="N4" s="1" t="s">
        <v>172</v>
      </c>
      <c r="O4" s="1" t="s">
        <v>13</v>
      </c>
      <c r="P4" s="1" t="s">
        <v>173</v>
      </c>
      <c r="Q4" s="1" t="s">
        <v>174</v>
      </c>
      <c r="R4" s="1" t="s">
        <v>190</v>
      </c>
      <c r="S4" s="1" t="s">
        <v>176</v>
      </c>
      <c r="T4" s="1" t="s">
        <v>177</v>
      </c>
      <c r="U4" s="1" t="s">
        <v>178</v>
      </c>
    </row>
    <row r="5" s="1" customFormat="1" spans="1:21">
      <c r="A5" s="1" t="s">
        <v>191</v>
      </c>
      <c r="B5" s="1" t="s">
        <v>192</v>
      </c>
      <c r="C5" s="1" t="s">
        <v>193</v>
      </c>
      <c r="D5" s="1" t="s">
        <v>166</v>
      </c>
      <c r="E5" s="1" t="s">
        <v>187</v>
      </c>
      <c r="F5" s="1" t="s">
        <v>192</v>
      </c>
      <c r="G5" s="1" t="s">
        <v>194</v>
      </c>
      <c r="H5" s="1" t="s">
        <v>169</v>
      </c>
      <c r="I5" s="1" t="s">
        <v>189</v>
      </c>
      <c r="J5" s="1" t="s">
        <v>171</v>
      </c>
      <c r="K5" s="1" t="s">
        <v>189</v>
      </c>
      <c r="L5" s="1" t="s">
        <v>189</v>
      </c>
      <c r="M5" s="1" t="s">
        <v>172</v>
      </c>
      <c r="N5" s="1" t="s">
        <v>172</v>
      </c>
      <c r="O5" s="1" t="s">
        <v>13</v>
      </c>
      <c r="P5" s="1" t="s">
        <v>173</v>
      </c>
      <c r="Q5" s="1" t="s">
        <v>174</v>
      </c>
      <c r="R5" s="1" t="s">
        <v>195</v>
      </c>
      <c r="S5" s="1" t="s">
        <v>176</v>
      </c>
      <c r="T5" s="1" t="s">
        <v>177</v>
      </c>
      <c r="U5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2022-05-24T08:13:00Z</dcterms:created>
  <dcterms:modified xsi:type="dcterms:W3CDTF">2022-05-24T08:43:21Z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113050F6AF0E43DE8F41849A82B6BF1B</vt:lpwstr>
  </property>
  <property fmtid="{D5CDD505-2E9C-101B-9397-08002B2CF9AE}" pid="3" name="KSOProductBuildVer">
    <vt:lpwstr>2052-11.1.0.11744</vt:lpwstr>
  </property>
</Properties>
</file>