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对账!$A$1:$X$42</definedName>
  </definedNames>
  <calcPr calcId="144525"/>
</workbook>
</file>

<file path=xl/sharedStrings.xml><?xml version="1.0" encoding="utf-8"?>
<sst xmlns="http://schemas.openxmlformats.org/spreadsheetml/2006/main" count="1274" uniqueCount="407">
  <si>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</si>
  <si>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</si>
  <si>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</si>
  <si>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</si>
  <si>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</si>
  <si>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</si>
  <si>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</si>
  <si>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</si>
  <si>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</si>
  <si>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</si>
  <si>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</si>
  <si>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</si>
  <si>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</si>
  <si>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</si>
  <si>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</si>
  <si>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</si>
  <si>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</si>
  <si>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</si>
  <si>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</si>
  <si>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</si>
  <si>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</si>
  <si>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</si>
  <si>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</si>
  <si>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</si>
  <si>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</si>
  <si>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17920661704	</t>
  </si>
  <si>
    <t>Ctrip</t>
  </si>
  <si>
    <t>正常</t>
  </si>
  <si>
    <t>[普吉岛]诺富特普吉岛卡隆海滩温泉度假村(SHA Extra Plus)(Novotel Phuket Karon Beach Resort and Spa (SHA Extra Plus))(3030929)</t>
  </si>
  <si>
    <t>高级特大床房(至少连住2晚及以上)&lt;今日特价 &gt;&lt;双人入住&gt;&lt;无早&gt;</t>
  </si>
  <si>
    <t>CNY</t>
  </si>
  <si>
    <t>SHAH/HASSAN</t>
  </si>
  <si>
    <t>CA2019220524CNY</t>
  </si>
  <si>
    <t>未提现</t>
  </si>
  <si>
    <t>携程开票</t>
  </si>
  <si>
    <t xml:space="preserve">2547310	</t>
  </si>
  <si>
    <t xml:space="preserve">274235	</t>
  </si>
  <si>
    <t xml:space="preserve">17926356564	</t>
  </si>
  <si>
    <t>[清迈]清迈科莫之亿酒店(SHA Extra Plus)(Cmor by Recall Hotels, Chiang Mai(SHA Extra Plus))(5424584)</t>
  </si>
  <si>
    <t>高级房&lt;双人入住&gt;&lt;无早&gt;</t>
  </si>
  <si>
    <t>Tungsrisuk/Supawat,Tungsrisuk/Supawat</t>
  </si>
  <si>
    <t xml:space="preserve">2548598	</t>
  </si>
  <si>
    <t xml:space="preserve">30696	</t>
  </si>
  <si>
    <t xml:space="preserve">17927392506	</t>
  </si>
  <si>
    <t>[马卡蒂]马尼拉都喜天丽酒店(Dusit Thani Manila)(5673474)</t>
  </si>
  <si>
    <t>都喜房(至少连住2晚及以上)&lt;双人入住&gt;&lt;双早&gt;</t>
  </si>
  <si>
    <t>Llido/Frank          Gaviola</t>
  </si>
  <si>
    <t xml:space="preserve">2549208	</t>
  </si>
  <si>
    <t xml:space="preserve">39829882	</t>
  </si>
  <si>
    <t xml:space="preserve">17931788108	</t>
  </si>
  <si>
    <t>[碧瑶]约翰干草营地森林旅馆(The Forest Lodge at Camp John Hay)(90371036)</t>
  </si>
  <si>
    <t>豪华客房&lt;特惠房&gt;&lt;双人入住&gt;&lt;无早&gt;</t>
  </si>
  <si>
    <t>CRUDA MANLUTAC/GENEVIEVE</t>
  </si>
  <si>
    <t xml:space="preserve">	</t>
  </si>
  <si>
    <t>取消</t>
  </si>
  <si>
    <t xml:space="preserve">17931970324	</t>
  </si>
  <si>
    <t>[新山]士乃宴宾雅酒店(Impiana Hotel Senai)(28566880)</t>
  </si>
  <si>
    <t>豪华特大床房&lt;双人入住&gt;&lt;双早&gt;</t>
  </si>
  <si>
    <t>XU/LUPEI</t>
  </si>
  <si>
    <t xml:space="preserve">2550441	</t>
  </si>
  <si>
    <t xml:space="preserve">114751	</t>
  </si>
  <si>
    <t xml:space="preserve">17933035913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</si>
  <si>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</si>
  <si>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</si>
  <si>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Syahirah Binti Abu Sufian/Aliff Bin Omar,Syahirah Binti Abu Sufian/Aliff Bin Omar</t>
  </si>
  <si>
    <t xml:space="preserve">2551107	</t>
  </si>
  <si>
    <t xml:space="preserve">642608	</t>
  </si>
  <si>
    <t xml:space="preserve">17935343986	</t>
  </si>
  <si>
    <t>Mr/Tony,Mr/Tony</t>
  </si>
  <si>
    <t xml:space="preserve">2551394	</t>
  </si>
  <si>
    <t xml:space="preserve">642775	</t>
  </si>
  <si>
    <t xml:space="preserve">17935712619	</t>
  </si>
  <si>
    <t>高级房&lt;今日特价 &gt;&lt;双人入住&gt;&lt;无早&gt;</t>
  </si>
  <si>
    <t>Pinon/Joel</t>
  </si>
  <si>
    <t xml:space="preserve">17935727429	</t>
  </si>
  <si>
    <t xml:space="preserve">2551532	</t>
  </si>
  <si>
    <t xml:space="preserve">17935848387	</t>
  </si>
  <si>
    <t>[曼谷]曼谷新浩中央酒店，IHG 酒店  (SHA Extra Plus)(Sindhorn Midtown Hotel Bangkok, an IHG Hotel (SHA Extra Plus))(88933689)</t>
  </si>
  <si>
    <t>标准房(连住3晚及以上)&lt;特惠专享&gt;&lt;双人入住&gt;&lt;双早&gt;</t>
  </si>
  <si>
    <t>ZHENG/QIAOQIONG,Wang/Lei</t>
  </si>
  <si>
    <t xml:space="preserve">2551565	</t>
  </si>
  <si>
    <t xml:space="preserve">459410	</t>
  </si>
  <si>
    <t xml:space="preserve">17936563672	</t>
  </si>
  <si>
    <t>Mohd Hanim/Putri Nur Amalina,Mohd Hanim/Putri Nur Amalina</t>
  </si>
  <si>
    <t xml:space="preserve">2551867	</t>
  </si>
  <si>
    <t xml:space="preserve">114980	</t>
  </si>
  <si>
    <t xml:space="preserve">17936895796	</t>
  </si>
  <si>
    <t>Casas/Christopher,Casas/Christopher</t>
  </si>
  <si>
    <t xml:space="preserve">2551992	</t>
  </si>
  <si>
    <t xml:space="preserve">17937781397	</t>
  </si>
  <si>
    <t>[奥隆阿波]考特梅瑞登套房酒店(Court Meridian Hotel &amp; Suites)(92703824)</t>
  </si>
  <si>
    <t>总统套房&lt;特价大促销&gt;&lt;四人入住&gt;&lt;早餐&gt;</t>
  </si>
  <si>
    <t>De Jesus/Ryanjohn Lim</t>
  </si>
  <si>
    <t xml:space="preserve">2552490	</t>
  </si>
  <si>
    <t xml:space="preserve">17948041272	</t>
  </si>
  <si>
    <t>都喜双床房(至少连住2晚及以上)&lt;双人入住&gt;&lt;双早&gt;</t>
  </si>
  <si>
    <t>Sanidad/Noelle,Sanidad/Noelle</t>
  </si>
  <si>
    <t xml:space="preserve">2554153	</t>
  </si>
  <si>
    <t xml:space="preserve">17948067460	</t>
  </si>
  <si>
    <t>[曼谷]曼谷湄南河四季酒店 (SHA Plus+)(Four Seasons Hotel Bangkok at Chao Phraya River (SHA Plus+))(57171815)</t>
  </si>
  <si>
    <t>一室河景套房(至少连住2晚及以上)&lt;双人入住&gt;&lt;双早&gt;</t>
  </si>
  <si>
    <t>LI/YAYA</t>
  </si>
  <si>
    <t xml:space="preserve">2554166	</t>
  </si>
  <si>
    <t xml:space="preserve">98573	</t>
  </si>
  <si>
    <t xml:space="preserve">17948099563	</t>
  </si>
  <si>
    <t>CHANG/HANGHUONG</t>
  </si>
  <si>
    <t xml:space="preserve">2554169	</t>
  </si>
  <si>
    <t xml:space="preserve">17949720203	</t>
  </si>
  <si>
    <t>[曼谷]曼谷万怡酒店 - SHA Extra Plus 认证(Courtyard by Marriott Bangkok - Sha Extra Plus)(5211729)</t>
  </si>
  <si>
    <t>翻新豪华双床房(至少连住2晚及以上)&lt;单人入住&gt;&lt;单早&gt;</t>
  </si>
  <si>
    <t>SONG/ZIZHAN</t>
  </si>
  <si>
    <t xml:space="preserve">2554639	</t>
  </si>
  <si>
    <t xml:space="preserve">91527382	</t>
  </si>
  <si>
    <t xml:space="preserve">17952298017	</t>
  </si>
  <si>
    <t>[曼谷]曼谷辛德霍恩凯宾斯基(Sindhorn Kempinski Bangkok)(92930805)</t>
  </si>
  <si>
    <t>至尊豪华特大床房&lt;今日特价 &gt;&lt;双人入住&gt;&lt;仅适用亚洲客人&gt;&lt;双早&gt;</t>
  </si>
  <si>
    <t>AO/KA I</t>
  </si>
  <si>
    <t xml:space="preserve">2555234	</t>
  </si>
  <si>
    <t xml:space="preserve">17952570845	</t>
  </si>
  <si>
    <t>[帕西市]奥迪加斯锦江之星酒店（多用途酒店）(Jinjiang Inn Ortigas (Multiple Use Hotel))(28525327)</t>
  </si>
  <si>
    <t>商务双床房&lt;今日特价 &gt;&lt;双人入住&gt;&lt;无早&gt;</t>
  </si>
  <si>
    <t>Salas Sambo/Jonalynn,Salas Sambo/Jonalynn</t>
  </si>
  <si>
    <t xml:space="preserve">2555305	</t>
  </si>
  <si>
    <t xml:space="preserve">acknowledge	</t>
  </si>
  <si>
    <t xml:space="preserve">17952805291	</t>
  </si>
  <si>
    <t>[新山]希思尔新山酒店(Thistle Johor Bahru)(5624049)</t>
  </si>
  <si>
    <t>海景豪华双床房&lt;双人入住&gt;&lt;双早&gt;</t>
  </si>
  <si>
    <t>yaafar/yusliza,yaafar/yusliza</t>
  </si>
  <si>
    <t xml:space="preserve">2555379	</t>
  </si>
  <si>
    <t xml:space="preserve">17953562657	</t>
  </si>
  <si>
    <t>[曼谷]曼谷班达拉套房酒店(Bandara Suites Silom, Bangkok)(90808448)</t>
  </si>
  <si>
    <t>一卧室套房&lt;特惠专享&gt;&lt;双人入住&gt;&lt;双早&gt;</t>
  </si>
  <si>
    <t>Wenk/Uraiwan,Wenk/Uraiwan</t>
  </si>
  <si>
    <t xml:space="preserve">17955631635	</t>
  </si>
  <si>
    <t>至尊豪华双床房&lt;今日特价 &gt;&lt;双人入住&gt;&lt;仅适用亚洲客人&gt;&lt;双早&gt;</t>
  </si>
  <si>
    <t>VUTH/CHANNY</t>
  </si>
  <si>
    <t xml:space="preserve">2555888	</t>
  </si>
  <si>
    <t xml:space="preserve">17955647615	</t>
  </si>
  <si>
    <t>[乔治市]加拉歪路G酒店(G Hotel Kelawai)(4648317)</t>
  </si>
  <si>
    <t>行政房&lt;双人入住&gt;&lt;双早&gt;</t>
  </si>
  <si>
    <t>YASON/FRANKY</t>
  </si>
  <si>
    <t xml:space="preserve">2555901	</t>
  </si>
  <si>
    <t xml:space="preserve">23345987	</t>
  </si>
  <si>
    <t xml:space="preserve">17955853588	</t>
  </si>
  <si>
    <t>Jubaidah/Angullia,Jubaidah/Angullia</t>
  </si>
  <si>
    <t xml:space="preserve">2555956	</t>
  </si>
  <si>
    <t xml:space="preserve">17956020935	</t>
  </si>
  <si>
    <t>[乔治市]槟城长荣桂冠酒店 (槟城对抗新冠肺炎认证)(Evergreen Laurel Hotel Penang (PenangFightCovid-19 Certified))(28528115)</t>
  </si>
  <si>
    <t>Singh/Arun Dev</t>
  </si>
  <si>
    <t xml:space="preserve">2556018	</t>
  </si>
  <si>
    <t xml:space="preserve">22051974170	</t>
  </si>
  <si>
    <t xml:space="preserve">17953673304	</t>
  </si>
  <si>
    <t>豪华特大床房(至少连住2晚及以上)&lt;双人入住&gt;&lt;双早&gt;</t>
  </si>
  <si>
    <t>Smilsarajs/Ralfs</t>
  </si>
  <si>
    <t xml:space="preserve">2555713	</t>
  </si>
  <si>
    <t xml:space="preserve">98858	</t>
  </si>
  <si>
    <t xml:space="preserve">17956435540	</t>
  </si>
  <si>
    <t>[曼谷]曼谷威客3號酒店 (SHA Plus+)(Vic3 Bangkok  (SHA Plus+))(5072852)</t>
  </si>
  <si>
    <t>一室行政特大床房&lt;今日特价 &gt;&lt;双人入住&gt;&lt;单早&gt;</t>
  </si>
  <si>
    <t>PITAK/SAPON</t>
  </si>
  <si>
    <t xml:space="preserve">2556143	</t>
  </si>
  <si>
    <t xml:space="preserve">17956725422	</t>
  </si>
  <si>
    <t>[帕拉尼亚克]马尼拉新濠天地凯悦酒店(Hyatt Regency Manila City of Dreams)(5917305)</t>
  </si>
  <si>
    <t>凯悦豪华客房&lt;特价大促销&gt;&lt;双人入住&gt;&lt;无早&gt;</t>
  </si>
  <si>
    <t>du/bin,Armamento/Glenn Paul</t>
  </si>
  <si>
    <t xml:space="preserve">2556252	</t>
  </si>
  <si>
    <t xml:space="preserve">25521656	</t>
  </si>
  <si>
    <t xml:space="preserve">17957045272	</t>
  </si>
  <si>
    <t>[努沙再也]双威大盒子酒店(Sunway Hotel Big Box)(91411884)</t>
  </si>
  <si>
    <t>豪华特大床房&lt;单人入住&gt;&lt;单早&gt;</t>
  </si>
  <si>
    <t>Tang/Poh Lun</t>
  </si>
  <si>
    <t xml:space="preserve">2556340	</t>
  </si>
  <si>
    <t xml:space="preserve">35530	</t>
  </si>
  <si>
    <t xml:space="preserve">17957195362	</t>
  </si>
  <si>
    <t>豪华房&lt;双人入住&gt;&lt;双早&gt;</t>
  </si>
  <si>
    <t>Zainal Abidin/Nur Fazlyna,Zainal Abidin/Nur Fazlyna</t>
  </si>
  <si>
    <t xml:space="preserve">2556386	</t>
  </si>
  <si>
    <t xml:space="preserve">17960507188	</t>
  </si>
  <si>
    <t>[芭堤雅]达拉海角渡假村(Cape Dara Resort)(5470678)</t>
  </si>
  <si>
    <t>豪华房&lt;特惠&gt;&lt;双人入住&gt;&lt;不适用泰国/印度次大陆客人&gt;&lt;双早&gt;</t>
  </si>
  <si>
    <t>Su/Bing</t>
  </si>
  <si>
    <t xml:space="preserve">2556806	</t>
  </si>
  <si>
    <t xml:space="preserve">450609	</t>
  </si>
  <si>
    <t xml:space="preserve">17960602628	</t>
  </si>
  <si>
    <t>Chen/Zihan</t>
  </si>
  <si>
    <t xml:space="preserve">2556828	</t>
  </si>
  <si>
    <t xml:space="preserve">450611	</t>
  </si>
  <si>
    <t xml:space="preserve">17960999626	</t>
  </si>
  <si>
    <t>[吉隆坡]铂尔曼吉隆坡城市中心大酒店(Pullman Kuala Lumpur City Centre Hotel &amp; Residences)(5073220)</t>
  </si>
  <si>
    <t>豪华双床房&lt;双人入住&gt;&lt;双早&gt;</t>
  </si>
  <si>
    <t>Naim/Faris</t>
  </si>
  <si>
    <t xml:space="preserve">2556933	</t>
  </si>
  <si>
    <t xml:space="preserve">830734	</t>
  </si>
  <si>
    <t xml:space="preserve">17961007340	</t>
  </si>
  <si>
    <t>[曼谷]曼谷阿绍克萨默塞特宅邸 - SHA Extra Plus 认证(Somerset Maison Asoke Bangkok)(59412101)</t>
  </si>
  <si>
    <t>行政一室房&lt;双人入住&gt;&lt;双早&gt;</t>
  </si>
  <si>
    <t>LOJANAPHIWAT/EKACHAI,LOJANAPHIWAT/EKACHAI</t>
  </si>
  <si>
    <t xml:space="preserve">17961028250	</t>
  </si>
  <si>
    <t xml:space="preserve">17961337412	</t>
  </si>
  <si>
    <t>[吉隆坡]吉隆坡市中心玛雅酒店(Hotel Maya Kuala Lumpur City Centre)(28528339)</t>
  </si>
  <si>
    <t>传统一室房&lt;超值特惠&gt;&lt;双人入住&gt;&lt;双早&gt;</t>
  </si>
  <si>
    <t>ISMAIL/AMIRUL ASRAF</t>
  </si>
  <si>
    <t xml:space="preserve">2557107	</t>
  </si>
  <si>
    <t xml:space="preserve">242664	</t>
  </si>
  <si>
    <t xml:space="preserve">17961512530	</t>
  </si>
  <si>
    <t>[奥隆阿波]苏比克湾野生兰花海滩度假村(Wild Orchid Beach Resort Subic)(83055244)</t>
  </si>
  <si>
    <t>豪华房&lt;今日特价 &gt;&lt;双人入住&gt;&lt;无早&gt;</t>
  </si>
  <si>
    <t>Hughes/Steven,Hughes/Steven</t>
  </si>
  <si>
    <t xml:space="preserve">2557197	</t>
  </si>
  <si>
    <t xml:space="preserve">27916	</t>
  </si>
  <si>
    <t xml:space="preserve">17961576667	</t>
  </si>
  <si>
    <t>达拉套房&lt;双人入住&gt;&lt;双早&gt;</t>
  </si>
  <si>
    <t>SRIPATCHARAMETH/PUNJAPAT</t>
  </si>
  <si>
    <t xml:space="preserve">2557237	</t>
  </si>
  <si>
    <t xml:space="preserve">450639	</t>
  </si>
  <si>
    <t xml:space="preserve">17961653899	</t>
  </si>
  <si>
    <t>[马卡蒂]马尼拉迷你套房酒店-马卡迪裕景商业大厦(The Mini Suites - Eton Tower Makati Manila)(28525023)</t>
  </si>
  <si>
    <t>智能奢华房&lt;双人入住&gt;&lt;无早&gt;</t>
  </si>
  <si>
    <t>Kee/Xin Wei</t>
  </si>
  <si>
    <t xml:space="preserve">2557280	</t>
  </si>
  <si>
    <t xml:space="preserve">58793	</t>
  </si>
  <si>
    <t xml:space="preserve">17961882164	</t>
  </si>
  <si>
    <t>[芭堤雅]芭堤雅格兰德中心点酒店 (SHA Extra plus)(Grande Centre Point Pattaya (SHA Extra plus))(23791733)</t>
  </si>
  <si>
    <t>海景豪华房&lt;大床&gt;&lt;双人入住&gt;&lt;不适用泰国客人&gt;&lt;无早&gt;</t>
  </si>
  <si>
    <t>ZHOU/JIANXIN,SUN/KUN</t>
  </si>
  <si>
    <t xml:space="preserve">2557377	</t>
  </si>
  <si>
    <t xml:space="preserve">118077	</t>
  </si>
  <si>
    <t xml:space="preserve">17964073623	</t>
  </si>
  <si>
    <t>[曼谷]曼谷萨默塞特苏安普卢公园酒店(Somerset Park Suanplu Bangkok)(5072974)</t>
  </si>
  <si>
    <t>两卧豪华公寓房&lt;特价大促销&gt;&lt;四人入住&gt;&lt;早餐&gt;</t>
  </si>
  <si>
    <t>li/wemjing</t>
  </si>
  <si>
    <t xml:space="preserve">2557482	</t>
  </si>
  <si>
    <t xml:space="preserve">6453784	</t>
  </si>
  <si>
    <t>，</t>
  </si>
  <si>
    <t>A220524100623481</t>
  </si>
  <si>
    <t>CNY / HKD 当前参考汇率: 1.176572868</t>
  </si>
  <si>
    <t>总计：49394 CNY/
58115.64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</si>
  <si>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</si>
  <si>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</si>
  <si>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</si>
  <si>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</si>
  <si>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</si>
  <si>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</si>
  <si>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</si>
  <si>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</si>
  <si>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</si>
  <si>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</si>
  <si>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</si>
  <si>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</si>
  <si>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</si>
  <si>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</si>
  <si>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</si>
  <si>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</si>
  <si>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</si>
  <si>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</si>
  <si>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</si>
  <si>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2557482</t>
  </si>
  <si>
    <t>萨默塞特苏安普卢公园酒店</t>
  </si>
  <si>
    <t>li wemjing</t>
  </si>
  <si>
    <t>2022-05-21</t>
  </si>
  <si>
    <t>退房日周结</t>
  </si>
  <si>
    <t>778.00</t>
  </si>
  <si>
    <t>RMB</t>
  </si>
  <si>
    <t>0</t>
  </si>
  <si>
    <t>0.00</t>
  </si>
  <si>
    <t>携程国际直连(DD)</t>
  </si>
  <si>
    <t>01.011174</t>
  </si>
  <si>
    <t>2022-05-20 15:38:39</t>
  </si>
  <si>
    <t>否</t>
  </si>
  <si>
    <t>汇智国际旅游发展有限公司</t>
  </si>
  <si>
    <t>直采</t>
  </si>
  <si>
    <t>2557377</t>
  </si>
  <si>
    <t>芭堤雅格兰德中心点酒店</t>
  </si>
  <si>
    <t>ZHOU JIANXIN,SUN KUN</t>
  </si>
  <si>
    <t>1122.00</t>
  </si>
  <si>
    <t>2022-05-20 14:39:06</t>
  </si>
  <si>
    <t>2557280</t>
  </si>
  <si>
    <t>马尼拉迷你套房酒店-马卡迪裕景商业大厦</t>
  </si>
  <si>
    <t>Kee Xin Wei</t>
  </si>
  <si>
    <t>353.00</t>
  </si>
  <si>
    <t>2022-05-20 12:21:39</t>
  </si>
  <si>
    <t>2557237</t>
  </si>
  <si>
    <t>达拉海角度假酒店</t>
  </si>
  <si>
    <t>SRIPATCHARAMETH PUNJAPAT</t>
  </si>
  <si>
    <t>1420.00</t>
  </si>
  <si>
    <t>2022-05-20 11:29:17</t>
  </si>
  <si>
    <t>2557197</t>
  </si>
  <si>
    <t>野生兰花海滩度假村</t>
  </si>
  <si>
    <t>Hughes Steven,Hughes Steven</t>
  </si>
  <si>
    <t>690.00</t>
  </si>
  <si>
    <t>2022-05-20 10:42:55</t>
  </si>
  <si>
    <t>2557107</t>
  </si>
  <si>
    <t>吉隆坡市中心玛雅酒店</t>
  </si>
  <si>
    <t>ISMAIL AMIRUL ASRAF</t>
  </si>
  <si>
    <t>390.00</t>
  </si>
  <si>
    <t>2022-05-20 09:32:16</t>
  </si>
  <si>
    <t>2556933</t>
  </si>
  <si>
    <t>铂尔曼吉隆坡城市中心大酒店</t>
  </si>
  <si>
    <t>Naim Faris</t>
  </si>
  <si>
    <t>434.00</t>
  </si>
  <si>
    <t>2022-05-20 08:40:48</t>
  </si>
  <si>
    <t>2022-05-19</t>
  </si>
  <si>
    <t>2556828</t>
  </si>
  <si>
    <t>Chen Zihan</t>
  </si>
  <si>
    <t>718.00</t>
  </si>
  <si>
    <t>2022-05-20 09:43:58</t>
  </si>
  <si>
    <t>2556806</t>
  </si>
  <si>
    <t>Su Bing</t>
  </si>
  <si>
    <t>2022-05-20 09:45:34</t>
  </si>
  <si>
    <t>2556340</t>
  </si>
  <si>
    <t>双威大盒子酒店</t>
  </si>
  <si>
    <t>Tang Poh Lun</t>
  </si>
  <si>
    <t>590.00</t>
  </si>
  <si>
    <t>2022-05-19 14:59:59</t>
  </si>
  <si>
    <t>2556252</t>
  </si>
  <si>
    <t>马尼拉梦之城凯悦酒店</t>
  </si>
  <si>
    <t>du bin,Armamento Glenn Paul</t>
  </si>
  <si>
    <t>2552.00</t>
  </si>
  <si>
    <t>2022-05-20 08:35:45</t>
  </si>
  <si>
    <t>2556018</t>
  </si>
  <si>
    <t>槟城长荣桂冠酒店</t>
  </si>
  <si>
    <t>Singh Arun Dev</t>
  </si>
  <si>
    <t>712.00</t>
  </si>
  <si>
    <t>2022-05-19 10:38:24</t>
  </si>
  <si>
    <t>2555901</t>
  </si>
  <si>
    <t>加拉歪路G酒店</t>
  </si>
  <si>
    <t>YASON FRANKY</t>
  </si>
  <si>
    <t>950.00</t>
  </si>
  <si>
    <t>2022-05-19 09:40:38</t>
  </si>
  <si>
    <t>2555888</t>
  </si>
  <si>
    <t>曼谷辛德霍恩凯宾斯基</t>
  </si>
  <si>
    <t>VUTH CHANNY</t>
  </si>
  <si>
    <t>3976.00</t>
  </si>
  <si>
    <t>-3976</t>
  </si>
  <si>
    <t>2022-05-19 09:48:41</t>
  </si>
  <si>
    <t>2022-05-18</t>
  </si>
  <si>
    <t>2555713</t>
  </si>
  <si>
    <t>曼谷湄南河四季酒店 (SHA Plus+)</t>
  </si>
  <si>
    <t>Smilsarajs Ralfs</t>
  </si>
  <si>
    <t>4600.00</t>
  </si>
  <si>
    <t>2022-05-19 10:51:44</t>
  </si>
  <si>
    <t>2555305</t>
  </si>
  <si>
    <t>奥尔迪加斯锦江之星酒店</t>
  </si>
  <si>
    <t>Salas Sambo Jonalynn,Salas Sambo Jonalynn</t>
  </si>
  <si>
    <t>548.00</t>
  </si>
  <si>
    <t>2022-05-18 17:37:15</t>
  </si>
  <si>
    <t>2554639</t>
  </si>
  <si>
    <t>曼谷万怡酒店 - SHA Extra Plus 认证</t>
  </si>
  <si>
    <t>SONG ZIZHAN</t>
  </si>
  <si>
    <t>1080.00</t>
  </si>
  <si>
    <t>2022-05-18 10:35:38</t>
  </si>
  <si>
    <t>2022-05-17</t>
  </si>
  <si>
    <t>2554166</t>
  </si>
  <si>
    <t>LI YAYA</t>
  </si>
  <si>
    <t>15780.00</t>
  </si>
  <si>
    <t>2022-05-17 19:46:09</t>
  </si>
  <si>
    <t>2554153</t>
  </si>
  <si>
    <t>马尼拉都喜天丽酒店</t>
  </si>
  <si>
    <t>Sanidad Noelle,Sanidad Noelle</t>
  </si>
  <si>
    <t>1435.00</t>
  </si>
  <si>
    <t>2022-05-17 16:40:41</t>
  </si>
  <si>
    <t>2022-05-15</t>
  </si>
  <si>
    <t>2552490</t>
  </si>
  <si>
    <t>美利登庭院酒店</t>
  </si>
  <si>
    <t>De Jesus Ryanjohn Lim</t>
  </si>
  <si>
    <t>6264.00</t>
  </si>
  <si>
    <t>2022-05-15 20:24:27</t>
  </si>
  <si>
    <t>2551867</t>
  </si>
  <si>
    <t>士乃宴宾雅酒店</t>
  </si>
  <si>
    <t>Mohd Hanim Putri Nur Amalina,Mohd Hanim Putri Nur Amalina</t>
  </si>
  <si>
    <t>310.00</t>
  </si>
  <si>
    <t>2022-05-15 11:20:25</t>
  </si>
  <si>
    <t>2022-05-14</t>
  </si>
  <si>
    <t>2551565</t>
  </si>
  <si>
    <t>曼谷新浩中央酒店，IHG 酒店  (SHA Extra Plus)</t>
  </si>
  <si>
    <t>ZHENG QIAOQIONG,Wang Lei</t>
  </si>
  <si>
    <t>1317.00</t>
  </si>
  <si>
    <t>2022-05-15 09:58:11</t>
  </si>
  <si>
    <t>2551394</t>
  </si>
  <si>
    <t>槟城温宝利酒店 (槟城对抗新冠肺炎认证)</t>
  </si>
  <si>
    <t>Mr Tony,Mr Tony</t>
  </si>
  <si>
    <t>410.00</t>
  </si>
  <si>
    <t>2022-05-16 09:41:37</t>
  </si>
  <si>
    <t>2551107</t>
  </si>
  <si>
    <t>Syahirah Binti Abu Sufian Aliff Bin Omar,Syahirah Binti Abu Sufian Aliff Bin Omar</t>
  </si>
  <si>
    <t>820.00</t>
  </si>
  <si>
    <t>2022-05-14 18:48:31</t>
  </si>
  <si>
    <t>2550441</t>
  </si>
  <si>
    <t>XU LUPEI</t>
  </si>
  <si>
    <t>1860.00</t>
  </si>
  <si>
    <t>2022-05-14 10:42:36</t>
  </si>
  <si>
    <t>2022-05-13</t>
  </si>
  <si>
    <t>2549208</t>
  </si>
  <si>
    <t>Llido Frank          Gaviola</t>
  </si>
  <si>
    <t>2157.00</t>
  </si>
  <si>
    <t>2022-05-13 18:39:08</t>
  </si>
  <si>
    <t>2548598</t>
  </si>
  <si>
    <t>清迈安达库拉科莫酒店</t>
  </si>
  <si>
    <t>Tungsrisuk Supawat,Tungsrisuk Supawat</t>
  </si>
  <si>
    <t>138.00</t>
  </si>
  <si>
    <t>2022-05-13 11:12:01</t>
  </si>
  <si>
    <t>2022-05-11</t>
  </si>
  <si>
    <t>2547310</t>
  </si>
  <si>
    <t>诺富特普吉岛卡伦海滩度假村酒店</t>
  </si>
  <si>
    <t>SHAH HASSAN</t>
  </si>
  <si>
    <t>1248.00</t>
  </si>
  <si>
    <t>2022-05-17 15:33:34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</si>
</sst>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44698</v>
      </c>
      <c r="G2" s="6">
        <v>44702</v>
      </c>
      <c r="H2" s="4">
        <v>1</v>
      </c>
      <c r="I2" s="4">
        <v>4</v>
      </c>
      <c r="J2" s="4">
        <v>4</v>
      </c>
      <c r="K2" s="4" t="s">
        <v>30</v>
      </c>
      <c r="L2" s="4">
        <v>1248</v>
      </c>
      <c r="M2" s="4">
        <v>1248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44705</v>
      </c>
      <c r="T2" s="4" t="s">
        <v>34</v>
      </c>
      <c r="U2" s="4">
        <v>1248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44701</v>
      </c>
      <c r="G3" s="6">
        <v>44702</v>
      </c>
      <c r="H3" s="4">
        <v>1</v>
      </c>
      <c r="I3" s="4">
        <v>1</v>
      </c>
      <c r="J3" s="4">
        <v>1</v>
      </c>
      <c r="K3" s="4" t="s">
        <v>30</v>
      </c>
      <c r="L3" s="4">
        <v>138</v>
      </c>
      <c r="M3" s="4">
        <v>138</v>
      </c>
      <c r="N3" s="4" t="s">
        <v>40</v>
      </c>
      <c r="O3" s="4" t="s">
        <v>32</v>
      </c>
      <c r="P3" s="4" t="s">
        <v>33</v>
      </c>
      <c r="Q3" s="4">
        <v>0</v>
      </c>
      <c r="R3" s="7">
        <v>44694</v>
      </c>
      <c r="S3" s="6">
        <v>44705</v>
      </c>
      <c r="T3" s="4" t="s">
        <v>34</v>
      </c>
      <c r="U3" s="4">
        <v>138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44699</v>
      </c>
      <c r="G4" s="6">
        <v>44702</v>
      </c>
      <c r="H4" s="4">
        <v>1</v>
      </c>
      <c r="I4" s="4">
        <v>3</v>
      </c>
      <c r="J4" s="4">
        <v>3</v>
      </c>
      <c r="K4" s="4" t="s">
        <v>30</v>
      </c>
      <c r="L4" s="4">
        <v>2157</v>
      </c>
      <c r="M4" s="4">
        <v>2157</v>
      </c>
      <c r="N4" s="4" t="s">
        <v>46</v>
      </c>
      <c r="O4" s="4" t="s">
        <v>32</v>
      </c>
      <c r="P4" s="4" t="s">
        <v>33</v>
      </c>
      <c r="Q4" s="4">
        <v>0</v>
      </c>
      <c r="R4" s="7">
        <v>44694</v>
      </c>
      <c r="S4" s="6">
        <v>44705</v>
      </c>
      <c r="T4" s="4" t="s">
        <v>34</v>
      </c>
      <c r="U4" s="4">
        <v>2157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44701</v>
      </c>
      <c r="G5" s="6">
        <v>44702</v>
      </c>
      <c r="H5" s="4">
        <v>1</v>
      </c>
      <c r="I5" s="4">
        <v>1</v>
      </c>
      <c r="J5" s="4">
        <v>1</v>
      </c>
      <c r="K5" s="4" t="s">
        <v>30</v>
      </c>
      <c r="L5" s="4">
        <v>900</v>
      </c>
      <c r="M5" s="4">
        <v>900</v>
      </c>
      <c r="N5" s="4" t="s">
        <v>52</v>
      </c>
      <c r="O5" s="4" t="s">
        <v>32</v>
      </c>
      <c r="P5" s="4" t="s">
        <v>33</v>
      </c>
      <c r="Q5" s="4">
        <v>0</v>
      </c>
      <c r="R5" s="7">
        <v>44695</v>
      </c>
      <c r="S5" s="6">
        <v>44705</v>
      </c>
      <c r="T5" s="4" t="s">
        <v>34</v>
      </c>
      <c r="U5" s="4">
        <v>900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44701</v>
      </c>
      <c r="G6" s="6">
        <v>44702</v>
      </c>
      <c r="H6" s="4">
        <v>1</v>
      </c>
      <c r="I6" s="4">
        <v>1</v>
      </c>
      <c r="J6" s="4">
        <v>1</v>
      </c>
      <c r="K6" s="4" t="s">
        <v>30</v>
      </c>
      <c r="L6" s="4">
        <v>-900</v>
      </c>
      <c r="M6" s="4">
        <v>-900</v>
      </c>
      <c r="N6" s="4" t="s">
        <v>52</v>
      </c>
      <c r="O6" s="4" t="s">
        <v>32</v>
      </c>
      <c r="P6" s="4" t="s">
        <v>33</v>
      </c>
      <c r="Q6" s="4">
        <v>0</v>
      </c>
      <c r="R6" s="7">
        <v>44695</v>
      </c>
      <c r="S6" s="6">
        <v>44705</v>
      </c>
      <c r="T6" s="4" t="s">
        <v>34</v>
      </c>
      <c r="U6" s="4">
        <v>-900</v>
      </c>
      <c r="V6" s="4">
        <v>0</v>
      </c>
      <c r="W6" s="4">
        <v>0</v>
      </c>
      <c r="X6" s="4" t="s">
        <v>53</v>
      </c>
      <c r="Y6" s="4" t="s">
        <v>53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44696</v>
      </c>
      <c r="G7" s="6">
        <v>44702</v>
      </c>
      <c r="H7" s="4">
        <v>1</v>
      </c>
      <c r="I7" s="4">
        <v>6</v>
      </c>
      <c r="J7" s="4">
        <v>6</v>
      </c>
      <c r="K7" s="4" t="s">
        <v>30</v>
      </c>
      <c r="L7" s="4">
        <v>1860</v>
      </c>
      <c r="M7" s="4">
        <v>1860</v>
      </c>
      <c r="N7" s="4" t="s">
        <v>58</v>
      </c>
      <c r="O7" s="4" t="s">
        <v>32</v>
      </c>
      <c r="P7" s="4" t="s">
        <v>33</v>
      </c>
      <c r="Q7" s="4">
        <v>0</v>
      </c>
      <c r="R7" s="7">
        <v>44695</v>
      </c>
      <c r="S7" s="6">
        <v>44705</v>
      </c>
      <c r="T7" s="4" t="s">
        <v>34</v>
      </c>
      <c r="U7" s="4">
        <v>1860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6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44701</v>
      </c>
      <c r="G8" s="6">
        <v>44702</v>
      </c>
      <c r="H8" s="4">
        <v>2</v>
      </c>
      <c r="I8" s="4">
        <v>1</v>
      </c>
      <c r="J8" s="4">
        <v>2</v>
      </c>
      <c r="K8" s="4" t="s">
        <v>30</v>
      </c>
      <c r="L8" s="4">
        <v>820</v>
      </c>
      <c r="M8" s="4">
        <v>820</v>
      </c>
      <c r="N8" s="4" t="s">
        <v>64</v>
      </c>
      <c r="O8" s="4" t="s">
        <v>32</v>
      </c>
      <c r="P8" s="4" t="s">
        <v>33</v>
      </c>
      <c r="Q8" s="4">
        <v>0</v>
      </c>
      <c r="R8" s="7">
        <v>44695</v>
      </c>
      <c r="S8" s="6">
        <v>44705</v>
      </c>
      <c r="T8" s="4" t="s">
        <v>34</v>
      </c>
      <c r="U8" s="4">
        <v>820</v>
      </c>
      <c r="V8" s="4">
        <v>0</v>
      </c>
      <c r="W8" s="4">
        <v>0</v>
      </c>
      <c r="X8" s="4" t="s">
        <v>65</v>
      </c>
      <c r="Y8" s="4">
        <v>642607</v>
      </c>
      <c r="Z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44701</v>
      </c>
      <c r="G9" s="6">
        <v>44702</v>
      </c>
      <c r="H9" s="4">
        <v>1</v>
      </c>
      <c r="I9" s="4">
        <v>1</v>
      </c>
      <c r="J9" s="4">
        <v>1</v>
      </c>
      <c r="K9" s="4" t="s">
        <v>30</v>
      </c>
      <c r="L9" s="4">
        <v>410</v>
      </c>
      <c r="M9" s="4">
        <v>410</v>
      </c>
      <c r="N9" s="4" t="s">
        <v>68</v>
      </c>
      <c r="O9" s="4" t="s">
        <v>32</v>
      </c>
      <c r="P9" s="4" t="s">
        <v>33</v>
      </c>
      <c r="Q9" s="4">
        <v>0</v>
      </c>
      <c r="R9" s="7">
        <v>44695</v>
      </c>
      <c r="S9" s="6">
        <v>44705</v>
      </c>
      <c r="T9" s="4" t="s">
        <v>34</v>
      </c>
      <c r="U9" s="4">
        <v>410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50</v>
      </c>
      <c r="E10" s="4" t="s">
        <v>72</v>
      </c>
      <c r="F10" s="6">
        <v>44700</v>
      </c>
      <c r="G10" s="6">
        <v>44702</v>
      </c>
      <c r="H10" s="4">
        <v>1</v>
      </c>
      <c r="I10" s="4">
        <v>2</v>
      </c>
      <c r="J10" s="4">
        <v>2</v>
      </c>
      <c r="K10" s="4" t="s">
        <v>30</v>
      </c>
      <c r="L10" s="4">
        <v>1620</v>
      </c>
      <c r="M10" s="4">
        <v>1620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44695</v>
      </c>
      <c r="S10" s="6">
        <v>44705</v>
      </c>
      <c r="T10" s="4" t="s">
        <v>34</v>
      </c>
      <c r="U10" s="4">
        <v>1620</v>
      </c>
      <c r="V10" s="4">
        <v>0</v>
      </c>
      <c r="W10" s="4">
        <v>0</v>
      </c>
      <c r="X10" s="4" t="s">
        <v>53</v>
      </c>
      <c r="Y10" s="4" t="s">
        <v>53</v>
      </c>
    </row>
    <row r="11" s="4" customFormat="1" spans="1:25">
      <c r="A11" s="4" t="s">
        <v>71</v>
      </c>
      <c r="B11" s="4" t="s">
        <v>26</v>
      </c>
      <c r="C11" s="4" t="s">
        <v>54</v>
      </c>
      <c r="D11" s="4" t="s">
        <v>50</v>
      </c>
      <c r="E11" s="4" t="s">
        <v>72</v>
      </c>
      <c r="F11" s="6">
        <v>44700</v>
      </c>
      <c r="G11" s="6">
        <v>44702</v>
      </c>
      <c r="H11" s="4">
        <v>1</v>
      </c>
      <c r="I11" s="4">
        <v>2</v>
      </c>
      <c r="J11" s="4">
        <v>2</v>
      </c>
      <c r="K11" s="4" t="s">
        <v>30</v>
      </c>
      <c r="L11" s="4">
        <v>-1620</v>
      </c>
      <c r="M11" s="4">
        <v>-1620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44705</v>
      </c>
      <c r="T11" s="4" t="s">
        <v>34</v>
      </c>
      <c r="U11" s="4">
        <v>-1620</v>
      </c>
      <c r="V11" s="4">
        <v>0</v>
      </c>
      <c r="W11" s="4">
        <v>0</v>
      </c>
      <c r="X11" s="4" t="s">
        <v>53</v>
      </c>
      <c r="Y11" s="4" t="s">
        <v>53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50</v>
      </c>
      <c r="E12" s="4" t="s">
        <v>72</v>
      </c>
      <c r="F12" s="6">
        <v>44700</v>
      </c>
      <c r="G12" s="6">
        <v>44702</v>
      </c>
      <c r="H12" s="4">
        <v>1</v>
      </c>
      <c r="I12" s="4">
        <v>2</v>
      </c>
      <c r="J12" s="4">
        <v>2</v>
      </c>
      <c r="K12" s="4" t="s">
        <v>30</v>
      </c>
      <c r="L12" s="4">
        <v>1620</v>
      </c>
      <c r="M12" s="4">
        <v>1620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44695</v>
      </c>
      <c r="S12" s="6">
        <v>44705</v>
      </c>
      <c r="T12" s="4" t="s">
        <v>34</v>
      </c>
      <c r="U12" s="4">
        <v>1620</v>
      </c>
      <c r="V12" s="4">
        <v>0</v>
      </c>
      <c r="W12" s="4">
        <v>0</v>
      </c>
      <c r="X12" s="4" t="s">
        <v>75</v>
      </c>
      <c r="Y12" s="4" t="s">
        <v>53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44699</v>
      </c>
      <c r="G13" s="6">
        <v>44702</v>
      </c>
      <c r="H13" s="4">
        <v>1</v>
      </c>
      <c r="I13" s="4">
        <v>3</v>
      </c>
      <c r="J13" s="4">
        <v>3</v>
      </c>
      <c r="K13" s="4" t="s">
        <v>30</v>
      </c>
      <c r="L13" s="4">
        <v>1317</v>
      </c>
      <c r="M13" s="4">
        <v>1317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44695</v>
      </c>
      <c r="S13" s="6">
        <v>44705</v>
      </c>
      <c r="T13" s="4" t="s">
        <v>34</v>
      </c>
      <c r="U13" s="4">
        <v>1317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74</v>
      </c>
      <c r="B14" s="4" t="s">
        <v>26</v>
      </c>
      <c r="C14" s="4" t="s">
        <v>54</v>
      </c>
      <c r="D14" s="4" t="s">
        <v>50</v>
      </c>
      <c r="E14" s="4" t="s">
        <v>72</v>
      </c>
      <c r="F14" s="6">
        <v>44700</v>
      </c>
      <c r="G14" s="6">
        <v>44702</v>
      </c>
      <c r="H14" s="4">
        <v>1</v>
      </c>
      <c r="I14" s="4">
        <v>2</v>
      </c>
      <c r="J14" s="4">
        <v>2</v>
      </c>
      <c r="K14" s="4" t="s">
        <v>30</v>
      </c>
      <c r="L14" s="4">
        <v>-1620</v>
      </c>
      <c r="M14" s="4">
        <v>-1620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44695</v>
      </c>
      <c r="S14" s="6">
        <v>44705</v>
      </c>
      <c r="T14" s="4" t="s">
        <v>34</v>
      </c>
      <c r="U14" s="4">
        <v>-1620</v>
      </c>
      <c r="V14" s="4">
        <v>0</v>
      </c>
      <c r="W14" s="4">
        <v>0</v>
      </c>
      <c r="X14" s="4" t="s">
        <v>75</v>
      </c>
      <c r="Y14" s="4" t="s">
        <v>53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56</v>
      </c>
      <c r="E15" s="4" t="s">
        <v>57</v>
      </c>
      <c r="F15" s="6">
        <v>44701</v>
      </c>
      <c r="G15" s="6">
        <v>44702</v>
      </c>
      <c r="H15" s="4">
        <v>1</v>
      </c>
      <c r="I15" s="4">
        <v>1</v>
      </c>
      <c r="J15" s="4">
        <v>1</v>
      </c>
      <c r="K15" s="4" t="s">
        <v>30</v>
      </c>
      <c r="L15" s="4">
        <v>310</v>
      </c>
      <c r="M15" s="4">
        <v>310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44696</v>
      </c>
      <c r="S15" s="6">
        <v>44705</v>
      </c>
      <c r="T15" s="4" t="s">
        <v>34</v>
      </c>
      <c r="U15" s="4">
        <v>310</v>
      </c>
      <c r="V15" s="4">
        <v>0</v>
      </c>
      <c r="W15" s="4">
        <v>0</v>
      </c>
      <c r="X15" s="4" t="s">
        <v>84</v>
      </c>
      <c r="Y15" s="4" t="s">
        <v>85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50</v>
      </c>
      <c r="E16" s="4" t="s">
        <v>72</v>
      </c>
      <c r="F16" s="6">
        <v>44699</v>
      </c>
      <c r="G16" s="6">
        <v>44702</v>
      </c>
      <c r="H16" s="4">
        <v>1</v>
      </c>
      <c r="I16" s="4">
        <v>3</v>
      </c>
      <c r="J16" s="4">
        <v>3</v>
      </c>
      <c r="K16" s="4" t="s">
        <v>30</v>
      </c>
      <c r="L16" s="4">
        <v>2276</v>
      </c>
      <c r="M16" s="4">
        <v>2276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44696</v>
      </c>
      <c r="S16" s="6">
        <v>44705</v>
      </c>
      <c r="T16" s="4" t="s">
        <v>34</v>
      </c>
      <c r="U16" s="4">
        <v>2276</v>
      </c>
      <c r="V16" s="4">
        <v>0</v>
      </c>
      <c r="W16" s="4">
        <v>0</v>
      </c>
      <c r="X16" s="4" t="s">
        <v>88</v>
      </c>
      <c r="Y16" s="4" t="s">
        <v>53</v>
      </c>
    </row>
    <row r="17" s="4" customFormat="1" spans="1:25">
      <c r="A17" s="4" t="s">
        <v>86</v>
      </c>
      <c r="B17" s="4" t="s">
        <v>26</v>
      </c>
      <c r="C17" s="4" t="s">
        <v>54</v>
      </c>
      <c r="D17" s="4" t="s">
        <v>50</v>
      </c>
      <c r="E17" s="4" t="s">
        <v>72</v>
      </c>
      <c r="F17" s="6">
        <v>44699</v>
      </c>
      <c r="G17" s="6">
        <v>44702</v>
      </c>
      <c r="H17" s="4">
        <v>1</v>
      </c>
      <c r="I17" s="4">
        <v>3</v>
      </c>
      <c r="J17" s="4">
        <v>3</v>
      </c>
      <c r="K17" s="4" t="s">
        <v>30</v>
      </c>
      <c r="L17" s="4">
        <v>-2276</v>
      </c>
      <c r="M17" s="4">
        <v>-2276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44696</v>
      </c>
      <c r="S17" s="6">
        <v>44705</v>
      </c>
      <c r="T17" s="4" t="s">
        <v>34</v>
      </c>
      <c r="U17" s="4">
        <v>-2276</v>
      </c>
      <c r="V17" s="4">
        <v>0</v>
      </c>
      <c r="W17" s="4">
        <v>0</v>
      </c>
      <c r="X17" s="4" t="s">
        <v>88</v>
      </c>
      <c r="Y17" s="4" t="s">
        <v>53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44699</v>
      </c>
      <c r="G18" s="6">
        <v>44702</v>
      </c>
      <c r="H18" s="4">
        <v>1</v>
      </c>
      <c r="I18" s="4">
        <v>3</v>
      </c>
      <c r="J18" s="4">
        <v>3</v>
      </c>
      <c r="K18" s="4" t="s">
        <v>30</v>
      </c>
      <c r="L18" s="4">
        <v>6264</v>
      </c>
      <c r="M18" s="4">
        <v>6264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44696</v>
      </c>
      <c r="S18" s="6">
        <v>44705</v>
      </c>
      <c r="T18" s="4" t="s">
        <v>34</v>
      </c>
      <c r="U18" s="4">
        <v>6264</v>
      </c>
      <c r="V18" s="4">
        <v>0</v>
      </c>
      <c r="W18" s="4">
        <v>0</v>
      </c>
      <c r="X18" s="4" t="s">
        <v>93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44</v>
      </c>
      <c r="E19" s="4" t="s">
        <v>95</v>
      </c>
      <c r="F19" s="6">
        <v>44700</v>
      </c>
      <c r="G19" s="6">
        <v>44702</v>
      </c>
      <c r="H19" s="4">
        <v>1</v>
      </c>
      <c r="I19" s="4">
        <v>2</v>
      </c>
      <c r="J19" s="4">
        <v>2</v>
      </c>
      <c r="K19" s="4" t="s">
        <v>30</v>
      </c>
      <c r="L19" s="4">
        <v>1435</v>
      </c>
      <c r="M19" s="4">
        <v>1435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44698</v>
      </c>
      <c r="S19" s="6">
        <v>44705</v>
      </c>
      <c r="T19" s="4" t="s">
        <v>34</v>
      </c>
      <c r="U19" s="4">
        <v>1435</v>
      </c>
      <c r="V19" s="4">
        <v>0</v>
      </c>
      <c r="W19" s="4">
        <v>0</v>
      </c>
      <c r="X19" s="4" t="s">
        <v>97</v>
      </c>
      <c r="Y19" s="4" t="s">
        <v>53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44699</v>
      </c>
      <c r="G20" s="6">
        <v>44702</v>
      </c>
      <c r="H20" s="4">
        <v>1</v>
      </c>
      <c r="I20" s="4">
        <v>3</v>
      </c>
      <c r="J20" s="4">
        <v>3</v>
      </c>
      <c r="K20" s="4" t="s">
        <v>30</v>
      </c>
      <c r="L20" s="4">
        <v>15780</v>
      </c>
      <c r="M20" s="4">
        <v>15780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44698</v>
      </c>
      <c r="S20" s="6">
        <v>44705</v>
      </c>
      <c r="T20" s="4" t="s">
        <v>34</v>
      </c>
      <c r="U20" s="4">
        <v>15780</v>
      </c>
      <c r="V20" s="4">
        <v>0</v>
      </c>
      <c r="W20" s="4">
        <v>0</v>
      </c>
      <c r="X20" s="4" t="s">
        <v>102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44699</v>
      </c>
      <c r="G21" s="6">
        <v>44702</v>
      </c>
      <c r="H21" s="4">
        <v>1</v>
      </c>
      <c r="I21" s="4">
        <v>3</v>
      </c>
      <c r="J21" s="4">
        <v>3</v>
      </c>
      <c r="K21" s="4" t="s">
        <v>30</v>
      </c>
      <c r="L21" s="4">
        <v>15780</v>
      </c>
      <c r="M21" s="4">
        <v>15780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44698</v>
      </c>
      <c r="S21" s="6">
        <v>44705</v>
      </c>
      <c r="T21" s="4" t="s">
        <v>34</v>
      </c>
      <c r="U21" s="4">
        <v>15780</v>
      </c>
      <c r="V21" s="4">
        <v>0</v>
      </c>
      <c r="W21" s="4">
        <v>0</v>
      </c>
      <c r="X21" s="4" t="s">
        <v>106</v>
      </c>
      <c r="Y21" s="4" t="s">
        <v>53</v>
      </c>
    </row>
    <row r="22" s="4" customFormat="1" spans="1:25">
      <c r="A22" s="4" t="s">
        <v>104</v>
      </c>
      <c r="B22" s="4" t="s">
        <v>26</v>
      </c>
      <c r="C22" s="4" t="s">
        <v>54</v>
      </c>
      <c r="D22" s="4" t="s">
        <v>99</v>
      </c>
      <c r="E22" s="4" t="s">
        <v>100</v>
      </c>
      <c r="F22" s="6">
        <v>44699</v>
      </c>
      <c r="G22" s="6">
        <v>44702</v>
      </c>
      <c r="H22" s="4">
        <v>1</v>
      </c>
      <c r="I22" s="4">
        <v>3</v>
      </c>
      <c r="J22" s="4">
        <v>3</v>
      </c>
      <c r="K22" s="4" t="s">
        <v>30</v>
      </c>
      <c r="L22" s="4">
        <v>-15780</v>
      </c>
      <c r="M22" s="4">
        <v>-15780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44698</v>
      </c>
      <c r="S22" s="6">
        <v>44705</v>
      </c>
      <c r="T22" s="4" t="s">
        <v>34</v>
      </c>
      <c r="U22" s="4">
        <v>-15780</v>
      </c>
      <c r="V22" s="4">
        <v>0</v>
      </c>
      <c r="W22" s="4">
        <v>0</v>
      </c>
      <c r="X22" s="4" t="s">
        <v>106</v>
      </c>
      <c r="Y22" s="4" t="s">
        <v>53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44700</v>
      </c>
      <c r="G23" s="6">
        <v>44702</v>
      </c>
      <c r="H23" s="4">
        <v>1</v>
      </c>
      <c r="I23" s="4">
        <v>2</v>
      </c>
      <c r="J23" s="4">
        <v>2</v>
      </c>
      <c r="K23" s="4" t="s">
        <v>30</v>
      </c>
      <c r="L23" s="4">
        <v>1080</v>
      </c>
      <c r="M23" s="4">
        <v>1080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44699</v>
      </c>
      <c r="S23" s="6">
        <v>44705</v>
      </c>
      <c r="T23" s="4" t="s">
        <v>34</v>
      </c>
      <c r="U23" s="4">
        <v>1080</v>
      </c>
      <c r="V23" s="4">
        <v>0</v>
      </c>
      <c r="W23" s="4">
        <v>0</v>
      </c>
      <c r="X23" s="4" t="s">
        <v>111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44700</v>
      </c>
      <c r="G24" s="6">
        <v>44702</v>
      </c>
      <c r="H24" s="4">
        <v>1</v>
      </c>
      <c r="I24" s="4">
        <v>2</v>
      </c>
      <c r="J24" s="4">
        <v>2</v>
      </c>
      <c r="K24" s="4" t="s">
        <v>30</v>
      </c>
      <c r="L24" s="4">
        <v>2936</v>
      </c>
      <c r="M24" s="4">
        <v>2936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44699</v>
      </c>
      <c r="S24" s="6">
        <v>44705</v>
      </c>
      <c r="T24" s="4" t="s">
        <v>34</v>
      </c>
      <c r="U24" s="4">
        <v>2936</v>
      </c>
      <c r="V24" s="4">
        <v>0</v>
      </c>
      <c r="W24" s="4">
        <v>0</v>
      </c>
      <c r="X24" s="4" t="s">
        <v>117</v>
      </c>
      <c r="Y24" s="4" t="s">
        <v>53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44700</v>
      </c>
      <c r="G25" s="6">
        <v>44702</v>
      </c>
      <c r="H25" s="4">
        <v>1</v>
      </c>
      <c r="I25" s="4">
        <v>2</v>
      </c>
      <c r="J25" s="4">
        <v>2</v>
      </c>
      <c r="K25" s="4" t="s">
        <v>30</v>
      </c>
      <c r="L25" s="4">
        <v>548</v>
      </c>
      <c r="M25" s="4">
        <v>548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44699</v>
      </c>
      <c r="S25" s="6">
        <v>44705</v>
      </c>
      <c r="T25" s="4" t="s">
        <v>34</v>
      </c>
      <c r="U25" s="4">
        <v>548</v>
      </c>
      <c r="V25" s="4">
        <v>0</v>
      </c>
      <c r="W25" s="4">
        <v>0</v>
      </c>
      <c r="X25" s="4" t="s">
        <v>122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44701</v>
      </c>
      <c r="G26" s="6">
        <v>44702</v>
      </c>
      <c r="H26" s="4">
        <v>1</v>
      </c>
      <c r="I26" s="4">
        <v>1</v>
      </c>
      <c r="J26" s="4">
        <v>1</v>
      </c>
      <c r="K26" s="4" t="s">
        <v>30</v>
      </c>
      <c r="L26" s="4">
        <v>302</v>
      </c>
      <c r="M26" s="4">
        <v>302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44699</v>
      </c>
      <c r="S26" s="6">
        <v>44705</v>
      </c>
      <c r="T26" s="4" t="s">
        <v>34</v>
      </c>
      <c r="U26" s="4">
        <v>302</v>
      </c>
      <c r="V26" s="4">
        <v>0</v>
      </c>
      <c r="W26" s="4">
        <v>0</v>
      </c>
      <c r="X26" s="4" t="s">
        <v>128</v>
      </c>
      <c r="Y26" s="4" t="s">
        <v>53</v>
      </c>
    </row>
    <row r="27" s="4" customFormat="1" spans="1:25">
      <c r="A27" s="4" t="s">
        <v>124</v>
      </c>
      <c r="B27" s="4" t="s">
        <v>26</v>
      </c>
      <c r="C27" s="4" t="s">
        <v>54</v>
      </c>
      <c r="D27" s="4" t="s">
        <v>125</v>
      </c>
      <c r="E27" s="4" t="s">
        <v>126</v>
      </c>
      <c r="F27" s="6">
        <v>44701</v>
      </c>
      <c r="G27" s="6">
        <v>44702</v>
      </c>
      <c r="H27" s="4">
        <v>1</v>
      </c>
      <c r="I27" s="4">
        <v>1</v>
      </c>
      <c r="J27" s="4">
        <v>1</v>
      </c>
      <c r="K27" s="4" t="s">
        <v>30</v>
      </c>
      <c r="L27" s="4">
        <v>-302</v>
      </c>
      <c r="M27" s="4">
        <v>-302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44699</v>
      </c>
      <c r="S27" s="6">
        <v>44705</v>
      </c>
      <c r="T27" s="4" t="s">
        <v>34</v>
      </c>
      <c r="U27" s="4">
        <v>-302</v>
      </c>
      <c r="V27" s="4">
        <v>0</v>
      </c>
      <c r="W27" s="4">
        <v>0</v>
      </c>
      <c r="X27" s="4" t="s">
        <v>128</v>
      </c>
      <c r="Y27" s="4" t="s">
        <v>53</v>
      </c>
    </row>
    <row r="28" s="4" customFormat="1" spans="1:25">
      <c r="A28" s="4" t="s">
        <v>113</v>
      </c>
      <c r="B28" s="4" t="s">
        <v>26</v>
      </c>
      <c r="C28" s="4" t="s">
        <v>54</v>
      </c>
      <c r="D28" s="4" t="s">
        <v>114</v>
      </c>
      <c r="E28" s="4" t="s">
        <v>115</v>
      </c>
      <c r="F28" s="6">
        <v>44700</v>
      </c>
      <c r="G28" s="6">
        <v>44702</v>
      </c>
      <c r="H28" s="4">
        <v>1</v>
      </c>
      <c r="I28" s="4">
        <v>2</v>
      </c>
      <c r="J28" s="4">
        <v>2</v>
      </c>
      <c r="K28" s="4" t="s">
        <v>30</v>
      </c>
      <c r="L28" s="4">
        <v>-2936</v>
      </c>
      <c r="M28" s="4">
        <v>-2936</v>
      </c>
      <c r="N28" s="4" t="s">
        <v>116</v>
      </c>
      <c r="O28" s="4" t="s">
        <v>32</v>
      </c>
      <c r="P28" s="4" t="s">
        <v>33</v>
      </c>
      <c r="Q28" s="4">
        <v>0</v>
      </c>
      <c r="R28" s="7">
        <v>44699</v>
      </c>
      <c r="S28" s="6">
        <v>44705</v>
      </c>
      <c r="T28" s="4" t="s">
        <v>34</v>
      </c>
      <c r="U28" s="4">
        <v>-2936</v>
      </c>
      <c r="V28" s="4">
        <v>0</v>
      </c>
      <c r="W28" s="4">
        <v>0</v>
      </c>
      <c r="X28" s="4" t="s">
        <v>117</v>
      </c>
      <c r="Y28" s="4" t="s">
        <v>53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130</v>
      </c>
      <c r="E29" s="4" t="s">
        <v>131</v>
      </c>
      <c r="F29" s="6">
        <v>44700</v>
      </c>
      <c r="G29" s="6">
        <v>44702</v>
      </c>
      <c r="H29" s="4">
        <v>1</v>
      </c>
      <c r="I29" s="4">
        <v>2</v>
      </c>
      <c r="J29" s="4">
        <v>2</v>
      </c>
      <c r="K29" s="4" t="s">
        <v>30</v>
      </c>
      <c r="L29" s="4">
        <v>804</v>
      </c>
      <c r="M29" s="4">
        <v>804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44699</v>
      </c>
      <c r="S29" s="6">
        <v>44705</v>
      </c>
      <c r="T29" s="4" t="s">
        <v>34</v>
      </c>
      <c r="U29" s="4">
        <v>804</v>
      </c>
      <c r="V29" s="4">
        <v>0</v>
      </c>
      <c r="W29" s="4">
        <v>0</v>
      </c>
      <c r="X29" s="4" t="s">
        <v>53</v>
      </c>
      <c r="Y29" s="4" t="s">
        <v>53</v>
      </c>
    </row>
    <row r="30" s="4" customFormat="1" spans="1:25">
      <c r="A30" s="4" t="s">
        <v>129</v>
      </c>
      <c r="B30" s="4" t="s">
        <v>26</v>
      </c>
      <c r="C30" s="4" t="s">
        <v>54</v>
      </c>
      <c r="D30" s="4" t="s">
        <v>130</v>
      </c>
      <c r="E30" s="4" t="s">
        <v>131</v>
      </c>
      <c r="F30" s="6">
        <v>44700</v>
      </c>
      <c r="G30" s="6">
        <v>44702</v>
      </c>
      <c r="H30" s="4">
        <v>1</v>
      </c>
      <c r="I30" s="4">
        <v>2</v>
      </c>
      <c r="J30" s="4">
        <v>2</v>
      </c>
      <c r="K30" s="4" t="s">
        <v>30</v>
      </c>
      <c r="L30" s="4">
        <v>-804</v>
      </c>
      <c r="M30" s="4">
        <v>-804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44699</v>
      </c>
      <c r="S30" s="6">
        <v>44705</v>
      </c>
      <c r="T30" s="4" t="s">
        <v>34</v>
      </c>
      <c r="U30" s="4">
        <v>-804</v>
      </c>
      <c r="V30" s="4">
        <v>0</v>
      </c>
      <c r="W30" s="4">
        <v>0</v>
      </c>
      <c r="X30" s="4" t="s">
        <v>53</v>
      </c>
      <c r="Y30" s="4" t="s">
        <v>53</v>
      </c>
    </row>
    <row r="31" s="4" customFormat="1" spans="1:25">
      <c r="A31" s="4" t="s">
        <v>133</v>
      </c>
      <c r="B31" s="4" t="s">
        <v>26</v>
      </c>
      <c r="C31" s="4" t="s">
        <v>27</v>
      </c>
      <c r="D31" s="4" t="s">
        <v>114</v>
      </c>
      <c r="E31" s="4" t="s">
        <v>134</v>
      </c>
      <c r="F31" s="6">
        <v>44700</v>
      </c>
      <c r="G31" s="6">
        <v>44702</v>
      </c>
      <c r="H31" s="4">
        <v>1</v>
      </c>
      <c r="I31" s="4">
        <v>2</v>
      </c>
      <c r="J31" s="4">
        <v>2</v>
      </c>
      <c r="K31" s="4" t="s">
        <v>30</v>
      </c>
      <c r="L31" s="4">
        <v>3976</v>
      </c>
      <c r="M31" s="4">
        <v>3976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44700</v>
      </c>
      <c r="S31" s="6">
        <v>44705</v>
      </c>
      <c r="T31" s="4" t="s">
        <v>34</v>
      </c>
      <c r="U31" s="4">
        <v>3976</v>
      </c>
      <c r="V31" s="4">
        <v>0</v>
      </c>
      <c r="W31" s="4">
        <v>0</v>
      </c>
      <c r="X31" s="4" t="s">
        <v>136</v>
      </c>
      <c r="Y31" s="4" t="s">
        <v>53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44701</v>
      </c>
      <c r="G32" s="6">
        <v>44702</v>
      </c>
      <c r="H32" s="4">
        <v>1</v>
      </c>
      <c r="I32" s="4">
        <v>1</v>
      </c>
      <c r="J32" s="4">
        <v>1</v>
      </c>
      <c r="K32" s="4" t="s">
        <v>30</v>
      </c>
      <c r="L32" s="4">
        <v>950</v>
      </c>
      <c r="M32" s="4">
        <v>950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44700</v>
      </c>
      <c r="S32" s="6">
        <v>44705</v>
      </c>
      <c r="T32" s="4" t="s">
        <v>34</v>
      </c>
      <c r="U32" s="4">
        <v>950</v>
      </c>
      <c r="V32" s="4">
        <v>0</v>
      </c>
      <c r="W32" s="4">
        <v>0</v>
      </c>
      <c r="X32" s="4" t="s">
        <v>141</v>
      </c>
      <c r="Y32" s="4" t="s">
        <v>142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125</v>
      </c>
      <c r="E33" s="4" t="s">
        <v>126</v>
      </c>
      <c r="F33" s="6">
        <v>44701</v>
      </c>
      <c r="G33" s="6">
        <v>44702</v>
      </c>
      <c r="H33" s="4">
        <v>1</v>
      </c>
      <c r="I33" s="4">
        <v>1</v>
      </c>
      <c r="J33" s="4">
        <v>1</v>
      </c>
      <c r="K33" s="4" t="s">
        <v>30</v>
      </c>
      <c r="L33" s="4">
        <v>302</v>
      </c>
      <c r="M33" s="4">
        <v>302</v>
      </c>
      <c r="N33" s="4" t="s">
        <v>144</v>
      </c>
      <c r="O33" s="4" t="s">
        <v>32</v>
      </c>
      <c r="P33" s="4" t="s">
        <v>33</v>
      </c>
      <c r="Q33" s="4">
        <v>0</v>
      </c>
      <c r="R33" s="7">
        <v>44700</v>
      </c>
      <c r="S33" s="6">
        <v>44705</v>
      </c>
      <c r="T33" s="4" t="s">
        <v>34</v>
      </c>
      <c r="U33" s="4">
        <v>302</v>
      </c>
      <c r="V33" s="4">
        <v>0</v>
      </c>
      <c r="W33" s="4">
        <v>0</v>
      </c>
      <c r="X33" s="4" t="s">
        <v>145</v>
      </c>
      <c r="Y33" s="4" t="s">
        <v>53</v>
      </c>
    </row>
    <row r="34" s="4" customFormat="1" spans="1:25">
      <c r="A34" s="4" t="s">
        <v>143</v>
      </c>
      <c r="B34" s="4" t="s">
        <v>26</v>
      </c>
      <c r="C34" s="4" t="s">
        <v>54</v>
      </c>
      <c r="D34" s="4" t="s">
        <v>125</v>
      </c>
      <c r="E34" s="4" t="s">
        <v>126</v>
      </c>
      <c r="F34" s="6">
        <v>44701</v>
      </c>
      <c r="G34" s="6">
        <v>44702</v>
      </c>
      <c r="H34" s="4">
        <v>1</v>
      </c>
      <c r="I34" s="4">
        <v>1</v>
      </c>
      <c r="J34" s="4">
        <v>1</v>
      </c>
      <c r="K34" s="4" t="s">
        <v>30</v>
      </c>
      <c r="L34" s="4">
        <v>-302</v>
      </c>
      <c r="M34" s="4">
        <v>-302</v>
      </c>
      <c r="N34" s="4" t="s">
        <v>144</v>
      </c>
      <c r="O34" s="4" t="s">
        <v>32</v>
      </c>
      <c r="P34" s="4" t="s">
        <v>33</v>
      </c>
      <c r="Q34" s="4">
        <v>0</v>
      </c>
      <c r="R34" s="7">
        <v>44700</v>
      </c>
      <c r="S34" s="6">
        <v>44705</v>
      </c>
      <c r="T34" s="4" t="s">
        <v>34</v>
      </c>
      <c r="U34" s="4">
        <v>-302</v>
      </c>
      <c r="V34" s="4">
        <v>0</v>
      </c>
      <c r="W34" s="4">
        <v>0</v>
      </c>
      <c r="X34" s="4" t="s">
        <v>145</v>
      </c>
      <c r="Y34" s="4" t="s">
        <v>53</v>
      </c>
    </row>
    <row r="35" s="4" customFormat="1" spans="1:25">
      <c r="A35" s="4" t="s">
        <v>133</v>
      </c>
      <c r="B35" s="4" t="s">
        <v>26</v>
      </c>
      <c r="C35" s="4" t="s">
        <v>54</v>
      </c>
      <c r="D35" s="4" t="s">
        <v>114</v>
      </c>
      <c r="E35" s="4" t="s">
        <v>134</v>
      </c>
      <c r="F35" s="6">
        <v>44700</v>
      </c>
      <c r="G35" s="6">
        <v>44702</v>
      </c>
      <c r="H35" s="4">
        <v>1</v>
      </c>
      <c r="I35" s="4">
        <v>2</v>
      </c>
      <c r="J35" s="4">
        <v>2</v>
      </c>
      <c r="K35" s="4" t="s">
        <v>30</v>
      </c>
      <c r="L35" s="4">
        <v>-3976</v>
      </c>
      <c r="M35" s="4">
        <v>-3976</v>
      </c>
      <c r="N35" s="4" t="s">
        <v>135</v>
      </c>
      <c r="O35" s="4" t="s">
        <v>32</v>
      </c>
      <c r="P35" s="4" t="s">
        <v>33</v>
      </c>
      <c r="Q35" s="4">
        <v>0</v>
      </c>
      <c r="R35" s="7">
        <v>44700</v>
      </c>
      <c r="S35" s="6">
        <v>44705</v>
      </c>
      <c r="T35" s="4" t="s">
        <v>34</v>
      </c>
      <c r="U35" s="4">
        <v>-3976</v>
      </c>
      <c r="V35" s="4">
        <v>0</v>
      </c>
      <c r="W35" s="4">
        <v>0</v>
      </c>
      <c r="X35" s="4" t="s">
        <v>136</v>
      </c>
      <c r="Y35" s="4" t="s">
        <v>53</v>
      </c>
    </row>
    <row r="36" s="4" customFormat="1" spans="1:26">
      <c r="A36" s="4" t="s">
        <v>146</v>
      </c>
      <c r="B36" s="4" t="s">
        <v>26</v>
      </c>
      <c r="C36" s="4" t="s">
        <v>27</v>
      </c>
      <c r="D36" s="4" t="s">
        <v>147</v>
      </c>
      <c r="E36" s="4" t="s">
        <v>126</v>
      </c>
      <c r="F36" s="6">
        <v>44701</v>
      </c>
      <c r="G36" s="6">
        <v>44702</v>
      </c>
      <c r="H36" s="4">
        <v>2</v>
      </c>
      <c r="I36" s="4">
        <v>1</v>
      </c>
      <c r="J36" s="4">
        <v>2</v>
      </c>
      <c r="K36" s="4" t="s">
        <v>30</v>
      </c>
      <c r="L36" s="4">
        <v>712</v>
      </c>
      <c r="M36" s="4">
        <v>712</v>
      </c>
      <c r="N36" s="4" t="s">
        <v>148</v>
      </c>
      <c r="O36" s="4" t="s">
        <v>32</v>
      </c>
      <c r="P36" s="4" t="s">
        <v>33</v>
      </c>
      <c r="Q36" s="4">
        <v>0</v>
      </c>
      <c r="R36" s="7">
        <v>44700</v>
      </c>
      <c r="S36" s="6">
        <v>44705</v>
      </c>
      <c r="T36" s="4" t="s">
        <v>34</v>
      </c>
      <c r="U36" s="4">
        <v>712</v>
      </c>
      <c r="V36" s="4">
        <v>0</v>
      </c>
      <c r="W36" s="4">
        <v>0</v>
      </c>
      <c r="X36" s="4" t="s">
        <v>149</v>
      </c>
      <c r="Y36" s="4">
        <v>22051974164</v>
      </c>
      <c r="Z36" s="4" t="s">
        <v>150</v>
      </c>
    </row>
    <row r="37" s="4" customFormat="1" spans="1:25">
      <c r="A37" s="4" t="s">
        <v>151</v>
      </c>
      <c r="B37" s="4" t="s">
        <v>26</v>
      </c>
      <c r="C37" s="4" t="s">
        <v>27</v>
      </c>
      <c r="D37" s="4" t="s">
        <v>99</v>
      </c>
      <c r="E37" s="4" t="s">
        <v>152</v>
      </c>
      <c r="F37" s="6">
        <v>44700</v>
      </c>
      <c r="G37" s="6">
        <v>44702</v>
      </c>
      <c r="H37" s="4">
        <v>1</v>
      </c>
      <c r="I37" s="4">
        <v>2</v>
      </c>
      <c r="J37" s="4">
        <v>2</v>
      </c>
      <c r="K37" s="4" t="s">
        <v>30</v>
      </c>
      <c r="L37" s="4">
        <v>4600</v>
      </c>
      <c r="M37" s="4">
        <v>4600</v>
      </c>
      <c r="N37" s="4" t="s">
        <v>153</v>
      </c>
      <c r="O37" s="4" t="s">
        <v>32</v>
      </c>
      <c r="P37" s="4" t="s">
        <v>33</v>
      </c>
      <c r="Q37" s="4">
        <v>0</v>
      </c>
      <c r="R37" s="7">
        <v>44699</v>
      </c>
      <c r="S37" s="6">
        <v>44705</v>
      </c>
      <c r="T37" s="4" t="s">
        <v>34</v>
      </c>
      <c r="U37" s="4">
        <v>4600</v>
      </c>
      <c r="V37" s="4">
        <v>0</v>
      </c>
      <c r="W37" s="4">
        <v>0</v>
      </c>
      <c r="X37" s="4" t="s">
        <v>154</v>
      </c>
      <c r="Y37" s="4" t="s">
        <v>155</v>
      </c>
    </row>
    <row r="38" s="4" customFormat="1" spans="1:25">
      <c r="A38" s="4" t="s">
        <v>156</v>
      </c>
      <c r="B38" s="4" t="s">
        <v>26</v>
      </c>
      <c r="C38" s="4" t="s">
        <v>27</v>
      </c>
      <c r="D38" s="4" t="s">
        <v>157</v>
      </c>
      <c r="E38" s="4" t="s">
        <v>158</v>
      </c>
      <c r="F38" s="6">
        <v>44701</v>
      </c>
      <c r="G38" s="6">
        <v>44702</v>
      </c>
      <c r="H38" s="4">
        <v>1</v>
      </c>
      <c r="I38" s="4">
        <v>1</v>
      </c>
      <c r="J38" s="4">
        <v>1</v>
      </c>
      <c r="K38" s="4" t="s">
        <v>30</v>
      </c>
      <c r="L38" s="4">
        <v>251</v>
      </c>
      <c r="M38" s="4">
        <v>251</v>
      </c>
      <c r="N38" s="4" t="s">
        <v>159</v>
      </c>
      <c r="O38" s="4" t="s">
        <v>32</v>
      </c>
      <c r="P38" s="4" t="s">
        <v>33</v>
      </c>
      <c r="Q38" s="4">
        <v>0</v>
      </c>
      <c r="R38" s="7">
        <v>44700</v>
      </c>
      <c r="S38" s="6">
        <v>44705</v>
      </c>
      <c r="T38" s="4" t="s">
        <v>34</v>
      </c>
      <c r="U38" s="4">
        <v>251</v>
      </c>
      <c r="V38" s="4">
        <v>0</v>
      </c>
      <c r="W38" s="4">
        <v>0</v>
      </c>
      <c r="X38" s="4" t="s">
        <v>160</v>
      </c>
      <c r="Y38" s="4" t="s">
        <v>53</v>
      </c>
    </row>
    <row r="39" s="4" customFormat="1" spans="1:25">
      <c r="A39" s="4" t="s">
        <v>156</v>
      </c>
      <c r="B39" s="4" t="s">
        <v>26</v>
      </c>
      <c r="C39" s="4" t="s">
        <v>54</v>
      </c>
      <c r="D39" s="4" t="s">
        <v>157</v>
      </c>
      <c r="E39" s="4" t="s">
        <v>158</v>
      </c>
      <c r="F39" s="6">
        <v>44701</v>
      </c>
      <c r="G39" s="6">
        <v>44702</v>
      </c>
      <c r="H39" s="4">
        <v>1</v>
      </c>
      <c r="I39" s="4">
        <v>1</v>
      </c>
      <c r="J39" s="4">
        <v>1</v>
      </c>
      <c r="K39" s="4" t="s">
        <v>30</v>
      </c>
      <c r="L39" s="4">
        <v>-251</v>
      </c>
      <c r="M39" s="4">
        <v>-251</v>
      </c>
      <c r="N39" s="4" t="s">
        <v>159</v>
      </c>
      <c r="O39" s="4" t="s">
        <v>32</v>
      </c>
      <c r="P39" s="4" t="s">
        <v>33</v>
      </c>
      <c r="Q39" s="4">
        <v>0</v>
      </c>
      <c r="R39" s="7">
        <v>44700</v>
      </c>
      <c r="S39" s="6">
        <v>44705</v>
      </c>
      <c r="T39" s="4" t="s">
        <v>34</v>
      </c>
      <c r="U39" s="4">
        <v>-251</v>
      </c>
      <c r="V39" s="4">
        <v>0</v>
      </c>
      <c r="W39" s="4">
        <v>0</v>
      </c>
      <c r="X39" s="4" t="s">
        <v>160</v>
      </c>
      <c r="Y39" s="4" t="s">
        <v>53</v>
      </c>
    </row>
    <row r="40" s="4" customFormat="1" spans="1:25">
      <c r="A40" s="4" t="s">
        <v>161</v>
      </c>
      <c r="B40" s="4" t="s">
        <v>26</v>
      </c>
      <c r="C40" s="4" t="s">
        <v>27</v>
      </c>
      <c r="D40" s="4" t="s">
        <v>162</v>
      </c>
      <c r="E40" s="4" t="s">
        <v>163</v>
      </c>
      <c r="F40" s="6">
        <v>44701</v>
      </c>
      <c r="G40" s="6">
        <v>44702</v>
      </c>
      <c r="H40" s="4">
        <v>2</v>
      </c>
      <c r="I40" s="4">
        <v>1</v>
      </c>
      <c r="J40" s="4">
        <v>2</v>
      </c>
      <c r="K40" s="4" t="s">
        <v>30</v>
      </c>
      <c r="L40" s="4">
        <v>2552</v>
      </c>
      <c r="M40" s="4">
        <v>2552</v>
      </c>
      <c r="N40" s="4" t="s">
        <v>164</v>
      </c>
      <c r="O40" s="4" t="s">
        <v>32</v>
      </c>
      <c r="P40" s="4" t="s">
        <v>33</v>
      </c>
      <c r="Q40" s="4">
        <v>0</v>
      </c>
      <c r="R40" s="7">
        <v>44700</v>
      </c>
      <c r="S40" s="6">
        <v>44705</v>
      </c>
      <c r="T40" s="4" t="s">
        <v>34</v>
      </c>
      <c r="U40" s="4">
        <v>2552</v>
      </c>
      <c r="V40" s="4">
        <v>0</v>
      </c>
      <c r="W40" s="4">
        <v>0</v>
      </c>
      <c r="X40" s="4" t="s">
        <v>165</v>
      </c>
      <c r="Y40" s="4" t="s">
        <v>166</v>
      </c>
    </row>
    <row r="41" s="4" customFormat="1" spans="1:25">
      <c r="A41" s="4" t="s">
        <v>167</v>
      </c>
      <c r="B41" s="4" t="s">
        <v>26</v>
      </c>
      <c r="C41" s="4" t="s">
        <v>27</v>
      </c>
      <c r="D41" s="4" t="s">
        <v>168</v>
      </c>
      <c r="E41" s="4" t="s">
        <v>169</v>
      </c>
      <c r="F41" s="6">
        <v>44700</v>
      </c>
      <c r="G41" s="6">
        <v>44702</v>
      </c>
      <c r="H41" s="4">
        <v>1</v>
      </c>
      <c r="I41" s="4">
        <v>2</v>
      </c>
      <c r="J41" s="4">
        <v>2</v>
      </c>
      <c r="K41" s="4" t="s">
        <v>30</v>
      </c>
      <c r="L41" s="4">
        <v>590</v>
      </c>
      <c r="M41" s="4">
        <v>590</v>
      </c>
      <c r="N41" s="4" t="s">
        <v>170</v>
      </c>
      <c r="O41" s="4" t="s">
        <v>32</v>
      </c>
      <c r="P41" s="4" t="s">
        <v>33</v>
      </c>
      <c r="Q41" s="4">
        <v>0</v>
      </c>
      <c r="R41" s="7">
        <v>44700</v>
      </c>
      <c r="S41" s="6">
        <v>44705</v>
      </c>
      <c r="T41" s="4" t="s">
        <v>34</v>
      </c>
      <c r="U41" s="4">
        <v>590</v>
      </c>
      <c r="V41" s="4">
        <v>0</v>
      </c>
      <c r="W41" s="4">
        <v>0</v>
      </c>
      <c r="X41" s="4" t="s">
        <v>171</v>
      </c>
      <c r="Y41" s="4" t="s">
        <v>172</v>
      </c>
    </row>
    <row r="42" s="4" customFormat="1" spans="1:25">
      <c r="A42" s="4" t="s">
        <v>173</v>
      </c>
      <c r="B42" s="4" t="s">
        <v>26</v>
      </c>
      <c r="C42" s="4" t="s">
        <v>27</v>
      </c>
      <c r="D42" s="4" t="s">
        <v>62</v>
      </c>
      <c r="E42" s="4" t="s">
        <v>174</v>
      </c>
      <c r="F42" s="6">
        <v>44701</v>
      </c>
      <c r="G42" s="6">
        <v>44702</v>
      </c>
      <c r="H42" s="4">
        <v>1</v>
      </c>
      <c r="I42" s="4">
        <v>1</v>
      </c>
      <c r="J42" s="4">
        <v>1</v>
      </c>
      <c r="K42" s="4" t="s">
        <v>30</v>
      </c>
      <c r="L42" s="4">
        <v>438</v>
      </c>
      <c r="M42" s="4">
        <v>438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44700</v>
      </c>
      <c r="S42" s="6">
        <v>44705</v>
      </c>
      <c r="T42" s="4" t="s">
        <v>34</v>
      </c>
      <c r="U42" s="4">
        <v>438</v>
      </c>
      <c r="V42" s="4">
        <v>0</v>
      </c>
      <c r="W42" s="4">
        <v>0</v>
      </c>
      <c r="X42" s="4" t="s">
        <v>176</v>
      </c>
      <c r="Y42" s="4" t="s">
        <v>53</v>
      </c>
    </row>
    <row r="43" s="4" customFormat="1" spans="1:25">
      <c r="A43" s="4" t="s">
        <v>173</v>
      </c>
      <c r="B43" s="4" t="s">
        <v>26</v>
      </c>
      <c r="C43" s="4" t="s">
        <v>54</v>
      </c>
      <c r="D43" s="4" t="s">
        <v>62</v>
      </c>
      <c r="E43" s="4" t="s">
        <v>174</v>
      </c>
      <c r="F43" s="6">
        <v>44701</v>
      </c>
      <c r="G43" s="6">
        <v>44702</v>
      </c>
      <c r="H43" s="4">
        <v>1</v>
      </c>
      <c r="I43" s="4">
        <v>1</v>
      </c>
      <c r="J43" s="4">
        <v>1</v>
      </c>
      <c r="K43" s="4" t="s">
        <v>30</v>
      </c>
      <c r="L43" s="4">
        <v>-438</v>
      </c>
      <c r="M43" s="4">
        <v>-438</v>
      </c>
      <c r="N43" s="4" t="s">
        <v>175</v>
      </c>
      <c r="O43" s="4" t="s">
        <v>32</v>
      </c>
      <c r="P43" s="4" t="s">
        <v>33</v>
      </c>
      <c r="Q43" s="4">
        <v>0</v>
      </c>
      <c r="R43" s="7">
        <v>44700</v>
      </c>
      <c r="S43" s="6">
        <v>44705</v>
      </c>
      <c r="T43" s="4" t="s">
        <v>34</v>
      </c>
      <c r="U43" s="4">
        <v>-438</v>
      </c>
      <c r="V43" s="4">
        <v>0</v>
      </c>
      <c r="W43" s="4">
        <v>0</v>
      </c>
      <c r="X43" s="4" t="s">
        <v>176</v>
      </c>
      <c r="Y43" s="4" t="s">
        <v>53</v>
      </c>
    </row>
    <row r="44" s="4" customFormat="1" spans="1:25">
      <c r="A44" s="4" t="s">
        <v>177</v>
      </c>
      <c r="B44" s="4" t="s">
        <v>26</v>
      </c>
      <c r="C44" s="4" t="s">
        <v>27</v>
      </c>
      <c r="D44" s="4" t="s">
        <v>178</v>
      </c>
      <c r="E44" s="4" t="s">
        <v>179</v>
      </c>
      <c r="F44" s="6">
        <v>44701</v>
      </c>
      <c r="G44" s="6">
        <v>44702</v>
      </c>
      <c r="H44" s="4">
        <v>1</v>
      </c>
      <c r="I44" s="4">
        <v>1</v>
      </c>
      <c r="J44" s="4">
        <v>1</v>
      </c>
      <c r="K44" s="4" t="s">
        <v>30</v>
      </c>
      <c r="L44" s="4">
        <v>718</v>
      </c>
      <c r="M44" s="4">
        <v>718</v>
      </c>
      <c r="N44" s="4" t="s">
        <v>180</v>
      </c>
      <c r="O44" s="4" t="s">
        <v>32</v>
      </c>
      <c r="P44" s="4" t="s">
        <v>33</v>
      </c>
      <c r="Q44" s="4">
        <v>0</v>
      </c>
      <c r="R44" s="7">
        <v>44700</v>
      </c>
      <c r="S44" s="6">
        <v>44705</v>
      </c>
      <c r="T44" s="4" t="s">
        <v>34</v>
      </c>
      <c r="U44" s="4">
        <v>718</v>
      </c>
      <c r="V44" s="4">
        <v>0</v>
      </c>
      <c r="W44" s="4">
        <v>0</v>
      </c>
      <c r="X44" s="4" t="s">
        <v>181</v>
      </c>
      <c r="Y44" s="4" t="s">
        <v>182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178</v>
      </c>
      <c r="E45" s="4" t="s">
        <v>179</v>
      </c>
      <c r="F45" s="6">
        <v>44701</v>
      </c>
      <c r="G45" s="6">
        <v>44702</v>
      </c>
      <c r="H45" s="4">
        <v>1</v>
      </c>
      <c r="I45" s="4">
        <v>1</v>
      </c>
      <c r="J45" s="4">
        <v>1</v>
      </c>
      <c r="K45" s="4" t="s">
        <v>30</v>
      </c>
      <c r="L45" s="4">
        <v>718</v>
      </c>
      <c r="M45" s="4">
        <v>718</v>
      </c>
      <c r="N45" s="4" t="s">
        <v>184</v>
      </c>
      <c r="O45" s="4" t="s">
        <v>32</v>
      </c>
      <c r="P45" s="4" t="s">
        <v>33</v>
      </c>
      <c r="Q45" s="4">
        <v>0</v>
      </c>
      <c r="R45" s="7">
        <v>44700</v>
      </c>
      <c r="S45" s="6">
        <v>44705</v>
      </c>
      <c r="T45" s="4" t="s">
        <v>34</v>
      </c>
      <c r="U45" s="4">
        <v>718</v>
      </c>
      <c r="V45" s="4">
        <v>0</v>
      </c>
      <c r="W45" s="4">
        <v>0</v>
      </c>
      <c r="X45" s="4" t="s">
        <v>185</v>
      </c>
      <c r="Y45" s="4" t="s">
        <v>186</v>
      </c>
    </row>
    <row r="46" s="4" customFormat="1" spans="1:25">
      <c r="A46" s="4" t="s">
        <v>187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44701</v>
      </c>
      <c r="G46" s="6">
        <v>44702</v>
      </c>
      <c r="H46" s="4">
        <v>1</v>
      </c>
      <c r="I46" s="4">
        <v>1</v>
      </c>
      <c r="J46" s="4">
        <v>1</v>
      </c>
      <c r="K46" s="4" t="s">
        <v>30</v>
      </c>
      <c r="L46" s="4">
        <v>434</v>
      </c>
      <c r="M46" s="4">
        <v>434</v>
      </c>
      <c r="N46" s="4" t="s">
        <v>190</v>
      </c>
      <c r="O46" s="4" t="s">
        <v>32</v>
      </c>
      <c r="P46" s="4" t="s">
        <v>33</v>
      </c>
      <c r="Q46" s="4">
        <v>0</v>
      </c>
      <c r="R46" s="7">
        <v>44701</v>
      </c>
      <c r="S46" s="6">
        <v>44705</v>
      </c>
      <c r="T46" s="4" t="s">
        <v>34</v>
      </c>
      <c r="U46" s="4">
        <v>434</v>
      </c>
      <c r="V46" s="4">
        <v>0</v>
      </c>
      <c r="W46" s="4">
        <v>0</v>
      </c>
      <c r="X46" s="4" t="s">
        <v>191</v>
      </c>
      <c r="Y46" s="4" t="s">
        <v>192</v>
      </c>
    </row>
    <row r="47" s="4" customFormat="1" spans="1:25">
      <c r="A47" s="4" t="s">
        <v>193</v>
      </c>
      <c r="B47" s="4" t="s">
        <v>26</v>
      </c>
      <c r="C47" s="4" t="s">
        <v>27</v>
      </c>
      <c r="D47" s="4" t="s">
        <v>194</v>
      </c>
      <c r="E47" s="4" t="s">
        <v>195</v>
      </c>
      <c r="F47" s="6">
        <v>44701</v>
      </c>
      <c r="G47" s="6">
        <v>44702</v>
      </c>
      <c r="H47" s="4">
        <v>1</v>
      </c>
      <c r="I47" s="4">
        <v>1</v>
      </c>
      <c r="J47" s="4">
        <v>1</v>
      </c>
      <c r="K47" s="4" t="s">
        <v>30</v>
      </c>
      <c r="L47" s="4">
        <v>496</v>
      </c>
      <c r="M47" s="4">
        <v>496</v>
      </c>
      <c r="N47" s="4" t="s">
        <v>196</v>
      </c>
      <c r="O47" s="4" t="s">
        <v>32</v>
      </c>
      <c r="P47" s="4" t="s">
        <v>33</v>
      </c>
      <c r="Q47" s="4">
        <v>0</v>
      </c>
      <c r="R47" s="7">
        <v>44701</v>
      </c>
      <c r="S47" s="6">
        <v>44705</v>
      </c>
      <c r="T47" s="4" t="s">
        <v>34</v>
      </c>
      <c r="U47" s="4">
        <v>496</v>
      </c>
      <c r="V47" s="4">
        <v>0</v>
      </c>
      <c r="W47" s="4">
        <v>0</v>
      </c>
      <c r="X47" s="4" t="s">
        <v>53</v>
      </c>
      <c r="Y47" s="4" t="s">
        <v>53</v>
      </c>
    </row>
    <row r="48" s="4" customFormat="1" spans="1:25">
      <c r="A48" s="4" t="s">
        <v>193</v>
      </c>
      <c r="B48" s="4" t="s">
        <v>26</v>
      </c>
      <c r="C48" s="4" t="s">
        <v>54</v>
      </c>
      <c r="D48" s="4" t="s">
        <v>194</v>
      </c>
      <c r="E48" s="4" t="s">
        <v>195</v>
      </c>
      <c r="F48" s="6">
        <v>44701</v>
      </c>
      <c r="G48" s="6">
        <v>44702</v>
      </c>
      <c r="H48" s="4">
        <v>1</v>
      </c>
      <c r="I48" s="4">
        <v>1</v>
      </c>
      <c r="J48" s="4">
        <v>1</v>
      </c>
      <c r="K48" s="4" t="s">
        <v>30</v>
      </c>
      <c r="L48" s="4">
        <v>-496</v>
      </c>
      <c r="M48" s="4">
        <v>-496</v>
      </c>
      <c r="N48" s="4" t="s">
        <v>196</v>
      </c>
      <c r="O48" s="4" t="s">
        <v>32</v>
      </c>
      <c r="P48" s="4" t="s">
        <v>33</v>
      </c>
      <c r="Q48" s="4">
        <v>0</v>
      </c>
      <c r="R48" s="7">
        <v>44701</v>
      </c>
      <c r="S48" s="6">
        <v>44705</v>
      </c>
      <c r="T48" s="4" t="s">
        <v>34</v>
      </c>
      <c r="U48" s="4">
        <v>-496</v>
      </c>
      <c r="V48" s="4">
        <v>0</v>
      </c>
      <c r="W48" s="4">
        <v>0</v>
      </c>
      <c r="X48" s="4" t="s">
        <v>53</v>
      </c>
      <c r="Y48" s="4" t="s">
        <v>53</v>
      </c>
    </row>
    <row r="49" s="4" customFormat="1" spans="1:25">
      <c r="A49" s="4" t="s">
        <v>197</v>
      </c>
      <c r="B49" s="4" t="s">
        <v>26</v>
      </c>
      <c r="C49" s="4" t="s">
        <v>27</v>
      </c>
      <c r="D49" s="4" t="s">
        <v>194</v>
      </c>
      <c r="E49" s="4" t="s">
        <v>195</v>
      </c>
      <c r="F49" s="6">
        <v>44701</v>
      </c>
      <c r="G49" s="6">
        <v>44702</v>
      </c>
      <c r="H49" s="4">
        <v>1</v>
      </c>
      <c r="I49" s="4">
        <v>1</v>
      </c>
      <c r="J49" s="4">
        <v>1</v>
      </c>
      <c r="K49" s="4" t="s">
        <v>30</v>
      </c>
      <c r="L49" s="4">
        <v>496</v>
      </c>
      <c r="M49" s="4">
        <v>496</v>
      </c>
      <c r="N49" s="4" t="s">
        <v>196</v>
      </c>
      <c r="O49" s="4" t="s">
        <v>32</v>
      </c>
      <c r="P49" s="4" t="s">
        <v>33</v>
      </c>
      <c r="Q49" s="4">
        <v>0</v>
      </c>
      <c r="R49" s="7">
        <v>44701</v>
      </c>
      <c r="S49" s="6">
        <v>44705</v>
      </c>
      <c r="T49" s="4" t="s">
        <v>34</v>
      </c>
      <c r="U49" s="4">
        <v>496</v>
      </c>
      <c r="V49" s="4">
        <v>0</v>
      </c>
      <c r="W49" s="4">
        <v>0</v>
      </c>
      <c r="X49" s="4" t="s">
        <v>53</v>
      </c>
      <c r="Y49" s="4" t="s">
        <v>53</v>
      </c>
    </row>
    <row r="50" s="4" customFormat="1" spans="1:25">
      <c r="A50" s="4" t="s">
        <v>197</v>
      </c>
      <c r="B50" s="4" t="s">
        <v>26</v>
      </c>
      <c r="C50" s="4" t="s">
        <v>54</v>
      </c>
      <c r="D50" s="4" t="s">
        <v>194</v>
      </c>
      <c r="E50" s="4" t="s">
        <v>195</v>
      </c>
      <c r="F50" s="6">
        <v>44701</v>
      </c>
      <c r="G50" s="6">
        <v>44702</v>
      </c>
      <c r="H50" s="4">
        <v>1</v>
      </c>
      <c r="I50" s="4">
        <v>1</v>
      </c>
      <c r="J50" s="4">
        <v>1</v>
      </c>
      <c r="K50" s="4" t="s">
        <v>30</v>
      </c>
      <c r="L50" s="4">
        <v>-496</v>
      </c>
      <c r="M50" s="4">
        <v>-496</v>
      </c>
      <c r="N50" s="4" t="s">
        <v>196</v>
      </c>
      <c r="O50" s="4" t="s">
        <v>32</v>
      </c>
      <c r="P50" s="4" t="s">
        <v>33</v>
      </c>
      <c r="Q50" s="4">
        <v>0</v>
      </c>
      <c r="R50" s="7">
        <v>44701</v>
      </c>
      <c r="S50" s="6">
        <v>44705</v>
      </c>
      <c r="T50" s="4" t="s">
        <v>34</v>
      </c>
      <c r="U50" s="4">
        <v>-496</v>
      </c>
      <c r="V50" s="4">
        <v>0</v>
      </c>
      <c r="W50" s="4">
        <v>0</v>
      </c>
      <c r="X50" s="4" t="s">
        <v>53</v>
      </c>
      <c r="Y50" s="4" t="s">
        <v>53</v>
      </c>
    </row>
    <row r="51" s="4" customFormat="1" spans="1:25">
      <c r="A51" s="4" t="s">
        <v>198</v>
      </c>
      <c r="B51" s="4" t="s">
        <v>26</v>
      </c>
      <c r="C51" s="4" t="s">
        <v>27</v>
      </c>
      <c r="D51" s="4" t="s">
        <v>199</v>
      </c>
      <c r="E51" s="4" t="s">
        <v>200</v>
      </c>
      <c r="F51" s="6">
        <v>44701</v>
      </c>
      <c r="G51" s="6">
        <v>44702</v>
      </c>
      <c r="H51" s="4">
        <v>1</v>
      </c>
      <c r="I51" s="4">
        <v>1</v>
      </c>
      <c r="J51" s="4">
        <v>1</v>
      </c>
      <c r="K51" s="4" t="s">
        <v>30</v>
      </c>
      <c r="L51" s="4">
        <v>390</v>
      </c>
      <c r="M51" s="4">
        <v>390</v>
      </c>
      <c r="N51" s="4" t="s">
        <v>201</v>
      </c>
      <c r="O51" s="4" t="s">
        <v>32</v>
      </c>
      <c r="P51" s="4" t="s">
        <v>33</v>
      </c>
      <c r="Q51" s="4">
        <v>0</v>
      </c>
      <c r="R51" s="7">
        <v>44701</v>
      </c>
      <c r="S51" s="6">
        <v>44705</v>
      </c>
      <c r="T51" s="4" t="s">
        <v>34</v>
      </c>
      <c r="U51" s="4">
        <v>390</v>
      </c>
      <c r="V51" s="4">
        <v>0</v>
      </c>
      <c r="W51" s="4">
        <v>0</v>
      </c>
      <c r="X51" s="4" t="s">
        <v>202</v>
      </c>
      <c r="Y51" s="4" t="s">
        <v>203</v>
      </c>
    </row>
    <row r="52" s="4" customFormat="1" spans="1:25">
      <c r="A52" s="4" t="s">
        <v>204</v>
      </c>
      <c r="B52" s="4" t="s">
        <v>26</v>
      </c>
      <c r="C52" s="4" t="s">
        <v>27</v>
      </c>
      <c r="D52" s="4" t="s">
        <v>205</v>
      </c>
      <c r="E52" s="4" t="s">
        <v>206</v>
      </c>
      <c r="F52" s="6">
        <v>44701</v>
      </c>
      <c r="G52" s="6">
        <v>44702</v>
      </c>
      <c r="H52" s="4">
        <v>1</v>
      </c>
      <c r="I52" s="4">
        <v>1</v>
      </c>
      <c r="J52" s="4">
        <v>1</v>
      </c>
      <c r="K52" s="4" t="s">
        <v>30</v>
      </c>
      <c r="L52" s="4">
        <v>690</v>
      </c>
      <c r="M52" s="4">
        <v>690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44701</v>
      </c>
      <c r="S52" s="6">
        <v>44705</v>
      </c>
      <c r="T52" s="4" t="s">
        <v>34</v>
      </c>
      <c r="U52" s="4">
        <v>690</v>
      </c>
      <c r="V52" s="4">
        <v>0</v>
      </c>
      <c r="W52" s="4">
        <v>0</v>
      </c>
      <c r="X52" s="4" t="s">
        <v>208</v>
      </c>
      <c r="Y52" s="4" t="s">
        <v>209</v>
      </c>
    </row>
    <row r="53" s="4" customFormat="1" spans="1:25">
      <c r="A53" s="4" t="s">
        <v>210</v>
      </c>
      <c r="B53" s="4" t="s">
        <v>26</v>
      </c>
      <c r="C53" s="4" t="s">
        <v>27</v>
      </c>
      <c r="D53" s="4" t="s">
        <v>178</v>
      </c>
      <c r="E53" s="4" t="s">
        <v>211</v>
      </c>
      <c r="F53" s="6">
        <v>44701</v>
      </c>
      <c r="G53" s="6">
        <v>44702</v>
      </c>
      <c r="H53" s="4">
        <v>1</v>
      </c>
      <c r="I53" s="4">
        <v>1</v>
      </c>
      <c r="J53" s="4">
        <v>1</v>
      </c>
      <c r="K53" s="4" t="s">
        <v>30</v>
      </c>
      <c r="L53" s="4">
        <v>1420</v>
      </c>
      <c r="M53" s="4">
        <v>1420</v>
      </c>
      <c r="N53" s="4" t="s">
        <v>212</v>
      </c>
      <c r="O53" s="4" t="s">
        <v>32</v>
      </c>
      <c r="P53" s="4" t="s">
        <v>33</v>
      </c>
      <c r="Q53" s="4">
        <v>0</v>
      </c>
      <c r="R53" s="7">
        <v>44701</v>
      </c>
      <c r="S53" s="6">
        <v>44705</v>
      </c>
      <c r="T53" s="4" t="s">
        <v>34</v>
      </c>
      <c r="U53" s="4">
        <v>1420</v>
      </c>
      <c r="V53" s="4">
        <v>0</v>
      </c>
      <c r="W53" s="4">
        <v>0</v>
      </c>
      <c r="X53" s="4" t="s">
        <v>213</v>
      </c>
      <c r="Y53" s="4" t="s">
        <v>214</v>
      </c>
    </row>
    <row r="54" s="4" customFormat="1" spans="1:25">
      <c r="A54" s="4" t="s">
        <v>215</v>
      </c>
      <c r="B54" s="4" t="s">
        <v>26</v>
      </c>
      <c r="C54" s="4" t="s">
        <v>27</v>
      </c>
      <c r="D54" s="4" t="s">
        <v>216</v>
      </c>
      <c r="E54" s="4" t="s">
        <v>217</v>
      </c>
      <c r="F54" s="6">
        <v>44701</v>
      </c>
      <c r="G54" s="6">
        <v>44702</v>
      </c>
      <c r="H54" s="4">
        <v>1</v>
      </c>
      <c r="I54" s="4">
        <v>1</v>
      </c>
      <c r="J54" s="4">
        <v>1</v>
      </c>
      <c r="K54" s="4" t="s">
        <v>30</v>
      </c>
      <c r="L54" s="4">
        <v>353</v>
      </c>
      <c r="M54" s="4">
        <v>353</v>
      </c>
      <c r="N54" s="4" t="s">
        <v>218</v>
      </c>
      <c r="O54" s="4" t="s">
        <v>32</v>
      </c>
      <c r="P54" s="4" t="s">
        <v>33</v>
      </c>
      <c r="Q54" s="4">
        <v>0</v>
      </c>
      <c r="R54" s="7">
        <v>44701</v>
      </c>
      <c r="S54" s="6">
        <v>44705</v>
      </c>
      <c r="T54" s="4" t="s">
        <v>34</v>
      </c>
      <c r="U54" s="4">
        <v>353</v>
      </c>
      <c r="V54" s="4">
        <v>0</v>
      </c>
      <c r="W54" s="4">
        <v>0</v>
      </c>
      <c r="X54" s="4" t="s">
        <v>219</v>
      </c>
      <c r="Y54" s="4" t="s">
        <v>220</v>
      </c>
    </row>
    <row r="55" s="4" customFormat="1" spans="1:25">
      <c r="A55" s="4" t="s">
        <v>221</v>
      </c>
      <c r="B55" s="4" t="s">
        <v>26</v>
      </c>
      <c r="C55" s="4" t="s">
        <v>27</v>
      </c>
      <c r="D55" s="4" t="s">
        <v>222</v>
      </c>
      <c r="E55" s="4" t="s">
        <v>223</v>
      </c>
      <c r="F55" s="6">
        <v>44701</v>
      </c>
      <c r="G55" s="6">
        <v>44702</v>
      </c>
      <c r="H55" s="4">
        <v>2</v>
      </c>
      <c r="I55" s="4">
        <v>1</v>
      </c>
      <c r="J55" s="4">
        <v>2</v>
      </c>
      <c r="K55" s="4" t="s">
        <v>30</v>
      </c>
      <c r="L55" s="4">
        <v>1122</v>
      </c>
      <c r="M55" s="4">
        <v>1122</v>
      </c>
      <c r="N55" s="4" t="s">
        <v>224</v>
      </c>
      <c r="O55" s="4" t="s">
        <v>32</v>
      </c>
      <c r="P55" s="4" t="s">
        <v>33</v>
      </c>
      <c r="Q55" s="4">
        <v>0</v>
      </c>
      <c r="R55" s="7">
        <v>44701</v>
      </c>
      <c r="S55" s="6">
        <v>44705</v>
      </c>
      <c r="T55" s="4" t="s">
        <v>34</v>
      </c>
      <c r="U55" s="4">
        <v>1122</v>
      </c>
      <c r="V55" s="4">
        <v>0</v>
      </c>
      <c r="W55" s="4">
        <v>0</v>
      </c>
      <c r="X55" s="4" t="s">
        <v>225</v>
      </c>
      <c r="Y55" s="4" t="s">
        <v>226</v>
      </c>
    </row>
    <row r="56" s="4" customFormat="1" spans="1:25">
      <c r="A56" s="4" t="s">
        <v>227</v>
      </c>
      <c r="B56" s="4" t="s">
        <v>26</v>
      </c>
      <c r="C56" s="4" t="s">
        <v>27</v>
      </c>
      <c r="D56" s="4" t="s">
        <v>228</v>
      </c>
      <c r="E56" s="4" t="s">
        <v>229</v>
      </c>
      <c r="F56" s="6">
        <v>44701</v>
      </c>
      <c r="G56" s="6">
        <v>44702</v>
      </c>
      <c r="H56" s="4">
        <v>1</v>
      </c>
      <c r="I56" s="4">
        <v>1</v>
      </c>
      <c r="J56" s="4">
        <v>1</v>
      </c>
      <c r="K56" s="4" t="s">
        <v>30</v>
      </c>
      <c r="L56" s="4">
        <v>778</v>
      </c>
      <c r="M56" s="4">
        <v>778</v>
      </c>
      <c r="N56" s="4" t="s">
        <v>230</v>
      </c>
      <c r="O56" s="4" t="s">
        <v>32</v>
      </c>
      <c r="P56" s="4" t="s">
        <v>33</v>
      </c>
      <c r="Q56" s="4">
        <v>0</v>
      </c>
      <c r="R56" s="7">
        <v>44701</v>
      </c>
      <c r="S56" s="6">
        <v>44705</v>
      </c>
      <c r="T56" s="4" t="s">
        <v>34</v>
      </c>
      <c r="U56" s="4">
        <v>778</v>
      </c>
      <c r="V56" s="4">
        <v>0</v>
      </c>
      <c r="W56" s="4">
        <v>0</v>
      </c>
      <c r="X56" s="4" t="s">
        <v>231</v>
      </c>
      <c r="Y56" s="4" t="s">
        <v>232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workbookViewId="0">
      <selection activeCell="A51" sqref="A51:A5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233</v>
      </c>
    </row>
    <row r="2" s="4" customFormat="1" spans="1:9">
      <c r="A2" s="5">
        <v>17920661704</v>
      </c>
      <c r="B2" s="6">
        <v>44698</v>
      </c>
      <c r="C2" s="6">
        <v>44702</v>
      </c>
      <c r="D2" s="4">
        <v>1248</v>
      </c>
      <c r="E2" s="4" t="str">
        <f>VLOOKUP(A2,HOP!A:L,12,0)</f>
        <v>1248.00</v>
      </c>
      <c r="F2" s="4" t="str">
        <f>VLOOKUP(A2,HOP!A:C,3,0)</f>
        <v>2547310</v>
      </c>
      <c r="G2" s="4">
        <f>D2-E2</f>
        <v>0</v>
      </c>
      <c r="H2" s="4" t="str">
        <f>$H$1&amp;F2</f>
        <v>，2547310</v>
      </c>
      <c r="I2" s="4" t="str">
        <f>VLOOKUP(A2,HOP!A:U,21,0)</f>
        <v>直采</v>
      </c>
    </row>
    <row r="3" s="4" customFormat="1" spans="1:9">
      <c r="A3" s="5">
        <v>17926356564</v>
      </c>
      <c r="B3" s="6">
        <v>44701</v>
      </c>
      <c r="C3" s="6">
        <v>44702</v>
      </c>
      <c r="D3" s="4">
        <v>138</v>
      </c>
      <c r="E3" s="4" t="str">
        <f>VLOOKUP(A3,HOP!A:L,12,0)</f>
        <v>138.00</v>
      </c>
      <c r="F3" s="4" t="str">
        <f>VLOOKUP(A3,HOP!A:C,3,0)</f>
        <v>2548598</v>
      </c>
      <c r="G3" s="4">
        <f t="shared" ref="G3:G42" si="0">D3-E3</f>
        <v>0</v>
      </c>
      <c r="H3" s="4" t="str">
        <f t="shared" ref="H3:H42" si="1">$H$1&amp;F3</f>
        <v>，2548598</v>
      </c>
      <c r="I3" s="4" t="str">
        <f>VLOOKUP(A3,HOP!A:U,21,0)</f>
        <v>直采</v>
      </c>
    </row>
    <row r="4" s="4" customFormat="1" spans="1:9">
      <c r="A4" s="5">
        <v>17927392506</v>
      </c>
      <c r="B4" s="6">
        <v>44699</v>
      </c>
      <c r="C4" s="6">
        <v>44702</v>
      </c>
      <c r="D4" s="4">
        <v>2157</v>
      </c>
      <c r="E4" s="4" t="str">
        <f>VLOOKUP(A4,HOP!A:L,12,0)</f>
        <v>2157.00</v>
      </c>
      <c r="F4" s="4" t="str">
        <f>VLOOKUP(A4,HOP!A:C,3,0)</f>
        <v>2549208</v>
      </c>
      <c r="G4" s="4">
        <f t="shared" si="0"/>
        <v>0</v>
      </c>
      <c r="H4" s="4" t="str">
        <f t="shared" si="1"/>
        <v>，2549208</v>
      </c>
      <c r="I4" s="4" t="str">
        <f>VLOOKUP(A4,HOP!A:U,21,0)</f>
        <v>直采</v>
      </c>
    </row>
    <row r="5" s="4" customFormat="1" hidden="1" spans="1:9">
      <c r="A5" s="5">
        <v>17931788108</v>
      </c>
      <c r="B5" s="6">
        <v>44701</v>
      </c>
      <c r="C5" s="6">
        <v>44702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17931970324</v>
      </c>
      <c r="B6" s="6">
        <v>44696</v>
      </c>
      <c r="C6" s="6">
        <v>44702</v>
      </c>
      <c r="D6" s="4">
        <v>1860</v>
      </c>
      <c r="E6" s="4" t="str">
        <f>VLOOKUP(A6,HOP!A:L,12,0)</f>
        <v>1860.00</v>
      </c>
      <c r="F6" s="4" t="str">
        <f>VLOOKUP(A6,HOP!A:C,3,0)</f>
        <v>2550441</v>
      </c>
      <c r="G6" s="4">
        <f t="shared" si="0"/>
        <v>0</v>
      </c>
      <c r="H6" s="4" t="str">
        <f t="shared" si="1"/>
        <v>，2550441</v>
      </c>
      <c r="I6" s="4" t="str">
        <f>VLOOKUP(A6,HOP!A:U,21,0)</f>
        <v>直采</v>
      </c>
    </row>
    <row r="7" s="4" customFormat="1" spans="1:9">
      <c r="A7" s="5">
        <v>17933035913</v>
      </c>
      <c r="B7" s="6">
        <v>44701</v>
      </c>
      <c r="C7" s="6">
        <v>44702</v>
      </c>
      <c r="D7" s="4">
        <v>820</v>
      </c>
      <c r="E7" s="4" t="str">
        <f>VLOOKUP(A7,HOP!A:L,12,0)</f>
        <v>820.00</v>
      </c>
      <c r="F7" s="4" t="str">
        <f>VLOOKUP(A7,HOP!A:C,3,0)</f>
        <v>2551107</v>
      </c>
      <c r="G7" s="4">
        <f t="shared" si="0"/>
        <v>0</v>
      </c>
      <c r="H7" s="4" t="str">
        <f t="shared" si="1"/>
        <v>，2551107</v>
      </c>
      <c r="I7" s="4" t="str">
        <f>VLOOKUP(A7,HOP!A:U,21,0)</f>
        <v>直采</v>
      </c>
    </row>
    <row r="8" s="4" customFormat="1" spans="1:9">
      <c r="A8" s="5">
        <v>17935343986</v>
      </c>
      <c r="B8" s="6">
        <v>44701</v>
      </c>
      <c r="C8" s="6">
        <v>44702</v>
      </c>
      <c r="D8" s="4">
        <v>410</v>
      </c>
      <c r="E8" s="4" t="str">
        <f>VLOOKUP(A8,HOP!A:L,12,0)</f>
        <v>410.00</v>
      </c>
      <c r="F8" s="4" t="str">
        <f>VLOOKUP(A8,HOP!A:C,3,0)</f>
        <v>2551394</v>
      </c>
      <c r="G8" s="4">
        <f t="shared" si="0"/>
        <v>0</v>
      </c>
      <c r="H8" s="4" t="str">
        <f t="shared" si="1"/>
        <v>，2551394</v>
      </c>
      <c r="I8" s="4" t="str">
        <f>VLOOKUP(A8,HOP!A:U,21,0)</f>
        <v>直采</v>
      </c>
    </row>
    <row r="9" s="4" customFormat="1" hidden="1" spans="1:9">
      <c r="A9" s="5">
        <v>17935712619</v>
      </c>
      <c r="B9" s="6">
        <v>44700</v>
      </c>
      <c r="C9" s="6">
        <v>44702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17935727429</v>
      </c>
      <c r="B10" s="6">
        <v>44700</v>
      </c>
      <c r="C10" s="6">
        <v>44702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17935848387</v>
      </c>
      <c r="B11" s="6">
        <v>44699</v>
      </c>
      <c r="C11" s="6">
        <v>44702</v>
      </c>
      <c r="D11" s="4">
        <v>1317</v>
      </c>
      <c r="E11" s="4" t="str">
        <f>VLOOKUP(A11,HOP!A:L,12,0)</f>
        <v>1317.00</v>
      </c>
      <c r="F11" s="4" t="str">
        <f>VLOOKUP(A11,HOP!A:C,3,0)</f>
        <v>2551565</v>
      </c>
      <c r="G11" s="4">
        <f t="shared" si="0"/>
        <v>0</v>
      </c>
      <c r="H11" s="4" t="str">
        <f t="shared" si="1"/>
        <v>，2551565</v>
      </c>
      <c r="I11" s="4" t="str">
        <f>VLOOKUP(A11,HOP!A:U,21,0)</f>
        <v>直采</v>
      </c>
    </row>
    <row r="12" s="4" customFormat="1" spans="1:9">
      <c r="A12" s="5">
        <v>17936563672</v>
      </c>
      <c r="B12" s="6">
        <v>44701</v>
      </c>
      <c r="C12" s="6">
        <v>44702</v>
      </c>
      <c r="D12" s="4">
        <v>310</v>
      </c>
      <c r="E12" s="4" t="str">
        <f>VLOOKUP(A12,HOP!A:L,12,0)</f>
        <v>310.00</v>
      </c>
      <c r="F12" s="4" t="str">
        <f>VLOOKUP(A12,HOP!A:C,3,0)</f>
        <v>2551867</v>
      </c>
      <c r="G12" s="4">
        <f t="shared" si="0"/>
        <v>0</v>
      </c>
      <c r="H12" s="4" t="str">
        <f t="shared" si="1"/>
        <v>，2551867</v>
      </c>
      <c r="I12" s="4" t="str">
        <f>VLOOKUP(A12,HOP!A:U,21,0)</f>
        <v>直采</v>
      </c>
    </row>
    <row r="13" s="4" customFormat="1" hidden="1" spans="1:9">
      <c r="A13" s="5">
        <v>17936895796</v>
      </c>
      <c r="B13" s="6">
        <v>44699</v>
      </c>
      <c r="C13" s="6">
        <v>44702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17937781397</v>
      </c>
      <c r="B14" s="6">
        <v>44699</v>
      </c>
      <c r="C14" s="6">
        <v>44702</v>
      </c>
      <c r="D14" s="4">
        <v>6264</v>
      </c>
      <c r="E14" s="4" t="str">
        <f>VLOOKUP(A14,HOP!A:L,12,0)</f>
        <v>6264.00</v>
      </c>
      <c r="F14" s="4" t="str">
        <f>VLOOKUP(A14,HOP!A:C,3,0)</f>
        <v>2552490</v>
      </c>
      <c r="G14" s="4">
        <f t="shared" si="0"/>
        <v>0</v>
      </c>
      <c r="H14" s="4" t="str">
        <f t="shared" si="1"/>
        <v>，2552490</v>
      </c>
      <c r="I14" s="4" t="str">
        <f>VLOOKUP(A14,HOP!A:U,21,0)</f>
        <v>直采</v>
      </c>
    </row>
    <row r="15" s="4" customFormat="1" spans="1:9">
      <c r="A15" s="5">
        <v>17948041272</v>
      </c>
      <c r="B15" s="6">
        <v>44700</v>
      </c>
      <c r="C15" s="6">
        <v>44702</v>
      </c>
      <c r="D15" s="4">
        <v>1435</v>
      </c>
      <c r="E15" s="4" t="str">
        <f>VLOOKUP(A15,HOP!A:L,12,0)</f>
        <v>1435.00</v>
      </c>
      <c r="F15" s="4" t="str">
        <f>VLOOKUP(A15,HOP!A:C,3,0)</f>
        <v>2554153</v>
      </c>
      <c r="G15" s="4">
        <f t="shared" si="0"/>
        <v>0</v>
      </c>
      <c r="H15" s="4" t="str">
        <f t="shared" si="1"/>
        <v>，2554153</v>
      </c>
      <c r="I15" s="4" t="str">
        <f>VLOOKUP(A15,HOP!A:U,21,0)</f>
        <v>直采</v>
      </c>
    </row>
    <row r="16" s="4" customFormat="1" spans="1:9">
      <c r="A16" s="5">
        <v>17948067460</v>
      </c>
      <c r="B16" s="6">
        <v>44699</v>
      </c>
      <c r="C16" s="6">
        <v>44702</v>
      </c>
      <c r="D16" s="4">
        <v>15780</v>
      </c>
      <c r="E16" s="4" t="str">
        <f>VLOOKUP(A16,HOP!A:L,12,0)</f>
        <v>15780.00</v>
      </c>
      <c r="F16" s="4" t="str">
        <f>VLOOKUP(A16,HOP!A:C,3,0)</f>
        <v>2554166</v>
      </c>
      <c r="G16" s="4">
        <f t="shared" si="0"/>
        <v>0</v>
      </c>
      <c r="H16" s="4" t="str">
        <f t="shared" si="1"/>
        <v>，2554166</v>
      </c>
      <c r="I16" s="4" t="str">
        <f>VLOOKUP(A16,HOP!A:U,21,0)</f>
        <v>直采</v>
      </c>
    </row>
    <row r="17" s="4" customFormat="1" hidden="1" spans="1:9">
      <c r="A17" s="5">
        <v>17948099563</v>
      </c>
      <c r="B17" s="6">
        <v>44699</v>
      </c>
      <c r="C17" s="6">
        <v>44702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17949720203</v>
      </c>
      <c r="B18" s="6">
        <v>44700</v>
      </c>
      <c r="C18" s="6">
        <v>44702</v>
      </c>
      <c r="D18" s="4">
        <v>1080</v>
      </c>
      <c r="E18" s="4" t="str">
        <f>VLOOKUP(A18,HOP!A:L,12,0)</f>
        <v>1080.00</v>
      </c>
      <c r="F18" s="4" t="str">
        <f>VLOOKUP(A18,HOP!A:C,3,0)</f>
        <v>2554639</v>
      </c>
      <c r="G18" s="4">
        <f t="shared" si="0"/>
        <v>0</v>
      </c>
      <c r="H18" s="4" t="str">
        <f t="shared" si="1"/>
        <v>，2554639</v>
      </c>
      <c r="I18" s="4" t="str">
        <f>VLOOKUP(A18,HOP!A:U,21,0)</f>
        <v>直采</v>
      </c>
    </row>
    <row r="19" s="4" customFormat="1" hidden="1" spans="1:9">
      <c r="A19" s="5">
        <v>17952298017</v>
      </c>
      <c r="B19" s="6">
        <v>44700</v>
      </c>
      <c r="C19" s="6">
        <v>44702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17952570845</v>
      </c>
      <c r="B20" s="6">
        <v>44700</v>
      </c>
      <c r="C20" s="6">
        <v>44702</v>
      </c>
      <c r="D20" s="4">
        <v>548</v>
      </c>
      <c r="E20" s="4" t="str">
        <f>VLOOKUP(A20,HOP!A:L,12,0)</f>
        <v>548.00</v>
      </c>
      <c r="F20" s="4" t="str">
        <f>VLOOKUP(A20,HOP!A:C,3,0)</f>
        <v>2555305</v>
      </c>
      <c r="G20" s="4">
        <f t="shared" si="0"/>
        <v>0</v>
      </c>
      <c r="H20" s="4" t="str">
        <f t="shared" si="1"/>
        <v>，2555305</v>
      </c>
      <c r="I20" s="4" t="str">
        <f>VLOOKUP(A20,HOP!A:U,21,0)</f>
        <v>直采</v>
      </c>
    </row>
    <row r="21" s="4" customFormat="1" hidden="1" spans="1:9">
      <c r="A21" s="5">
        <v>17952805291</v>
      </c>
      <c r="B21" s="6">
        <v>44701</v>
      </c>
      <c r="C21" s="6">
        <v>44702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17953562657</v>
      </c>
      <c r="B22" s="6">
        <v>44700</v>
      </c>
      <c r="C22" s="6">
        <v>44702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17955631635</v>
      </c>
      <c r="B23" s="6">
        <v>44700</v>
      </c>
      <c r="C23" s="6">
        <v>44702</v>
      </c>
      <c r="D23" s="4">
        <v>0</v>
      </c>
      <c r="E23" s="4" t="str">
        <f>VLOOKUP(A23,HOP!A:L,12,0)</f>
        <v>0.00</v>
      </c>
      <c r="F23" s="4" t="str">
        <f>VLOOKUP(A23,HOP!A:C,3,0)</f>
        <v>2555888</v>
      </c>
      <c r="G23" s="4">
        <f t="shared" si="0"/>
        <v>0</v>
      </c>
      <c r="H23" s="4" t="str">
        <f t="shared" si="1"/>
        <v>，2555888</v>
      </c>
      <c r="I23" s="4" t="str">
        <f>VLOOKUP(A23,HOP!A:U,21,0)</f>
        <v>直采</v>
      </c>
    </row>
    <row r="24" s="4" customFormat="1" spans="1:9">
      <c r="A24" s="5">
        <v>17955647615</v>
      </c>
      <c r="B24" s="6">
        <v>44701</v>
      </c>
      <c r="C24" s="6">
        <v>44702</v>
      </c>
      <c r="D24" s="4">
        <v>950</v>
      </c>
      <c r="E24" s="4" t="str">
        <f>VLOOKUP(A24,HOP!A:L,12,0)</f>
        <v>950.00</v>
      </c>
      <c r="F24" s="4" t="str">
        <f>VLOOKUP(A24,HOP!A:C,3,0)</f>
        <v>2555901</v>
      </c>
      <c r="G24" s="4">
        <f t="shared" si="0"/>
        <v>0</v>
      </c>
      <c r="H24" s="4" t="str">
        <f t="shared" si="1"/>
        <v>，2555901</v>
      </c>
      <c r="I24" s="4" t="str">
        <f>VLOOKUP(A24,HOP!A:U,21,0)</f>
        <v>直采</v>
      </c>
    </row>
    <row r="25" s="4" customFormat="1" hidden="1" spans="1:9">
      <c r="A25" s="5">
        <v>17955853588</v>
      </c>
      <c r="B25" s="6">
        <v>44701</v>
      </c>
      <c r="C25" s="6">
        <v>44702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17956020935</v>
      </c>
      <c r="B26" s="6">
        <v>44701</v>
      </c>
      <c r="C26" s="6">
        <v>44702</v>
      </c>
      <c r="D26" s="4">
        <v>712</v>
      </c>
      <c r="E26" s="4" t="str">
        <f>VLOOKUP(A26,HOP!A:L,12,0)</f>
        <v>712.00</v>
      </c>
      <c r="F26" s="4" t="str">
        <f>VLOOKUP(A26,HOP!A:C,3,0)</f>
        <v>2556018</v>
      </c>
      <c r="G26" s="4">
        <f t="shared" si="0"/>
        <v>0</v>
      </c>
      <c r="H26" s="4" t="str">
        <f t="shared" si="1"/>
        <v>，2556018</v>
      </c>
      <c r="I26" s="4" t="str">
        <f>VLOOKUP(A26,HOP!A:U,21,0)</f>
        <v>直采</v>
      </c>
    </row>
    <row r="27" s="4" customFormat="1" spans="1:9">
      <c r="A27" s="5">
        <v>17953673304</v>
      </c>
      <c r="B27" s="6">
        <v>44700</v>
      </c>
      <c r="C27" s="6">
        <v>44702</v>
      </c>
      <c r="D27" s="4">
        <v>4600</v>
      </c>
      <c r="E27" s="4" t="str">
        <f>VLOOKUP(A27,HOP!A:L,12,0)</f>
        <v>4600.00</v>
      </c>
      <c r="F27" s="4" t="str">
        <f>VLOOKUP(A27,HOP!A:C,3,0)</f>
        <v>2555713</v>
      </c>
      <c r="G27" s="4">
        <f t="shared" si="0"/>
        <v>0</v>
      </c>
      <c r="H27" s="4" t="str">
        <f t="shared" si="1"/>
        <v>，2555713</v>
      </c>
      <c r="I27" s="4" t="str">
        <f>VLOOKUP(A27,HOP!A:U,21,0)</f>
        <v>直采</v>
      </c>
    </row>
    <row r="28" s="4" customFormat="1" hidden="1" spans="1:9">
      <c r="A28" s="5">
        <v>17956435540</v>
      </c>
      <c r="B28" s="6">
        <v>44701</v>
      </c>
      <c r="C28" s="6">
        <v>44702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17956725422</v>
      </c>
      <c r="B29" s="6">
        <v>44701</v>
      </c>
      <c r="C29" s="6">
        <v>44702</v>
      </c>
      <c r="D29" s="4">
        <v>2552</v>
      </c>
      <c r="E29" s="4" t="str">
        <f>VLOOKUP(A29,HOP!A:L,12,0)</f>
        <v>2552.00</v>
      </c>
      <c r="F29" s="4" t="str">
        <f>VLOOKUP(A29,HOP!A:C,3,0)</f>
        <v>2556252</v>
      </c>
      <c r="G29" s="4">
        <f t="shared" si="0"/>
        <v>0</v>
      </c>
      <c r="H29" s="4" t="str">
        <f t="shared" si="1"/>
        <v>，2556252</v>
      </c>
      <c r="I29" s="4" t="str">
        <f>VLOOKUP(A29,HOP!A:U,21,0)</f>
        <v>直采</v>
      </c>
    </row>
    <row r="30" s="4" customFormat="1" spans="1:9">
      <c r="A30" s="5">
        <v>17957045272</v>
      </c>
      <c r="B30" s="6">
        <v>44700</v>
      </c>
      <c r="C30" s="6">
        <v>44702</v>
      </c>
      <c r="D30" s="4">
        <v>590</v>
      </c>
      <c r="E30" s="4" t="str">
        <f>VLOOKUP(A30,HOP!A:L,12,0)</f>
        <v>590.00</v>
      </c>
      <c r="F30" s="4" t="str">
        <f>VLOOKUP(A30,HOP!A:C,3,0)</f>
        <v>2556340</v>
      </c>
      <c r="G30" s="4">
        <f t="shared" si="0"/>
        <v>0</v>
      </c>
      <c r="H30" s="4" t="str">
        <f t="shared" si="1"/>
        <v>，2556340</v>
      </c>
      <c r="I30" s="4" t="str">
        <f>VLOOKUP(A30,HOP!A:U,21,0)</f>
        <v>直采</v>
      </c>
    </row>
    <row r="31" s="4" customFormat="1" hidden="1" spans="1:9">
      <c r="A31" s="5">
        <v>17957195362</v>
      </c>
      <c r="B31" s="6">
        <v>44701</v>
      </c>
      <c r="C31" s="6">
        <v>44702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17960507188</v>
      </c>
      <c r="B32" s="6">
        <v>44701</v>
      </c>
      <c r="C32" s="6">
        <v>44702</v>
      </c>
      <c r="D32" s="4">
        <v>718</v>
      </c>
      <c r="E32" s="4" t="str">
        <f>VLOOKUP(A32,HOP!A:L,12,0)</f>
        <v>718.00</v>
      </c>
      <c r="F32" s="4" t="str">
        <f>VLOOKUP(A32,HOP!A:C,3,0)</f>
        <v>2556806</v>
      </c>
      <c r="G32" s="4">
        <f t="shared" si="0"/>
        <v>0</v>
      </c>
      <c r="H32" s="4" t="str">
        <f t="shared" si="1"/>
        <v>，2556806</v>
      </c>
      <c r="I32" s="4" t="str">
        <f>VLOOKUP(A32,HOP!A:U,21,0)</f>
        <v>直采</v>
      </c>
    </row>
    <row r="33" s="4" customFormat="1" spans="1:9">
      <c r="A33" s="5">
        <v>17960602628</v>
      </c>
      <c r="B33" s="6">
        <v>44701</v>
      </c>
      <c r="C33" s="6">
        <v>44702</v>
      </c>
      <c r="D33" s="4">
        <v>718</v>
      </c>
      <c r="E33" s="4" t="str">
        <f>VLOOKUP(A33,HOP!A:L,12,0)</f>
        <v>718.00</v>
      </c>
      <c r="F33" s="4" t="str">
        <f>VLOOKUP(A33,HOP!A:C,3,0)</f>
        <v>2556828</v>
      </c>
      <c r="G33" s="4">
        <f t="shared" si="0"/>
        <v>0</v>
      </c>
      <c r="H33" s="4" t="str">
        <f t="shared" si="1"/>
        <v>，2556828</v>
      </c>
      <c r="I33" s="4" t="str">
        <f>VLOOKUP(A33,HOP!A:U,21,0)</f>
        <v>直采</v>
      </c>
    </row>
    <row r="34" s="4" customFormat="1" spans="1:9">
      <c r="A34" s="5">
        <v>17960999626</v>
      </c>
      <c r="B34" s="6">
        <v>44701</v>
      </c>
      <c r="C34" s="6">
        <v>44702</v>
      </c>
      <c r="D34" s="4">
        <v>434</v>
      </c>
      <c r="E34" s="4" t="str">
        <f>VLOOKUP(A34,HOP!A:L,12,0)</f>
        <v>434.00</v>
      </c>
      <c r="F34" s="4" t="str">
        <f>VLOOKUP(A34,HOP!A:C,3,0)</f>
        <v>2556933</v>
      </c>
      <c r="G34" s="4">
        <f t="shared" si="0"/>
        <v>0</v>
      </c>
      <c r="H34" s="4" t="str">
        <f t="shared" si="1"/>
        <v>，2556933</v>
      </c>
      <c r="I34" s="4" t="str">
        <f>VLOOKUP(A34,HOP!A:U,21,0)</f>
        <v>直采</v>
      </c>
    </row>
    <row r="35" s="4" customFormat="1" hidden="1" spans="1:9">
      <c r="A35" s="5">
        <v>17961007340</v>
      </c>
      <c r="B35" s="6">
        <v>44701</v>
      </c>
      <c r="C35" s="6">
        <v>44702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17961028250</v>
      </c>
      <c r="B36" s="6">
        <v>44701</v>
      </c>
      <c r="C36" s="6">
        <v>44702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17961337412</v>
      </c>
      <c r="B37" s="6">
        <v>44701</v>
      </c>
      <c r="C37" s="6">
        <v>44702</v>
      </c>
      <c r="D37" s="4">
        <v>390</v>
      </c>
      <c r="E37" s="4" t="str">
        <f>VLOOKUP(A37,HOP!A:L,12,0)</f>
        <v>390.00</v>
      </c>
      <c r="F37" s="4" t="str">
        <f>VLOOKUP(A37,HOP!A:C,3,0)</f>
        <v>2557107</v>
      </c>
      <c r="G37" s="4">
        <f t="shared" si="0"/>
        <v>0</v>
      </c>
      <c r="H37" s="4" t="str">
        <f t="shared" si="1"/>
        <v>，2557107</v>
      </c>
      <c r="I37" s="4" t="str">
        <f>VLOOKUP(A37,HOP!A:U,21,0)</f>
        <v>直采</v>
      </c>
    </row>
    <row r="38" s="4" customFormat="1" spans="1:9">
      <c r="A38" s="5">
        <v>17961512530</v>
      </c>
      <c r="B38" s="6">
        <v>44701</v>
      </c>
      <c r="C38" s="6">
        <v>44702</v>
      </c>
      <c r="D38" s="4">
        <v>690</v>
      </c>
      <c r="E38" s="4" t="str">
        <f>VLOOKUP(A38,HOP!A:L,12,0)</f>
        <v>690.00</v>
      </c>
      <c r="F38" s="4" t="str">
        <f>VLOOKUP(A38,HOP!A:C,3,0)</f>
        <v>2557197</v>
      </c>
      <c r="G38" s="4">
        <f t="shared" si="0"/>
        <v>0</v>
      </c>
      <c r="H38" s="4" t="str">
        <f t="shared" si="1"/>
        <v>，2557197</v>
      </c>
      <c r="I38" s="4" t="str">
        <f>VLOOKUP(A38,HOP!A:U,21,0)</f>
        <v>直采</v>
      </c>
    </row>
    <row r="39" s="4" customFormat="1" spans="1:9">
      <c r="A39" s="5">
        <v>17961576667</v>
      </c>
      <c r="B39" s="6">
        <v>44701</v>
      </c>
      <c r="C39" s="6">
        <v>44702</v>
      </c>
      <c r="D39" s="4">
        <v>1420</v>
      </c>
      <c r="E39" s="4" t="str">
        <f>VLOOKUP(A39,HOP!A:L,12,0)</f>
        <v>1420.00</v>
      </c>
      <c r="F39" s="4" t="str">
        <f>VLOOKUP(A39,HOP!A:C,3,0)</f>
        <v>2557237</v>
      </c>
      <c r="G39" s="4">
        <f t="shared" si="0"/>
        <v>0</v>
      </c>
      <c r="H39" s="4" t="str">
        <f t="shared" si="1"/>
        <v>，2557237</v>
      </c>
      <c r="I39" s="4" t="str">
        <f>VLOOKUP(A39,HOP!A:U,21,0)</f>
        <v>直采</v>
      </c>
    </row>
    <row r="40" s="4" customFormat="1" spans="1:9">
      <c r="A40" s="5">
        <v>17961653899</v>
      </c>
      <c r="B40" s="6">
        <v>44701</v>
      </c>
      <c r="C40" s="6">
        <v>44702</v>
      </c>
      <c r="D40" s="4">
        <v>353</v>
      </c>
      <c r="E40" s="4" t="str">
        <f>VLOOKUP(A40,HOP!A:L,12,0)</f>
        <v>353.00</v>
      </c>
      <c r="F40" s="4" t="str">
        <f>VLOOKUP(A40,HOP!A:C,3,0)</f>
        <v>2557280</v>
      </c>
      <c r="G40" s="4">
        <f t="shared" si="0"/>
        <v>0</v>
      </c>
      <c r="H40" s="4" t="str">
        <f t="shared" si="1"/>
        <v>，2557280</v>
      </c>
      <c r="I40" s="4" t="str">
        <f>VLOOKUP(A40,HOP!A:U,21,0)</f>
        <v>直采</v>
      </c>
    </row>
    <row r="41" s="4" customFormat="1" spans="1:9">
      <c r="A41" s="5">
        <v>17961882164</v>
      </c>
      <c r="B41" s="6">
        <v>44701</v>
      </c>
      <c r="C41" s="6">
        <v>44702</v>
      </c>
      <c r="D41" s="4">
        <v>1122</v>
      </c>
      <c r="E41" s="4" t="str">
        <f>VLOOKUP(A41,HOP!A:L,12,0)</f>
        <v>1122.00</v>
      </c>
      <c r="F41" s="4" t="str">
        <f>VLOOKUP(A41,HOP!A:C,3,0)</f>
        <v>2557377</v>
      </c>
      <c r="G41" s="4">
        <f t="shared" si="0"/>
        <v>0</v>
      </c>
      <c r="H41" s="4" t="str">
        <f t="shared" si="1"/>
        <v>，2557377</v>
      </c>
      <c r="I41" s="4" t="str">
        <f>VLOOKUP(A41,HOP!A:U,21,0)</f>
        <v>直采</v>
      </c>
    </row>
    <row r="42" s="4" customFormat="1" spans="1:9">
      <c r="A42" s="5">
        <v>17964073623</v>
      </c>
      <c r="B42" s="6">
        <v>44701</v>
      </c>
      <c r="C42" s="6">
        <v>44702</v>
      </c>
      <c r="D42" s="4">
        <v>778</v>
      </c>
      <c r="E42" s="4" t="str">
        <f>VLOOKUP(A42,HOP!A:L,12,0)</f>
        <v>778.00</v>
      </c>
      <c r="F42" s="4" t="str">
        <f>VLOOKUP(A42,HOP!A:C,3,0)</f>
        <v>2557482</v>
      </c>
      <c r="G42" s="4">
        <f t="shared" si="0"/>
        <v>0</v>
      </c>
      <c r="H42" s="4" t="str">
        <f t="shared" si="1"/>
        <v>，2557482</v>
      </c>
      <c r="I42" s="4" t="str">
        <f>VLOOKUP(A42,HOP!A:U,21,0)</f>
        <v>直采</v>
      </c>
    </row>
    <row r="44" spans="4:4">
      <c r="D44" s="4">
        <f>SUM(D2:D43)</f>
        <v>49394</v>
      </c>
    </row>
    <row r="51" spans="1:1">
      <c r="A51" s="4" t="s">
        <v>234</v>
      </c>
    </row>
    <row r="52" spans="1:1">
      <c r="A52" s="4" t="s">
        <v>235</v>
      </c>
    </row>
    <row r="53" spans="1:1">
      <c r="A53" s="4" t="s">
        <v>236</v>
      </c>
    </row>
  </sheetData>
  <autoFilter ref="A1:X42">
    <filterColumn colId="3">
      <filters>
        <filter val="310"/>
        <filter val="390"/>
        <filter val="410"/>
        <filter val="590"/>
        <filter val="690"/>
        <filter val="950"/>
        <filter val="712"/>
        <filter val="2552"/>
        <filter val="353"/>
        <filter val="1317"/>
        <filter val="2157"/>
        <filter val="718"/>
        <filter val="820"/>
        <filter val="1420"/>
        <filter val="1860"/>
        <filter val="1122"/>
        <filter val="6264"/>
        <filter val="434"/>
        <filter val="1435"/>
        <filter val="138"/>
        <filter val="778"/>
        <filter val="1080"/>
        <filter val="4600"/>
        <filter val="15780"/>
        <filter val="548"/>
        <filter val="1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237</v>
      </c>
      <c r="B1" s="2" t="s">
        <v>238</v>
      </c>
      <c r="C1" s="2" t="s">
        <v>239</v>
      </c>
      <c r="D1" s="2" t="s">
        <v>240</v>
      </c>
      <c r="E1" s="2" t="s">
        <v>13</v>
      </c>
      <c r="F1" s="2" t="s">
        <v>5</v>
      </c>
      <c r="G1" s="2" t="s">
        <v>6</v>
      </c>
      <c r="H1" s="2" t="s">
        <v>241</v>
      </c>
      <c r="I1" s="2" t="s">
        <v>242</v>
      </c>
      <c r="J1" s="2" t="s">
        <v>243</v>
      </c>
      <c r="K1" s="2" t="s">
        <v>244</v>
      </c>
      <c r="L1" s="2" t="s">
        <v>245</v>
      </c>
      <c r="M1" s="2" t="s">
        <v>246</v>
      </c>
      <c r="N1" s="2" t="s">
        <v>247</v>
      </c>
      <c r="O1" s="2" t="s">
        <v>248</v>
      </c>
      <c r="P1" s="2" t="s">
        <v>249</v>
      </c>
      <c r="Q1" s="2" t="s">
        <v>250</v>
      </c>
      <c r="R1" s="2" t="s">
        <v>251</v>
      </c>
      <c r="S1" s="2" t="s">
        <v>252</v>
      </c>
      <c r="T1" s="2" t="s">
        <v>253</v>
      </c>
      <c r="U1" s="2" t="s">
        <v>254</v>
      </c>
    </row>
    <row r="2" s="1" customFormat="1" spans="1:21">
      <c r="A2" s="3">
        <v>17964073623</v>
      </c>
      <c r="B2" s="1" t="s">
        <v>255</v>
      </c>
      <c r="C2" s="1" t="s">
        <v>256</v>
      </c>
      <c r="D2" s="1" t="s">
        <v>257</v>
      </c>
      <c r="E2" s="1" t="s">
        <v>258</v>
      </c>
      <c r="F2" s="1" t="s">
        <v>255</v>
      </c>
      <c r="G2" s="1" t="s">
        <v>259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268</v>
      </c>
      <c r="T2" s="1" t="s">
        <v>269</v>
      </c>
      <c r="U2" s="1" t="s">
        <v>270</v>
      </c>
    </row>
    <row r="3" s="1" customFormat="1" spans="1:21">
      <c r="A3" s="3">
        <v>17961882164</v>
      </c>
      <c r="B3" s="1" t="s">
        <v>255</v>
      </c>
      <c r="C3" s="1" t="s">
        <v>271</v>
      </c>
      <c r="D3" s="1" t="s">
        <v>272</v>
      </c>
      <c r="E3" s="1" t="s">
        <v>273</v>
      </c>
      <c r="F3" s="1" t="s">
        <v>255</v>
      </c>
      <c r="G3" s="1" t="s">
        <v>259</v>
      </c>
      <c r="H3" s="1" t="s">
        <v>260</v>
      </c>
      <c r="I3" s="1" t="s">
        <v>274</v>
      </c>
      <c r="J3" s="1" t="s">
        <v>262</v>
      </c>
      <c r="K3" s="1" t="s">
        <v>274</v>
      </c>
      <c r="L3" s="1" t="s">
        <v>274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266</v>
      </c>
      <c r="R3" s="1" t="s">
        <v>275</v>
      </c>
      <c r="S3" s="1" t="s">
        <v>268</v>
      </c>
      <c r="T3" s="1" t="s">
        <v>269</v>
      </c>
      <c r="U3" s="1" t="s">
        <v>270</v>
      </c>
    </row>
    <row r="4" s="1" customFormat="1" spans="1:21">
      <c r="A4" s="3">
        <v>17961653899</v>
      </c>
      <c r="B4" s="1" t="s">
        <v>255</v>
      </c>
      <c r="C4" s="1" t="s">
        <v>276</v>
      </c>
      <c r="D4" s="1" t="s">
        <v>277</v>
      </c>
      <c r="E4" s="1" t="s">
        <v>278</v>
      </c>
      <c r="F4" s="1" t="s">
        <v>255</v>
      </c>
      <c r="G4" s="1" t="s">
        <v>259</v>
      </c>
      <c r="H4" s="1" t="s">
        <v>260</v>
      </c>
      <c r="I4" s="1" t="s">
        <v>279</v>
      </c>
      <c r="J4" s="1" t="s">
        <v>262</v>
      </c>
      <c r="K4" s="1" t="s">
        <v>279</v>
      </c>
      <c r="L4" s="1" t="s">
        <v>279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266</v>
      </c>
      <c r="R4" s="1" t="s">
        <v>280</v>
      </c>
      <c r="S4" s="1" t="s">
        <v>268</v>
      </c>
      <c r="T4" s="1" t="s">
        <v>269</v>
      </c>
      <c r="U4" s="1" t="s">
        <v>270</v>
      </c>
    </row>
    <row r="5" s="1" customFormat="1" spans="1:21">
      <c r="A5" s="3">
        <v>17961576667</v>
      </c>
      <c r="B5" s="1" t="s">
        <v>255</v>
      </c>
      <c r="C5" s="1" t="s">
        <v>281</v>
      </c>
      <c r="D5" s="1" t="s">
        <v>282</v>
      </c>
      <c r="E5" s="1" t="s">
        <v>283</v>
      </c>
      <c r="F5" s="1" t="s">
        <v>255</v>
      </c>
      <c r="G5" s="1" t="s">
        <v>259</v>
      </c>
      <c r="H5" s="1" t="s">
        <v>260</v>
      </c>
      <c r="I5" s="1" t="s">
        <v>284</v>
      </c>
      <c r="J5" s="1" t="s">
        <v>262</v>
      </c>
      <c r="K5" s="1" t="s">
        <v>284</v>
      </c>
      <c r="L5" s="1" t="s">
        <v>284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266</v>
      </c>
      <c r="R5" s="1" t="s">
        <v>285</v>
      </c>
      <c r="S5" s="1" t="s">
        <v>268</v>
      </c>
      <c r="T5" s="1" t="s">
        <v>269</v>
      </c>
      <c r="U5" s="1" t="s">
        <v>270</v>
      </c>
    </row>
    <row r="6" s="1" customFormat="1" spans="1:21">
      <c r="A6" s="3">
        <v>17961512530</v>
      </c>
      <c r="B6" s="1" t="s">
        <v>255</v>
      </c>
      <c r="C6" s="1" t="s">
        <v>286</v>
      </c>
      <c r="D6" s="1" t="s">
        <v>287</v>
      </c>
      <c r="E6" s="1" t="s">
        <v>288</v>
      </c>
      <c r="F6" s="1" t="s">
        <v>255</v>
      </c>
      <c r="G6" s="1" t="s">
        <v>259</v>
      </c>
      <c r="H6" s="1" t="s">
        <v>260</v>
      </c>
      <c r="I6" s="1" t="s">
        <v>289</v>
      </c>
      <c r="J6" s="1" t="s">
        <v>262</v>
      </c>
      <c r="K6" s="1" t="s">
        <v>289</v>
      </c>
      <c r="L6" s="1" t="s">
        <v>289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266</v>
      </c>
      <c r="R6" s="1" t="s">
        <v>290</v>
      </c>
      <c r="S6" s="1" t="s">
        <v>268</v>
      </c>
      <c r="T6" s="1" t="s">
        <v>269</v>
      </c>
      <c r="U6" s="1" t="s">
        <v>270</v>
      </c>
    </row>
    <row r="7" s="1" customFormat="1" spans="1:21">
      <c r="A7" s="3">
        <v>17961337412</v>
      </c>
      <c r="B7" s="1" t="s">
        <v>255</v>
      </c>
      <c r="C7" s="1" t="s">
        <v>291</v>
      </c>
      <c r="D7" s="1" t="s">
        <v>292</v>
      </c>
      <c r="E7" s="1" t="s">
        <v>293</v>
      </c>
      <c r="F7" s="1" t="s">
        <v>255</v>
      </c>
      <c r="G7" s="1" t="s">
        <v>259</v>
      </c>
      <c r="H7" s="1" t="s">
        <v>260</v>
      </c>
      <c r="I7" s="1" t="s">
        <v>294</v>
      </c>
      <c r="J7" s="1" t="s">
        <v>262</v>
      </c>
      <c r="K7" s="1" t="s">
        <v>294</v>
      </c>
      <c r="L7" s="1" t="s">
        <v>294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266</v>
      </c>
      <c r="R7" s="1" t="s">
        <v>295</v>
      </c>
      <c r="S7" s="1" t="s">
        <v>268</v>
      </c>
      <c r="T7" s="1" t="s">
        <v>269</v>
      </c>
      <c r="U7" s="1" t="s">
        <v>270</v>
      </c>
    </row>
    <row r="8" s="1" customFormat="1" spans="1:21">
      <c r="A8" s="3">
        <v>17960999626</v>
      </c>
      <c r="B8" s="1" t="s">
        <v>255</v>
      </c>
      <c r="C8" s="1" t="s">
        <v>296</v>
      </c>
      <c r="D8" s="1" t="s">
        <v>297</v>
      </c>
      <c r="E8" s="1" t="s">
        <v>298</v>
      </c>
      <c r="F8" s="1" t="s">
        <v>255</v>
      </c>
      <c r="G8" s="1" t="s">
        <v>259</v>
      </c>
      <c r="H8" s="1" t="s">
        <v>260</v>
      </c>
      <c r="I8" s="1" t="s">
        <v>299</v>
      </c>
      <c r="J8" s="1" t="s">
        <v>262</v>
      </c>
      <c r="K8" s="1" t="s">
        <v>299</v>
      </c>
      <c r="L8" s="1" t="s">
        <v>299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266</v>
      </c>
      <c r="R8" s="1" t="s">
        <v>300</v>
      </c>
      <c r="S8" s="1" t="s">
        <v>268</v>
      </c>
      <c r="T8" s="1" t="s">
        <v>269</v>
      </c>
      <c r="U8" s="1" t="s">
        <v>270</v>
      </c>
    </row>
    <row r="9" s="1" customFormat="1" spans="1:21">
      <c r="A9" s="3">
        <v>17960602628</v>
      </c>
      <c r="B9" s="1" t="s">
        <v>301</v>
      </c>
      <c r="C9" s="1" t="s">
        <v>302</v>
      </c>
      <c r="D9" s="1" t="s">
        <v>282</v>
      </c>
      <c r="E9" s="1" t="s">
        <v>303</v>
      </c>
      <c r="F9" s="1" t="s">
        <v>255</v>
      </c>
      <c r="G9" s="1" t="s">
        <v>259</v>
      </c>
      <c r="H9" s="1" t="s">
        <v>260</v>
      </c>
      <c r="I9" s="1" t="s">
        <v>304</v>
      </c>
      <c r="J9" s="1" t="s">
        <v>262</v>
      </c>
      <c r="K9" s="1" t="s">
        <v>304</v>
      </c>
      <c r="L9" s="1" t="s">
        <v>304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266</v>
      </c>
      <c r="R9" s="1" t="s">
        <v>305</v>
      </c>
      <c r="S9" s="1" t="s">
        <v>268</v>
      </c>
      <c r="T9" s="1" t="s">
        <v>269</v>
      </c>
      <c r="U9" s="1" t="s">
        <v>270</v>
      </c>
    </row>
    <row r="10" s="1" customFormat="1" spans="1:21">
      <c r="A10" s="3">
        <v>17960507188</v>
      </c>
      <c r="B10" s="1" t="s">
        <v>301</v>
      </c>
      <c r="C10" s="1" t="s">
        <v>306</v>
      </c>
      <c r="D10" s="1" t="s">
        <v>282</v>
      </c>
      <c r="E10" s="1" t="s">
        <v>307</v>
      </c>
      <c r="F10" s="1" t="s">
        <v>255</v>
      </c>
      <c r="G10" s="1" t="s">
        <v>259</v>
      </c>
      <c r="H10" s="1" t="s">
        <v>260</v>
      </c>
      <c r="I10" s="1" t="s">
        <v>304</v>
      </c>
      <c r="J10" s="1" t="s">
        <v>262</v>
      </c>
      <c r="K10" s="1" t="s">
        <v>304</v>
      </c>
      <c r="L10" s="1" t="s">
        <v>304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266</v>
      </c>
      <c r="R10" s="1" t="s">
        <v>308</v>
      </c>
      <c r="S10" s="1" t="s">
        <v>268</v>
      </c>
      <c r="T10" s="1" t="s">
        <v>269</v>
      </c>
      <c r="U10" s="1" t="s">
        <v>270</v>
      </c>
    </row>
    <row r="11" s="1" customFormat="1" spans="1:21">
      <c r="A11" s="3">
        <v>17957045272</v>
      </c>
      <c r="B11" s="1" t="s">
        <v>301</v>
      </c>
      <c r="C11" s="1" t="s">
        <v>309</v>
      </c>
      <c r="D11" s="1" t="s">
        <v>310</v>
      </c>
      <c r="E11" s="1" t="s">
        <v>311</v>
      </c>
      <c r="F11" s="1" t="s">
        <v>301</v>
      </c>
      <c r="G11" s="1" t="s">
        <v>259</v>
      </c>
      <c r="H11" s="1" t="s">
        <v>260</v>
      </c>
      <c r="I11" s="1" t="s">
        <v>312</v>
      </c>
      <c r="J11" s="1" t="s">
        <v>262</v>
      </c>
      <c r="K11" s="1" t="s">
        <v>312</v>
      </c>
      <c r="L11" s="1" t="s">
        <v>312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266</v>
      </c>
      <c r="R11" s="1" t="s">
        <v>313</v>
      </c>
      <c r="S11" s="1" t="s">
        <v>268</v>
      </c>
      <c r="T11" s="1" t="s">
        <v>269</v>
      </c>
      <c r="U11" s="1" t="s">
        <v>270</v>
      </c>
    </row>
    <row r="12" s="1" customFormat="1" spans="1:21">
      <c r="A12" s="3">
        <v>17956725422</v>
      </c>
      <c r="B12" s="1" t="s">
        <v>301</v>
      </c>
      <c r="C12" s="1" t="s">
        <v>314</v>
      </c>
      <c r="D12" s="1" t="s">
        <v>315</v>
      </c>
      <c r="E12" s="1" t="s">
        <v>316</v>
      </c>
      <c r="F12" s="1" t="s">
        <v>255</v>
      </c>
      <c r="G12" s="1" t="s">
        <v>259</v>
      </c>
      <c r="H12" s="1" t="s">
        <v>260</v>
      </c>
      <c r="I12" s="1" t="s">
        <v>317</v>
      </c>
      <c r="J12" s="1" t="s">
        <v>262</v>
      </c>
      <c r="K12" s="1" t="s">
        <v>317</v>
      </c>
      <c r="L12" s="1" t="s">
        <v>317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266</v>
      </c>
      <c r="R12" s="1" t="s">
        <v>318</v>
      </c>
      <c r="S12" s="1" t="s">
        <v>268</v>
      </c>
      <c r="T12" s="1" t="s">
        <v>269</v>
      </c>
      <c r="U12" s="1" t="s">
        <v>270</v>
      </c>
    </row>
    <row r="13" s="1" customFormat="1" spans="1:21">
      <c r="A13" s="3">
        <v>17956020935</v>
      </c>
      <c r="B13" s="1" t="s">
        <v>301</v>
      </c>
      <c r="C13" s="1" t="s">
        <v>319</v>
      </c>
      <c r="D13" s="1" t="s">
        <v>320</v>
      </c>
      <c r="E13" s="1" t="s">
        <v>321</v>
      </c>
      <c r="F13" s="1" t="s">
        <v>255</v>
      </c>
      <c r="G13" s="1" t="s">
        <v>259</v>
      </c>
      <c r="H13" s="1" t="s">
        <v>260</v>
      </c>
      <c r="I13" s="1" t="s">
        <v>322</v>
      </c>
      <c r="J13" s="1" t="s">
        <v>262</v>
      </c>
      <c r="K13" s="1" t="s">
        <v>322</v>
      </c>
      <c r="L13" s="1" t="s">
        <v>322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266</v>
      </c>
      <c r="R13" s="1" t="s">
        <v>323</v>
      </c>
      <c r="S13" s="1" t="s">
        <v>268</v>
      </c>
      <c r="T13" s="1" t="s">
        <v>269</v>
      </c>
      <c r="U13" s="1" t="s">
        <v>270</v>
      </c>
    </row>
    <row r="14" s="1" customFormat="1" spans="1:21">
      <c r="A14" s="3">
        <v>17955647615</v>
      </c>
      <c r="B14" s="1" t="s">
        <v>301</v>
      </c>
      <c r="C14" s="1" t="s">
        <v>324</v>
      </c>
      <c r="D14" s="1" t="s">
        <v>325</v>
      </c>
      <c r="E14" s="1" t="s">
        <v>326</v>
      </c>
      <c r="F14" s="1" t="s">
        <v>255</v>
      </c>
      <c r="G14" s="1" t="s">
        <v>259</v>
      </c>
      <c r="H14" s="1" t="s">
        <v>260</v>
      </c>
      <c r="I14" s="1" t="s">
        <v>327</v>
      </c>
      <c r="J14" s="1" t="s">
        <v>262</v>
      </c>
      <c r="K14" s="1" t="s">
        <v>327</v>
      </c>
      <c r="L14" s="1" t="s">
        <v>327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266</v>
      </c>
      <c r="R14" s="1" t="s">
        <v>328</v>
      </c>
      <c r="S14" s="1" t="s">
        <v>268</v>
      </c>
      <c r="T14" s="1" t="s">
        <v>269</v>
      </c>
      <c r="U14" s="1" t="s">
        <v>270</v>
      </c>
    </row>
    <row r="15" s="1" customFormat="1" spans="1:21">
      <c r="A15" s="3">
        <v>17955631635</v>
      </c>
      <c r="B15" s="1" t="s">
        <v>301</v>
      </c>
      <c r="C15" s="1" t="s">
        <v>329</v>
      </c>
      <c r="D15" s="1" t="s">
        <v>330</v>
      </c>
      <c r="E15" s="1" t="s">
        <v>331</v>
      </c>
      <c r="F15" s="1" t="s">
        <v>301</v>
      </c>
      <c r="G15" s="1" t="s">
        <v>259</v>
      </c>
      <c r="H15" s="1" t="s">
        <v>260</v>
      </c>
      <c r="I15" s="1" t="s">
        <v>332</v>
      </c>
      <c r="J15" s="1" t="s">
        <v>262</v>
      </c>
      <c r="K15" s="1" t="s">
        <v>332</v>
      </c>
      <c r="L15" s="1" t="s">
        <v>264</v>
      </c>
      <c r="M15" s="1" t="s">
        <v>333</v>
      </c>
      <c r="N15" s="1" t="s">
        <v>333</v>
      </c>
      <c r="O15" s="1" t="s">
        <v>264</v>
      </c>
      <c r="P15" s="1" t="s">
        <v>265</v>
      </c>
      <c r="Q15" s="1" t="s">
        <v>266</v>
      </c>
      <c r="R15" s="1" t="s">
        <v>334</v>
      </c>
      <c r="S15" s="1" t="s">
        <v>268</v>
      </c>
      <c r="T15" s="1" t="s">
        <v>269</v>
      </c>
      <c r="U15" s="1" t="s">
        <v>270</v>
      </c>
    </row>
    <row r="16" s="1" customFormat="1" spans="1:21">
      <c r="A16" s="3">
        <v>17953673304</v>
      </c>
      <c r="B16" s="1" t="s">
        <v>335</v>
      </c>
      <c r="C16" s="1" t="s">
        <v>336</v>
      </c>
      <c r="D16" s="1" t="s">
        <v>337</v>
      </c>
      <c r="E16" s="1" t="s">
        <v>338</v>
      </c>
      <c r="F16" s="1" t="s">
        <v>301</v>
      </c>
      <c r="G16" s="1" t="s">
        <v>259</v>
      </c>
      <c r="H16" s="1" t="s">
        <v>260</v>
      </c>
      <c r="I16" s="1" t="s">
        <v>339</v>
      </c>
      <c r="J16" s="1" t="s">
        <v>262</v>
      </c>
      <c r="K16" s="1" t="s">
        <v>339</v>
      </c>
      <c r="L16" s="1" t="s">
        <v>339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266</v>
      </c>
      <c r="R16" s="1" t="s">
        <v>340</v>
      </c>
      <c r="S16" s="1" t="s">
        <v>268</v>
      </c>
      <c r="T16" s="1" t="s">
        <v>269</v>
      </c>
      <c r="U16" s="1" t="s">
        <v>270</v>
      </c>
    </row>
    <row r="17" s="1" customFormat="1" spans="1:21">
      <c r="A17" s="3">
        <v>17952570845</v>
      </c>
      <c r="B17" s="1" t="s">
        <v>335</v>
      </c>
      <c r="C17" s="1" t="s">
        <v>341</v>
      </c>
      <c r="D17" s="1" t="s">
        <v>342</v>
      </c>
      <c r="E17" s="1" t="s">
        <v>343</v>
      </c>
      <c r="F17" s="1" t="s">
        <v>301</v>
      </c>
      <c r="G17" s="1" t="s">
        <v>259</v>
      </c>
      <c r="H17" s="1" t="s">
        <v>260</v>
      </c>
      <c r="I17" s="1" t="s">
        <v>344</v>
      </c>
      <c r="J17" s="1" t="s">
        <v>262</v>
      </c>
      <c r="K17" s="1" t="s">
        <v>344</v>
      </c>
      <c r="L17" s="1" t="s">
        <v>344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266</v>
      </c>
      <c r="R17" s="1" t="s">
        <v>345</v>
      </c>
      <c r="S17" s="1" t="s">
        <v>268</v>
      </c>
      <c r="T17" s="1" t="s">
        <v>269</v>
      </c>
      <c r="U17" s="1" t="s">
        <v>270</v>
      </c>
    </row>
    <row r="18" s="1" customFormat="1" spans="1:21">
      <c r="A18" s="3">
        <v>17949720203</v>
      </c>
      <c r="B18" s="1" t="s">
        <v>335</v>
      </c>
      <c r="C18" s="1" t="s">
        <v>346</v>
      </c>
      <c r="D18" s="1" t="s">
        <v>347</v>
      </c>
      <c r="E18" s="1" t="s">
        <v>348</v>
      </c>
      <c r="F18" s="1" t="s">
        <v>301</v>
      </c>
      <c r="G18" s="1" t="s">
        <v>259</v>
      </c>
      <c r="H18" s="1" t="s">
        <v>260</v>
      </c>
      <c r="I18" s="1" t="s">
        <v>349</v>
      </c>
      <c r="J18" s="1" t="s">
        <v>262</v>
      </c>
      <c r="K18" s="1" t="s">
        <v>349</v>
      </c>
      <c r="L18" s="1" t="s">
        <v>349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266</v>
      </c>
      <c r="R18" s="1" t="s">
        <v>350</v>
      </c>
      <c r="S18" s="1" t="s">
        <v>268</v>
      </c>
      <c r="T18" s="1" t="s">
        <v>269</v>
      </c>
      <c r="U18" s="1" t="s">
        <v>270</v>
      </c>
    </row>
    <row r="19" s="1" customFormat="1" spans="1:21">
      <c r="A19" s="3">
        <v>17948067460</v>
      </c>
      <c r="B19" s="1" t="s">
        <v>351</v>
      </c>
      <c r="C19" s="1" t="s">
        <v>352</v>
      </c>
      <c r="D19" s="1" t="s">
        <v>337</v>
      </c>
      <c r="E19" s="1" t="s">
        <v>353</v>
      </c>
      <c r="F19" s="1" t="s">
        <v>335</v>
      </c>
      <c r="G19" s="1" t="s">
        <v>259</v>
      </c>
      <c r="H19" s="1" t="s">
        <v>260</v>
      </c>
      <c r="I19" s="1" t="s">
        <v>354</v>
      </c>
      <c r="J19" s="1" t="s">
        <v>262</v>
      </c>
      <c r="K19" s="1" t="s">
        <v>354</v>
      </c>
      <c r="L19" s="1" t="s">
        <v>354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266</v>
      </c>
      <c r="R19" s="1" t="s">
        <v>355</v>
      </c>
      <c r="S19" s="1" t="s">
        <v>268</v>
      </c>
      <c r="T19" s="1" t="s">
        <v>269</v>
      </c>
      <c r="U19" s="1" t="s">
        <v>270</v>
      </c>
    </row>
    <row r="20" s="1" customFormat="1" spans="1:21">
      <c r="A20" s="3">
        <v>17948041272</v>
      </c>
      <c r="B20" s="1" t="s">
        <v>351</v>
      </c>
      <c r="C20" s="1" t="s">
        <v>356</v>
      </c>
      <c r="D20" s="1" t="s">
        <v>357</v>
      </c>
      <c r="E20" s="1" t="s">
        <v>358</v>
      </c>
      <c r="F20" s="1" t="s">
        <v>301</v>
      </c>
      <c r="G20" s="1" t="s">
        <v>259</v>
      </c>
      <c r="H20" s="1" t="s">
        <v>260</v>
      </c>
      <c r="I20" s="1" t="s">
        <v>359</v>
      </c>
      <c r="J20" s="1" t="s">
        <v>262</v>
      </c>
      <c r="K20" s="1" t="s">
        <v>359</v>
      </c>
      <c r="L20" s="1" t="s">
        <v>359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266</v>
      </c>
      <c r="R20" s="1" t="s">
        <v>360</v>
      </c>
      <c r="S20" s="1" t="s">
        <v>268</v>
      </c>
      <c r="T20" s="1" t="s">
        <v>269</v>
      </c>
      <c r="U20" s="1" t="s">
        <v>270</v>
      </c>
    </row>
    <row r="21" s="1" customFormat="1" spans="1:21">
      <c r="A21" s="3">
        <v>17937781397</v>
      </c>
      <c r="B21" s="1" t="s">
        <v>361</v>
      </c>
      <c r="C21" s="1" t="s">
        <v>362</v>
      </c>
      <c r="D21" s="1" t="s">
        <v>363</v>
      </c>
      <c r="E21" s="1" t="s">
        <v>364</v>
      </c>
      <c r="F21" s="1" t="s">
        <v>335</v>
      </c>
      <c r="G21" s="1" t="s">
        <v>259</v>
      </c>
      <c r="H21" s="1" t="s">
        <v>260</v>
      </c>
      <c r="I21" s="1" t="s">
        <v>365</v>
      </c>
      <c r="J21" s="1" t="s">
        <v>262</v>
      </c>
      <c r="K21" s="1" t="s">
        <v>365</v>
      </c>
      <c r="L21" s="1" t="s">
        <v>365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266</v>
      </c>
      <c r="R21" s="1" t="s">
        <v>366</v>
      </c>
      <c r="S21" s="1" t="s">
        <v>268</v>
      </c>
      <c r="T21" s="1" t="s">
        <v>269</v>
      </c>
      <c r="U21" s="1" t="s">
        <v>270</v>
      </c>
    </row>
    <row r="22" s="1" customFormat="1" spans="1:21">
      <c r="A22" s="3">
        <v>17936563672</v>
      </c>
      <c r="B22" s="1" t="s">
        <v>361</v>
      </c>
      <c r="C22" s="1" t="s">
        <v>367</v>
      </c>
      <c r="D22" s="1" t="s">
        <v>368</v>
      </c>
      <c r="E22" s="1" t="s">
        <v>369</v>
      </c>
      <c r="F22" s="1" t="s">
        <v>255</v>
      </c>
      <c r="G22" s="1" t="s">
        <v>259</v>
      </c>
      <c r="H22" s="1" t="s">
        <v>260</v>
      </c>
      <c r="I22" s="1" t="s">
        <v>370</v>
      </c>
      <c r="J22" s="1" t="s">
        <v>262</v>
      </c>
      <c r="K22" s="1" t="s">
        <v>370</v>
      </c>
      <c r="L22" s="1" t="s">
        <v>370</v>
      </c>
      <c r="M22" s="1" t="s">
        <v>263</v>
      </c>
      <c r="N22" s="1" t="s">
        <v>263</v>
      </c>
      <c r="O22" s="1" t="s">
        <v>264</v>
      </c>
      <c r="P22" s="1" t="s">
        <v>265</v>
      </c>
      <c r="Q22" s="1" t="s">
        <v>266</v>
      </c>
      <c r="R22" s="1" t="s">
        <v>371</v>
      </c>
      <c r="S22" s="1" t="s">
        <v>268</v>
      </c>
      <c r="T22" s="1" t="s">
        <v>269</v>
      </c>
      <c r="U22" s="1" t="s">
        <v>270</v>
      </c>
    </row>
    <row r="23" s="1" customFormat="1" spans="1:21">
      <c r="A23" s="3">
        <v>17935848387</v>
      </c>
      <c r="B23" s="1" t="s">
        <v>372</v>
      </c>
      <c r="C23" s="1" t="s">
        <v>373</v>
      </c>
      <c r="D23" s="1" t="s">
        <v>374</v>
      </c>
      <c r="E23" s="1" t="s">
        <v>375</v>
      </c>
      <c r="F23" s="1" t="s">
        <v>335</v>
      </c>
      <c r="G23" s="1" t="s">
        <v>259</v>
      </c>
      <c r="H23" s="1" t="s">
        <v>260</v>
      </c>
      <c r="I23" s="1" t="s">
        <v>376</v>
      </c>
      <c r="J23" s="1" t="s">
        <v>262</v>
      </c>
      <c r="K23" s="1" t="s">
        <v>376</v>
      </c>
      <c r="L23" s="1" t="s">
        <v>376</v>
      </c>
      <c r="M23" s="1" t="s">
        <v>263</v>
      </c>
      <c r="N23" s="1" t="s">
        <v>263</v>
      </c>
      <c r="O23" s="1" t="s">
        <v>264</v>
      </c>
      <c r="P23" s="1" t="s">
        <v>265</v>
      </c>
      <c r="Q23" s="1" t="s">
        <v>266</v>
      </c>
      <c r="R23" s="1" t="s">
        <v>377</v>
      </c>
      <c r="S23" s="1" t="s">
        <v>268</v>
      </c>
      <c r="T23" s="1" t="s">
        <v>269</v>
      </c>
      <c r="U23" s="1" t="s">
        <v>270</v>
      </c>
    </row>
    <row r="24" s="1" customFormat="1" spans="1:21">
      <c r="A24" s="3">
        <v>17935343986</v>
      </c>
      <c r="B24" s="1" t="s">
        <v>372</v>
      </c>
      <c r="C24" s="1" t="s">
        <v>378</v>
      </c>
      <c r="D24" s="1" t="s">
        <v>379</v>
      </c>
      <c r="E24" s="1" t="s">
        <v>380</v>
      </c>
      <c r="F24" s="1" t="s">
        <v>255</v>
      </c>
      <c r="G24" s="1" t="s">
        <v>259</v>
      </c>
      <c r="H24" s="1" t="s">
        <v>260</v>
      </c>
      <c r="I24" s="1" t="s">
        <v>381</v>
      </c>
      <c r="J24" s="1" t="s">
        <v>262</v>
      </c>
      <c r="K24" s="1" t="s">
        <v>381</v>
      </c>
      <c r="L24" s="1" t="s">
        <v>381</v>
      </c>
      <c r="M24" s="1" t="s">
        <v>263</v>
      </c>
      <c r="N24" s="1" t="s">
        <v>263</v>
      </c>
      <c r="O24" s="1" t="s">
        <v>264</v>
      </c>
      <c r="P24" s="1" t="s">
        <v>265</v>
      </c>
      <c r="Q24" s="1" t="s">
        <v>266</v>
      </c>
      <c r="R24" s="1" t="s">
        <v>382</v>
      </c>
      <c r="S24" s="1" t="s">
        <v>268</v>
      </c>
      <c r="T24" s="1" t="s">
        <v>269</v>
      </c>
      <c r="U24" s="1" t="s">
        <v>270</v>
      </c>
    </row>
    <row r="25" s="1" customFormat="1" spans="1:21">
      <c r="A25" s="3">
        <v>17933035913</v>
      </c>
      <c r="B25" s="1" t="s">
        <v>372</v>
      </c>
      <c r="C25" s="1" t="s">
        <v>383</v>
      </c>
      <c r="D25" s="1" t="s">
        <v>379</v>
      </c>
      <c r="E25" s="1" t="s">
        <v>384</v>
      </c>
      <c r="F25" s="1" t="s">
        <v>255</v>
      </c>
      <c r="G25" s="1" t="s">
        <v>259</v>
      </c>
      <c r="H25" s="1" t="s">
        <v>260</v>
      </c>
      <c r="I25" s="1" t="s">
        <v>385</v>
      </c>
      <c r="J25" s="1" t="s">
        <v>262</v>
      </c>
      <c r="K25" s="1" t="s">
        <v>385</v>
      </c>
      <c r="L25" s="1" t="s">
        <v>385</v>
      </c>
      <c r="M25" s="1" t="s">
        <v>263</v>
      </c>
      <c r="N25" s="1" t="s">
        <v>263</v>
      </c>
      <c r="O25" s="1" t="s">
        <v>264</v>
      </c>
      <c r="P25" s="1" t="s">
        <v>265</v>
      </c>
      <c r="Q25" s="1" t="s">
        <v>266</v>
      </c>
      <c r="R25" s="1" t="s">
        <v>386</v>
      </c>
      <c r="S25" s="1" t="s">
        <v>268</v>
      </c>
      <c r="T25" s="1" t="s">
        <v>269</v>
      </c>
      <c r="U25" s="1" t="s">
        <v>270</v>
      </c>
    </row>
    <row r="26" s="1" customFormat="1" spans="1:21">
      <c r="A26" s="3">
        <v>17931970324</v>
      </c>
      <c r="B26" s="1" t="s">
        <v>372</v>
      </c>
      <c r="C26" s="1" t="s">
        <v>387</v>
      </c>
      <c r="D26" s="1" t="s">
        <v>368</v>
      </c>
      <c r="E26" s="1" t="s">
        <v>388</v>
      </c>
      <c r="F26" s="1" t="s">
        <v>361</v>
      </c>
      <c r="G26" s="1" t="s">
        <v>259</v>
      </c>
      <c r="H26" s="1" t="s">
        <v>260</v>
      </c>
      <c r="I26" s="1" t="s">
        <v>389</v>
      </c>
      <c r="J26" s="1" t="s">
        <v>262</v>
      </c>
      <c r="K26" s="1" t="s">
        <v>389</v>
      </c>
      <c r="L26" s="1" t="s">
        <v>389</v>
      </c>
      <c r="M26" s="1" t="s">
        <v>263</v>
      </c>
      <c r="N26" s="1" t="s">
        <v>263</v>
      </c>
      <c r="O26" s="1" t="s">
        <v>264</v>
      </c>
      <c r="P26" s="1" t="s">
        <v>265</v>
      </c>
      <c r="Q26" s="1" t="s">
        <v>266</v>
      </c>
      <c r="R26" s="1" t="s">
        <v>390</v>
      </c>
      <c r="S26" s="1" t="s">
        <v>268</v>
      </c>
      <c r="T26" s="1" t="s">
        <v>269</v>
      </c>
      <c r="U26" s="1" t="s">
        <v>270</v>
      </c>
    </row>
    <row r="27" s="1" customFormat="1" spans="1:21">
      <c r="A27" s="3">
        <v>17927392506</v>
      </c>
      <c r="B27" s="1" t="s">
        <v>391</v>
      </c>
      <c r="C27" s="1" t="s">
        <v>392</v>
      </c>
      <c r="D27" s="1" t="s">
        <v>357</v>
      </c>
      <c r="E27" s="1" t="s">
        <v>393</v>
      </c>
      <c r="F27" s="1" t="s">
        <v>335</v>
      </c>
      <c r="G27" s="1" t="s">
        <v>259</v>
      </c>
      <c r="H27" s="1" t="s">
        <v>260</v>
      </c>
      <c r="I27" s="1" t="s">
        <v>394</v>
      </c>
      <c r="J27" s="1" t="s">
        <v>262</v>
      </c>
      <c r="K27" s="1" t="s">
        <v>394</v>
      </c>
      <c r="L27" s="1" t="s">
        <v>394</v>
      </c>
      <c r="M27" s="1" t="s">
        <v>263</v>
      </c>
      <c r="N27" s="1" t="s">
        <v>263</v>
      </c>
      <c r="O27" s="1" t="s">
        <v>264</v>
      </c>
      <c r="P27" s="1" t="s">
        <v>265</v>
      </c>
      <c r="Q27" s="1" t="s">
        <v>266</v>
      </c>
      <c r="R27" s="1" t="s">
        <v>395</v>
      </c>
      <c r="S27" s="1" t="s">
        <v>268</v>
      </c>
      <c r="T27" s="1" t="s">
        <v>269</v>
      </c>
      <c r="U27" s="1" t="s">
        <v>270</v>
      </c>
    </row>
    <row r="28" s="1" customFormat="1" spans="1:21">
      <c r="A28" s="3">
        <v>17926356564</v>
      </c>
      <c r="B28" s="1" t="s">
        <v>391</v>
      </c>
      <c r="C28" s="1" t="s">
        <v>396</v>
      </c>
      <c r="D28" s="1" t="s">
        <v>397</v>
      </c>
      <c r="E28" s="1" t="s">
        <v>398</v>
      </c>
      <c r="F28" s="1" t="s">
        <v>255</v>
      </c>
      <c r="G28" s="1" t="s">
        <v>259</v>
      </c>
      <c r="H28" s="1" t="s">
        <v>260</v>
      </c>
      <c r="I28" s="1" t="s">
        <v>399</v>
      </c>
      <c r="J28" s="1" t="s">
        <v>262</v>
      </c>
      <c r="K28" s="1" t="s">
        <v>399</v>
      </c>
      <c r="L28" s="1" t="s">
        <v>399</v>
      </c>
      <c r="M28" s="1" t="s">
        <v>263</v>
      </c>
      <c r="N28" s="1" t="s">
        <v>263</v>
      </c>
      <c r="O28" s="1" t="s">
        <v>264</v>
      </c>
      <c r="P28" s="1" t="s">
        <v>265</v>
      </c>
      <c r="Q28" s="1" t="s">
        <v>266</v>
      </c>
      <c r="R28" s="1" t="s">
        <v>400</v>
      </c>
      <c r="S28" s="1" t="s">
        <v>268</v>
      </c>
      <c r="T28" s="1" t="s">
        <v>269</v>
      </c>
      <c r="U28" s="1" t="s">
        <v>270</v>
      </c>
    </row>
    <row r="29" s="1" customFormat="1" spans="1:21">
      <c r="A29" s="3">
        <v>17920661704</v>
      </c>
      <c r="B29" s="1" t="s">
        <v>401</v>
      </c>
      <c r="C29" s="1" t="s">
        <v>402</v>
      </c>
      <c r="D29" s="1" t="s">
        <v>403</v>
      </c>
      <c r="E29" s="1" t="s">
        <v>404</v>
      </c>
      <c r="F29" s="1" t="s">
        <v>351</v>
      </c>
      <c r="G29" s="1" t="s">
        <v>259</v>
      </c>
      <c r="H29" s="1" t="s">
        <v>260</v>
      </c>
      <c r="I29" s="1" t="s">
        <v>405</v>
      </c>
      <c r="J29" s="1" t="s">
        <v>262</v>
      </c>
      <c r="K29" s="1" t="s">
        <v>405</v>
      </c>
      <c r="L29" s="1" t="s">
        <v>405</v>
      </c>
      <c r="M29" s="1" t="s">
        <v>263</v>
      </c>
      <c r="N29" s="1" t="s">
        <v>263</v>
      </c>
      <c r="O29" s="1" t="s">
        <v>264</v>
      </c>
      <c r="P29" s="1" t="s">
        <v>265</v>
      </c>
      <c r="Q29" s="1" t="s">
        <v>266</v>
      </c>
      <c r="R29" s="1" t="s">
        <v>406</v>
      </c>
      <c r="S29" s="1" t="s">
        <v>268</v>
      </c>
      <c r="T29" s="1" t="s">
        <v>269</v>
      </c>
      <c r="U29" s="1" t="s">
        <v>270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2022-05-24T01:57:13Z</dcterms:created>
  <dcterms:modified xsi:type="dcterms:W3CDTF">2022-05-24T02:03:35Z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F40B105EAA2340DC876629A05A6087DE</vt:lpwstr>
  </property>
  <property fmtid="{D5CDD505-2E9C-101B-9397-08002B2CF9AE}" pid="3" name="KSOProductBuildVer">
    <vt:lpwstr>2052-11.1.0.11744</vt:lpwstr>
  </property>
</Properties>
</file>