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对账!$A$1:$X$54</definedName>
  </definedNames>
  <calcPr calcId="144525"/>
</workbook>
</file>

<file path=xl/sharedStrings.xml><?xml version="1.0" encoding="utf-8"?>
<sst xmlns="http://schemas.openxmlformats.org/spreadsheetml/2006/main" count="1726" uniqueCount="471">
  <si>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</si>
  <si>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</si>
  <si>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</si>
  <si>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</si>
  <si>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</si>
  <si>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</si>
  <si>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</si>
  <si>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</si>
  <si>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</si>
  <si>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</si>
  <si>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</si>
  <si>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</si>
  <si>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</si>
  <si>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</si>
  <si>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</si>
  <si>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</si>
  <si>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</si>
  <si>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</si>
  <si>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</si>
  <si>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</si>
  <si>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</si>
  <si>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</si>
  <si>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</si>
  <si>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</si>
  <si>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</si>
  <si>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17851645954	</t>
  </si>
  <si>
    <t>Ctrip</t>
  </si>
  <si>
    <t>正常</t>
  </si>
  <si>
    <t>[香港]香港珀丽酒店(Rosedale Hotel Hong Kong)(76255176)</t>
  </si>
  <si>
    <t>行政房&lt;2人入住&gt;</t>
  </si>
  <si>
    <t>CNY</t>
  </si>
  <si>
    <t>SEVERINO VIMIEIRO/LUIS HENRIQUE</t>
  </si>
  <si>
    <t>CA13744220524CNY</t>
  </si>
  <si>
    <t>未提现</t>
  </si>
  <si>
    <t>携程开票</t>
  </si>
  <si>
    <t xml:space="preserve">	</t>
  </si>
  <si>
    <t>取消</t>
  </si>
  <si>
    <t xml:space="preserve">17878186825	</t>
  </si>
  <si>
    <t>[香港]灏美连锁式旅舍 - 北角(Homy Inn North Point)(77154822)</t>
  </si>
  <si>
    <t>标准双人间&lt;2人入住&gt;</t>
  </si>
  <si>
    <t>CHAN/TAK KAN</t>
  </si>
  <si>
    <t xml:space="preserve">17878733054	</t>
  </si>
  <si>
    <t>高级房&lt;2人入住&gt;</t>
  </si>
  <si>
    <t>Lam/San</t>
  </si>
  <si>
    <t xml:space="preserve">2533478	</t>
  </si>
  <si>
    <t xml:space="preserve">6028572	</t>
  </si>
  <si>
    <t xml:space="preserve">17891750543	</t>
  </si>
  <si>
    <t>[香港]木的地酒店-中环(Hotel Madera Hollywood)(80247290)</t>
  </si>
  <si>
    <t>豪华套房&lt;2人入住&gt;</t>
  </si>
  <si>
    <t>Lam/Shek Tong</t>
  </si>
  <si>
    <t xml:space="preserve">17892672232	</t>
  </si>
  <si>
    <t>[深圳]深圳昌盛快捷酒店(88634232)</t>
  </si>
  <si>
    <t>标准单人房&lt;2人入住&gt;</t>
  </si>
  <si>
    <t>盛亚辉</t>
  </si>
  <si>
    <t xml:space="preserve">17898221172	</t>
  </si>
  <si>
    <t>[温州]温州欢尔登酒店(85540007)</t>
  </si>
  <si>
    <t>豪华大床房&lt;2人入住&gt;&lt;早餐&gt;</t>
  </si>
  <si>
    <t>陈林</t>
  </si>
  <si>
    <t xml:space="preserve">17902310524	</t>
  </si>
  <si>
    <t>[厦门]厦门艾尼·壹水湾度假酒店(91108457)</t>
  </si>
  <si>
    <t>悦海大床房&lt;2人入住&gt;</t>
  </si>
  <si>
    <t>沈梦丹</t>
  </si>
  <si>
    <t xml:space="preserve">17903011072	</t>
  </si>
  <si>
    <t>[珠海]7天优品Premium·珠海拱北口岸店(80895479)</t>
  </si>
  <si>
    <t>优品大床房&lt;2人入住&gt;</t>
  </si>
  <si>
    <t>杜一明</t>
  </si>
  <si>
    <t xml:space="preserve">17903017781	</t>
  </si>
  <si>
    <t>[杭州]全季酒店(杭州西湖龙翔桥地铁站店)(77170684)</t>
  </si>
  <si>
    <t>榻榻米房&lt;2人入住&gt;</t>
  </si>
  <si>
    <t>姜波</t>
  </si>
  <si>
    <t xml:space="preserve">2541928	</t>
  </si>
  <si>
    <t xml:space="preserve">R8000151084664065001	</t>
  </si>
  <si>
    <t xml:space="preserve">17903067644	</t>
  </si>
  <si>
    <t>[深圳]麗枫酒店(深圳北站华为岗头地铁站店)(91301030)</t>
  </si>
  <si>
    <t>成子凯</t>
  </si>
  <si>
    <t xml:space="preserve">17903394939	</t>
  </si>
  <si>
    <t>FONG/LONG KIT</t>
  </si>
  <si>
    <t xml:space="preserve">17903425872	</t>
  </si>
  <si>
    <t>[香港]香港TUVE酒店(Hotel TUVE)(80247076)</t>
  </si>
  <si>
    <t>豪华双床房&lt;2人入住&gt;&lt;早餐&gt;</t>
  </si>
  <si>
    <t>Ma/Wai Fan</t>
  </si>
  <si>
    <t xml:space="preserve">acknowledge	</t>
  </si>
  <si>
    <t xml:space="preserve">17903516382	</t>
  </si>
  <si>
    <t>[东莞]东莞汇客连锁酒店塘厦雅都店(88634225)</t>
  </si>
  <si>
    <t>标准大床房&lt;2人入住&gt;</t>
  </si>
  <si>
    <t>田鑫鑫</t>
  </si>
  <si>
    <t xml:space="preserve">17903522309	</t>
  </si>
  <si>
    <t>[溧阳]尚客优连锁酒店(溧阳天目湖店)(81208936)</t>
  </si>
  <si>
    <t>特惠大床房(无窗）&lt;2人入住&gt;</t>
  </si>
  <si>
    <t>王明珠</t>
  </si>
  <si>
    <t xml:space="preserve">YD02336220508060503339	</t>
  </si>
  <si>
    <t xml:space="preserve">17903522951	</t>
  </si>
  <si>
    <t>[杭州]云鲤酒店(杭州浙二医院店)(91300420)</t>
  </si>
  <si>
    <t>舒适大床房&lt;2人入住&gt;</t>
  </si>
  <si>
    <t>诸葛可环</t>
  </si>
  <si>
    <t xml:space="preserve">17903527625	</t>
  </si>
  <si>
    <t>[海宁]尚客优精选酒店(海宁国际花卉城店)(81209699)</t>
  </si>
  <si>
    <t>豪华大床房&lt;2人入住&gt;</t>
  </si>
  <si>
    <t>邵剑杰</t>
  </si>
  <si>
    <t xml:space="preserve">YD04749220508063556062	</t>
  </si>
  <si>
    <t xml:space="preserve">17903527991	</t>
  </si>
  <si>
    <t xml:space="preserve">YD04749220508063706303	</t>
  </si>
  <si>
    <t xml:space="preserve">17903569507	</t>
  </si>
  <si>
    <t>[昆明]昆明红河宾馆(91300797)</t>
  </si>
  <si>
    <t>特价双床房（无空调）&lt;2人入住&gt;</t>
  </si>
  <si>
    <t>胡颖</t>
  </si>
  <si>
    <t xml:space="preserve">17903580160	</t>
  </si>
  <si>
    <t>[临沂]格林豪泰智选酒店(临沂大学城店)(80249511)</t>
  </si>
  <si>
    <t>大床房&lt;2人入住&gt;</t>
  </si>
  <si>
    <t>马康博</t>
  </si>
  <si>
    <t xml:space="preserve">(GRT)76208834;	</t>
  </si>
  <si>
    <t xml:space="preserve">17903641611	</t>
  </si>
  <si>
    <t>[杭州]7天优品酒店(杭州西湖文化广场地铁站店)(80246421)</t>
  </si>
  <si>
    <t>特惠大床房&lt;2人入住&gt;</t>
  </si>
  <si>
    <t>王世娇</t>
  </si>
  <si>
    <t xml:space="preserve">2542345	</t>
  </si>
  <si>
    <t xml:space="preserve">17903719075	</t>
  </si>
  <si>
    <t>[武汉]希岸酒店(湖北大学地铁站店)(80246643)</t>
  </si>
  <si>
    <t>高级大床房&lt;2人入住&gt;</t>
  </si>
  <si>
    <t>张明明</t>
  </si>
  <si>
    <t xml:space="preserve">2542405	</t>
  </si>
  <si>
    <t xml:space="preserve">17903838981	</t>
  </si>
  <si>
    <t>[深圳]深圳蓝天酒店(85539927)</t>
  </si>
  <si>
    <t>浪漫大床房&lt;2人入住&gt;</t>
  </si>
  <si>
    <t>周敏</t>
  </si>
  <si>
    <t xml:space="preserve">17903841252	</t>
  </si>
  <si>
    <t>[珠海]珠海横琴星乐度露营小镇(87943851)</t>
  </si>
  <si>
    <t>李/知行</t>
  </si>
  <si>
    <t xml:space="preserve">C220508062	</t>
  </si>
  <si>
    <t xml:space="preserve">17906194352	</t>
  </si>
  <si>
    <t>[成都]成都文家新城酒店(85538736)</t>
  </si>
  <si>
    <t>单间&lt;2人入住&gt;</t>
  </si>
  <si>
    <t>宋宪邦</t>
  </si>
  <si>
    <t xml:space="preserve">2542555	</t>
  </si>
  <si>
    <t xml:space="preserve">17906299854	</t>
  </si>
  <si>
    <t>[贵港]7天连锁酒店(贵港高铁站店)(91108590)</t>
  </si>
  <si>
    <t>经济房&lt;2人入住&gt;</t>
  </si>
  <si>
    <t>黄卓杰</t>
  </si>
  <si>
    <t xml:space="preserve">2542579	</t>
  </si>
  <si>
    <t xml:space="preserve">17906345661	</t>
  </si>
  <si>
    <t>[香港]香港都会海逸酒店(Harbour Plaza Metropolis)(83901174)</t>
  </si>
  <si>
    <t>FUNG/Chun</t>
  </si>
  <si>
    <t xml:space="preserve">17906471993	</t>
  </si>
  <si>
    <t>[广州]喆啡酒店(广州天河北天润路店)(80244195)</t>
  </si>
  <si>
    <t>醇享生活房(无窗)&lt;2人入住&gt;&lt;早餐&gt;</t>
  </si>
  <si>
    <t>李冰</t>
  </si>
  <si>
    <t xml:space="preserve">2542622	</t>
  </si>
  <si>
    <t xml:space="preserve">17906595864	</t>
  </si>
  <si>
    <t>[香港]香港北角M1酒店(M1 Hotel North Point)(80247084)</t>
  </si>
  <si>
    <t>Lau/Wai Yin</t>
  </si>
  <si>
    <t xml:space="preserve">17906595045	</t>
  </si>
  <si>
    <t>[台北]台北维多丽亚酒店(Grand Victoria Hotel)(80941325)</t>
  </si>
  <si>
    <t>豪华双床房&lt;2人入住&gt;</t>
  </si>
  <si>
    <t>CHUANG/MINFONG</t>
  </si>
  <si>
    <t xml:space="preserve">EXP-1938497802	</t>
  </si>
  <si>
    <t xml:space="preserve">17906643829	</t>
  </si>
  <si>
    <t xml:space="preserve">(GRT)76212366;	</t>
  </si>
  <si>
    <t>退单</t>
  </si>
  <si>
    <t xml:space="preserve">17906899928	</t>
  </si>
  <si>
    <t>[烟台]烟台亚细亚大酒店(92126149)</t>
  </si>
  <si>
    <t>精品套房&lt;2人入住&gt;</t>
  </si>
  <si>
    <t>刘丽</t>
  </si>
  <si>
    <t xml:space="preserve">17906917283	</t>
  </si>
  <si>
    <t>[安康]安康南方商务酒店(91109011)</t>
  </si>
  <si>
    <t>豪华主题房&lt;2人入住&gt;&lt;早餐&gt;</t>
  </si>
  <si>
    <t>张孝国</t>
  </si>
  <si>
    <t xml:space="preserve">2542785	</t>
  </si>
  <si>
    <t xml:space="preserve">17906993660	</t>
  </si>
  <si>
    <t>[佛山]骏福酒店(佛山小塘店)(81209484)</t>
  </si>
  <si>
    <t>豪华棋牌房&lt;2人入住&gt;&lt;早餐&gt;</t>
  </si>
  <si>
    <t>梁臻</t>
  </si>
  <si>
    <t xml:space="preserve">17907025223	</t>
  </si>
  <si>
    <t>[昆明]昆明云亿大酒店(91108666)</t>
  </si>
  <si>
    <t>杨江,罗飞</t>
  </si>
  <si>
    <t xml:space="preserve">17907257244	</t>
  </si>
  <si>
    <t>艾文浩</t>
  </si>
  <si>
    <t xml:space="preserve">17907311285	</t>
  </si>
  <si>
    <t>[鹿寨]尚客优连锁酒店(鹿寨广场店)(80248889)</t>
  </si>
  <si>
    <t>钟山</t>
  </si>
  <si>
    <t xml:space="preserve">2542983	</t>
  </si>
  <si>
    <t xml:space="preserve">(THK)YD03199220508191058628;	</t>
  </si>
  <si>
    <t xml:space="preserve">17907384867	</t>
  </si>
  <si>
    <t>[安溪]速8酒店(安溪龙湖店)(91108803)</t>
  </si>
  <si>
    <t>标准大床房&lt;2人入住&gt;&lt;早餐&gt;</t>
  </si>
  <si>
    <t>黄道强</t>
  </si>
  <si>
    <t xml:space="preserve">2543006	</t>
  </si>
  <si>
    <t xml:space="preserve">17907416327	</t>
  </si>
  <si>
    <t>[神木]神木世纪金源大酒店(91108619)</t>
  </si>
  <si>
    <t>单人间&lt;2人入住&gt;</t>
  </si>
  <si>
    <t>古丁丁</t>
  </si>
  <si>
    <t xml:space="preserve">17907436101	</t>
  </si>
  <si>
    <t>[广州]逸米精选酒店(广州南洲地铁站琶洲国际会展中心店)(80246590)</t>
  </si>
  <si>
    <t>黄德志</t>
  </si>
  <si>
    <t xml:space="preserve">17907445006	</t>
  </si>
  <si>
    <t>[南宁]天湖酒店（南宁火车站店）(88228330)</t>
  </si>
  <si>
    <t>杨泽官</t>
  </si>
  <si>
    <t xml:space="preserve">2543039	</t>
  </si>
  <si>
    <t xml:space="preserve">17907524411	</t>
  </si>
  <si>
    <t>[南昌]希岸酒店(南昌艾溪湖东地铁站店)(80248496)</t>
  </si>
  <si>
    <t>玲珑大床房&lt;2人入住&gt;</t>
  </si>
  <si>
    <t>赵秋民</t>
  </si>
  <si>
    <t xml:space="preserve">17907539999	</t>
  </si>
  <si>
    <t>[香港]香港百乐酒店(Park Hotel Hong Kong)(80247276)</t>
  </si>
  <si>
    <t>高级客房&lt;2人入住&gt;</t>
  </si>
  <si>
    <t>Cheng/Ka Lun</t>
  </si>
  <si>
    <t xml:space="preserve">2543093	</t>
  </si>
  <si>
    <t xml:space="preserve">17907548077	</t>
  </si>
  <si>
    <t>[成都]麗枫酒店(成都双流国际机场店)(91109010)</t>
  </si>
  <si>
    <t>彭波</t>
  </si>
  <si>
    <t xml:space="preserve">2543098	</t>
  </si>
  <si>
    <t xml:space="preserve">17907601236	</t>
  </si>
  <si>
    <t>[遵义]遵义美豪世纪酒店(85539990)</t>
  </si>
  <si>
    <t>特惠双床房&lt;2人入住&gt;</t>
  </si>
  <si>
    <t>王良</t>
  </si>
  <si>
    <t xml:space="preserve">17907631959	</t>
  </si>
  <si>
    <t>[基隆]基隆东岸之星精品旅店(E-Coast Star Hotel)(80942337)</t>
  </si>
  <si>
    <t>xiao/wen yu</t>
  </si>
  <si>
    <t xml:space="preserve">17907633472	</t>
  </si>
  <si>
    <t>向昆</t>
  </si>
  <si>
    <t xml:space="preserve">17907652868	</t>
  </si>
  <si>
    <t>[黔西]IU酒店(黔西文化路县政府行政中心店)(92483515)</t>
  </si>
  <si>
    <t>小U·舒适大床房&lt;2人入住&gt;</t>
  </si>
  <si>
    <t>石璇怡</t>
  </si>
  <si>
    <t xml:space="preserve">104407650584	</t>
  </si>
  <si>
    <t xml:space="preserve">17907669300	</t>
  </si>
  <si>
    <t>Lung/Ka Ho</t>
  </si>
  <si>
    <t xml:space="preserve">17907742694	</t>
  </si>
  <si>
    <t>[深圳]快8连锁酒店(深圳松岗立业店)(91299673)</t>
  </si>
  <si>
    <t>雅致时尚房&lt;2人入住&gt;</t>
  </si>
  <si>
    <t>张志成</t>
  </si>
  <si>
    <t xml:space="preserve">2543179	</t>
  </si>
  <si>
    <t xml:space="preserve">17907885260	</t>
  </si>
  <si>
    <t>[广州]广州兴颐连锁酒店江夏地铁站店(91301585)</t>
  </si>
  <si>
    <t>精选双床房&lt;2人入住&gt;</t>
  </si>
  <si>
    <t>李梓彬</t>
  </si>
  <si>
    <t xml:space="preserve">17907897913	</t>
  </si>
  <si>
    <t>[陆川]陆川锦华温泉酒店(91109434)</t>
  </si>
  <si>
    <t>标准双床房&lt;2人入住&gt;&lt;早餐&gt;</t>
  </si>
  <si>
    <t>刘爱江</t>
  </si>
  <si>
    <t xml:space="preserve">17907903519	</t>
  </si>
  <si>
    <t>[成都]维也纳酒店(成都大丰地铁站店)(68323930)</t>
  </si>
  <si>
    <t>刘昌斌,李飞飞,黄杰</t>
  </si>
  <si>
    <t xml:space="preserve">17907900766	</t>
  </si>
  <si>
    <t>商务双床房&lt;2人入住&gt;</t>
  </si>
  <si>
    <t>张小平</t>
  </si>
  <si>
    <t xml:space="preserve">2543232	</t>
  </si>
  <si>
    <t>，</t>
  </si>
  <si>
    <t>11489 CNY</t>
  </si>
  <si>
    <t>A220524095804481</t>
  </si>
  <si>
    <t>总计：11489元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</si>
  <si>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</si>
  <si>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</si>
  <si>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</si>
  <si>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</si>
  <si>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</si>
  <si>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</si>
  <si>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</si>
  <si>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</si>
  <si>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</si>
  <si>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</si>
  <si>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</si>
  <si>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</si>
  <si>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</si>
  <si>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</si>
  <si>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</si>
  <si>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</si>
  <si>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</si>
  <si>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</si>
  <si>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2022-05-08</t>
  </si>
  <si>
    <t>2543233</t>
  </si>
  <si>
    <t>维也纳酒店(成都大丰地铁站店)</t>
  </si>
  <si>
    <t>2022-05-09</t>
  </si>
  <si>
    <t>退房日月结</t>
  </si>
  <si>
    <t>600.00</t>
  </si>
  <si>
    <t>RMB</t>
  </si>
  <si>
    <t>0</t>
  </si>
  <si>
    <t>0.00</t>
  </si>
  <si>
    <t>携程汇登国内直连</t>
  </si>
  <si>
    <t>01.011264</t>
  </si>
  <si>
    <t>2022-05-08 23:11:40</t>
  </si>
  <si>
    <t>否</t>
  </si>
  <si>
    <t>广州汇登信息科技有限公司</t>
  </si>
  <si>
    <t>直连</t>
  </si>
  <si>
    <t>2543232</t>
  </si>
  <si>
    <t>200.00</t>
  </si>
  <si>
    <t>2022-05-08 23:11:54</t>
  </si>
  <si>
    <t>2543230</t>
  </si>
  <si>
    <t>陆川锦华温泉酒店</t>
  </si>
  <si>
    <t>122.00</t>
  </si>
  <si>
    <t>2022-05-08 23:09:50</t>
  </si>
  <si>
    <t>2543226</t>
  </si>
  <si>
    <t>广州兴颐连锁酒店江夏地铁站店</t>
  </si>
  <si>
    <t>120.00</t>
  </si>
  <si>
    <t>2022-05-08 23:01:26</t>
  </si>
  <si>
    <t>2543179</t>
  </si>
  <si>
    <t>快8连锁酒店(深圳松岗立业店)</t>
  </si>
  <si>
    <t>95.00</t>
  </si>
  <si>
    <t>2022-05-08 22:03:14</t>
  </si>
  <si>
    <t>2543152</t>
  </si>
  <si>
    <t>香港都会海逸酒店</t>
  </si>
  <si>
    <t>Lung Ka Ho</t>
  </si>
  <si>
    <t>349.00</t>
  </si>
  <si>
    <t>2022-05-08 21:46:27</t>
  </si>
  <si>
    <t>2543144</t>
  </si>
  <si>
    <t>IU酒店(黔西文化路县政府行政中心店)</t>
  </si>
  <si>
    <t>139.00</t>
  </si>
  <si>
    <t>2022-05-08 21:28:23</t>
  </si>
  <si>
    <t>2543136</t>
  </si>
  <si>
    <t>东岸之星精品旅店</t>
  </si>
  <si>
    <t>xiao wen yu</t>
  </si>
  <si>
    <t>445.00</t>
  </si>
  <si>
    <t>2022-05-08 21:21:54</t>
  </si>
  <si>
    <t>2543119</t>
  </si>
  <si>
    <t>遵义美豪世纪酒店</t>
  </si>
  <si>
    <t>89.00</t>
  </si>
  <si>
    <t>2022-05-08 21:12:16</t>
  </si>
  <si>
    <t>2543098</t>
  </si>
  <si>
    <t>麗枫酒店(成都双流国际机场店)</t>
  </si>
  <si>
    <t>205.00</t>
  </si>
  <si>
    <t>2022-05-08 20:48:40</t>
  </si>
  <si>
    <t>2543085</t>
  </si>
  <si>
    <t>希岸酒店(南昌艾溪湖东地铁站店)</t>
  </si>
  <si>
    <t>189.00</t>
  </si>
  <si>
    <t>2022-05-08 20:41:01</t>
  </si>
  <si>
    <t>2543039</t>
  </si>
  <si>
    <t>南宁天湖酒店</t>
  </si>
  <si>
    <t>104.00</t>
  </si>
  <si>
    <t>2022-05-08 20:07:59</t>
  </si>
  <si>
    <t>2543038</t>
  </si>
  <si>
    <t>逸米精选酒店(广州南洲地铁站琶洲国际会展中心店)</t>
  </si>
  <si>
    <t>156.00</t>
  </si>
  <si>
    <t>2022-05-08 20:05:15</t>
  </si>
  <si>
    <t>2543022</t>
  </si>
  <si>
    <t>神木世纪金源大酒店</t>
  </si>
  <si>
    <t>2022-05-08 20:02:22</t>
  </si>
  <si>
    <t>2543006</t>
  </si>
  <si>
    <t>速8酒店(安溪龙湖店)</t>
  </si>
  <si>
    <t>128.00</t>
  </si>
  <si>
    <t>2022-05-08 19:42:29</t>
  </si>
  <si>
    <t>2542983</t>
  </si>
  <si>
    <t>尚客优连锁酒店(鹿寨广场店)</t>
  </si>
  <si>
    <t>123.00</t>
  </si>
  <si>
    <t>2022-05-08 19:11:02</t>
  </si>
  <si>
    <t>2542955</t>
  </si>
  <si>
    <t>成都文家新城酒店</t>
  </si>
  <si>
    <t>80.00</t>
  </si>
  <si>
    <t>2022-05-08 18:48:19</t>
  </si>
  <si>
    <t>2542849</t>
  </si>
  <si>
    <t>OYO云亿大酒店</t>
  </si>
  <si>
    <t>226.00</t>
  </si>
  <si>
    <t>2022-05-08 17:10:36</t>
  </si>
  <si>
    <t>2542828</t>
  </si>
  <si>
    <t>骏福酒店(佛山小塘店)</t>
  </si>
  <si>
    <t>259.00</t>
  </si>
  <si>
    <t>2022-05-08 16:56:27</t>
  </si>
  <si>
    <t>2542785</t>
  </si>
  <si>
    <t>安康南方商务酒店</t>
  </si>
  <si>
    <t>237.00</t>
  </si>
  <si>
    <t>2022-05-08 16:24:14</t>
  </si>
  <si>
    <t>2542664</t>
  </si>
  <si>
    <t>格林豪泰智选酒店(临沂大学城店)</t>
  </si>
  <si>
    <t>130.00</t>
  </si>
  <si>
    <t>2022-05-08 14:36:41</t>
  </si>
  <si>
    <t>2542651</t>
  </si>
  <si>
    <t>台北维多丽亚酒店</t>
  </si>
  <si>
    <t>CHUANG MINFONG</t>
  </si>
  <si>
    <t>655.00</t>
  </si>
  <si>
    <t>2022-05-08 14:30:16</t>
  </si>
  <si>
    <t>2542649</t>
  </si>
  <si>
    <t>香港北角M1酒店</t>
  </si>
  <si>
    <t>Lau Wai Yin</t>
  </si>
  <si>
    <t>279.00</t>
  </si>
  <si>
    <t>2022-05-08 14:25:08</t>
  </si>
  <si>
    <t>2542622</t>
  </si>
  <si>
    <t>喆啡酒店(广州天河北天润路店)</t>
  </si>
  <si>
    <t>2022-05-08 14:01:13</t>
  </si>
  <si>
    <t>2542602</t>
  </si>
  <si>
    <t>FUNG Chun</t>
  </si>
  <si>
    <t>2022-05-08 13:44:08</t>
  </si>
  <si>
    <t>2542579</t>
  </si>
  <si>
    <t>7天连锁酒店(贵港高铁站店)</t>
  </si>
  <si>
    <t>86.00</t>
  </si>
  <si>
    <t>2022-05-08 13:33:51</t>
  </si>
  <si>
    <t>2542555</t>
  </si>
  <si>
    <t>2022-05-08 13:19:44</t>
  </si>
  <si>
    <t>2542526</t>
  </si>
  <si>
    <t>珠海横琴星乐度露营小镇</t>
  </si>
  <si>
    <t>254.00</t>
  </si>
  <si>
    <t>2022-05-08 12:56:12</t>
  </si>
  <si>
    <t>2542523</t>
  </si>
  <si>
    <t>深圳蓝天酒店</t>
  </si>
  <si>
    <t>2022-05-08 12:55:17</t>
  </si>
  <si>
    <t>2542405</t>
  </si>
  <si>
    <t>希岸酒店(湖北大学地铁站店)</t>
  </si>
  <si>
    <t>2022-05-08 11:26:08</t>
  </si>
  <si>
    <t>2542345</t>
  </si>
  <si>
    <t>7天优品酒店(杭州西湖文化广场地铁站店)</t>
  </si>
  <si>
    <t>113.00</t>
  </si>
  <si>
    <t>2022-05-08 10:14:19</t>
  </si>
  <si>
    <t>2542228</t>
  </si>
  <si>
    <t>尚客优精选酒店(海宁国际花卉城店)</t>
  </si>
  <si>
    <t>184.00</t>
  </si>
  <si>
    <t>2022-05-08 06:37:13</t>
  </si>
  <si>
    <t>2542226</t>
  </si>
  <si>
    <t>2022-05-08 06:36:03</t>
  </si>
  <si>
    <t>2542216</t>
  </si>
  <si>
    <t>云鲤酒店(杭州龙湖天街店)</t>
  </si>
  <si>
    <t>286.00</t>
  </si>
  <si>
    <t>2022-05-08 06:08:19</t>
  </si>
  <si>
    <t>2542211</t>
  </si>
  <si>
    <t>尚客优连锁酒店（溧阳天目湖店）</t>
  </si>
  <si>
    <t>118.00</t>
  </si>
  <si>
    <t>2022-05-08 06:05:10</t>
  </si>
  <si>
    <t>2542130</t>
  </si>
  <si>
    <t>香港TUVE酒店</t>
  </si>
  <si>
    <t>Ma Wai Fan</t>
  </si>
  <si>
    <t>809.00</t>
  </si>
  <si>
    <t>2022-05-08 01:36:14</t>
  </si>
  <si>
    <t>2542110</t>
  </si>
  <si>
    <t>木的地酒店-中环</t>
  </si>
  <si>
    <t>FONG LONG KIT</t>
  </si>
  <si>
    <t>784.00</t>
  </si>
  <si>
    <t>2022-05-08 01:04:13</t>
  </si>
  <si>
    <t>2022-05-07</t>
  </si>
  <si>
    <t>2541948</t>
  </si>
  <si>
    <t>麗枫酒店(深圳北站华为岗头地铁站店)</t>
  </si>
  <si>
    <t>320.00</t>
  </si>
  <si>
    <t>2022-05-07 22:04:12</t>
  </si>
  <si>
    <t>2541928</t>
  </si>
  <si>
    <t>全季酒店(杭州西湖平海路店)</t>
  </si>
  <si>
    <t>222.00</t>
  </si>
  <si>
    <t>2022-05-07 21:47:52</t>
  </si>
  <si>
    <t>2541920</t>
  </si>
  <si>
    <t>7天优品Premium·珠海拱北口岸店</t>
  </si>
  <si>
    <t>2022-05-07 21:45:49</t>
  </si>
  <si>
    <t>2541568</t>
  </si>
  <si>
    <t>厦门艾尼·壹水湾度假酒店</t>
  </si>
  <si>
    <t>159.00</t>
  </si>
  <si>
    <t>2022-05-07 17:47:33</t>
  </si>
  <si>
    <t>2022-05-06</t>
  </si>
  <si>
    <t>2540449</t>
  </si>
  <si>
    <t>温州欢尔登酒店</t>
  </si>
  <si>
    <t>318.00</t>
  </si>
  <si>
    <t>2022-05-06 21:33:43</t>
  </si>
  <si>
    <t>2022-05-05</t>
  </si>
  <si>
    <t>2538343</t>
  </si>
  <si>
    <t>昌盛快捷酒店</t>
  </si>
  <si>
    <t>516.00</t>
  </si>
  <si>
    <t>2022-05-05 14:39:40</t>
  </si>
  <si>
    <t>2022-05-04</t>
  </si>
  <si>
    <t>2537446</t>
  </si>
  <si>
    <t>Lam Shek Tong</t>
  </si>
  <si>
    <t>727.00</t>
  </si>
  <si>
    <t>2022-05-04 23:32:11</t>
  </si>
  <si>
    <t>2022-05-02</t>
  </si>
  <si>
    <t>2533478</t>
  </si>
  <si>
    <t>香港珀丽酒店</t>
  </si>
  <si>
    <t>Lam San</t>
  </si>
  <si>
    <t>243.00</t>
  </si>
  <si>
    <t>2022-05-02 11:17:19</t>
  </si>
  <si>
    <t>2533014</t>
  </si>
  <si>
    <t>灏美连锁式旅舍 - 北角</t>
  </si>
  <si>
    <t>CHAN TAK KAN</t>
  </si>
  <si>
    <t>278.00</t>
  </si>
  <si>
    <t>2022-05-02 01:02:44</t>
  </si>
  <si>
    <t>2022-04-27</t>
  </si>
  <si>
    <t>2526238</t>
  </si>
  <si>
    <t>SEVERINO VIMIEIRO LUIS HENRIQUE</t>
  </si>
  <si>
    <t>1920.03</t>
  </si>
  <si>
    <t>-1920</t>
  </si>
  <si>
    <t>2022-04-27 16:58:00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</si>
</sst>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10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6" borderId="2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3" fillId="17" borderId="1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44683</v>
      </c>
      <c r="G2" s="6">
        <v>44690</v>
      </c>
      <c r="H2" s="4">
        <v>1</v>
      </c>
      <c r="I2" s="4">
        <v>7</v>
      </c>
      <c r="J2" s="4">
        <v>7</v>
      </c>
      <c r="K2" s="4" t="s">
        <v>30</v>
      </c>
      <c r="L2" s="4">
        <v>1920</v>
      </c>
      <c r="M2" s="4">
        <v>1920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44678</v>
      </c>
      <c r="S2" s="6">
        <v>44705</v>
      </c>
      <c r="T2" s="4" t="s">
        <v>34</v>
      </c>
      <c r="U2" s="4">
        <v>1920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44683</v>
      </c>
      <c r="G3" s="6">
        <v>44690</v>
      </c>
      <c r="H3" s="4">
        <v>1</v>
      </c>
      <c r="I3" s="4">
        <v>7</v>
      </c>
      <c r="J3" s="4">
        <v>7</v>
      </c>
      <c r="K3" s="4" t="s">
        <v>30</v>
      </c>
      <c r="L3" s="4">
        <v>-1920</v>
      </c>
      <c r="M3" s="4">
        <v>-1920</v>
      </c>
      <c r="N3" s="4" t="s">
        <v>31</v>
      </c>
      <c r="O3" s="4" t="s">
        <v>32</v>
      </c>
      <c r="P3" s="4" t="s">
        <v>33</v>
      </c>
      <c r="Q3" s="4">
        <v>0</v>
      </c>
      <c r="R3" s="7">
        <v>44678</v>
      </c>
      <c r="S3" s="6">
        <v>44705</v>
      </c>
      <c r="T3" s="4" t="s">
        <v>34</v>
      </c>
      <c r="U3" s="4">
        <v>-1920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44688</v>
      </c>
      <c r="G4" s="6">
        <v>44690</v>
      </c>
      <c r="H4" s="4">
        <v>1</v>
      </c>
      <c r="I4" s="4">
        <v>2</v>
      </c>
      <c r="J4" s="4">
        <v>2</v>
      </c>
      <c r="K4" s="4" t="s">
        <v>30</v>
      </c>
      <c r="L4" s="4">
        <v>278</v>
      </c>
      <c r="M4" s="4">
        <v>278</v>
      </c>
      <c r="N4" s="4" t="s">
        <v>40</v>
      </c>
      <c r="O4" s="4" t="s">
        <v>32</v>
      </c>
      <c r="P4" s="4" t="s">
        <v>33</v>
      </c>
      <c r="Q4" s="4">
        <v>0</v>
      </c>
      <c r="R4" s="7">
        <v>44683</v>
      </c>
      <c r="S4" s="6">
        <v>44705</v>
      </c>
      <c r="T4" s="4" t="s">
        <v>34</v>
      </c>
      <c r="U4" s="4">
        <v>278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42</v>
      </c>
      <c r="F5" s="6">
        <v>44689</v>
      </c>
      <c r="G5" s="6">
        <v>44690</v>
      </c>
      <c r="H5" s="4">
        <v>1</v>
      </c>
      <c r="I5" s="4">
        <v>1</v>
      </c>
      <c r="J5" s="4">
        <v>1</v>
      </c>
      <c r="K5" s="4" t="s">
        <v>30</v>
      </c>
      <c r="L5" s="4">
        <v>243</v>
      </c>
      <c r="M5" s="4">
        <v>243</v>
      </c>
      <c r="N5" s="4" t="s">
        <v>43</v>
      </c>
      <c r="O5" s="4" t="s">
        <v>32</v>
      </c>
      <c r="P5" s="4" t="s">
        <v>33</v>
      </c>
      <c r="Q5" s="4">
        <v>0</v>
      </c>
      <c r="R5" s="7">
        <v>44683</v>
      </c>
      <c r="S5" s="6">
        <v>44705</v>
      </c>
      <c r="T5" s="4" t="s">
        <v>34</v>
      </c>
      <c r="U5" s="4">
        <v>243</v>
      </c>
      <c r="V5" s="4">
        <v>0</v>
      </c>
      <c r="W5" s="4">
        <v>0</v>
      </c>
      <c r="X5" s="4" t="s">
        <v>44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44689</v>
      </c>
      <c r="G6" s="6">
        <v>44690</v>
      </c>
      <c r="H6" s="4">
        <v>1</v>
      </c>
      <c r="I6" s="4">
        <v>1</v>
      </c>
      <c r="J6" s="4">
        <v>1</v>
      </c>
      <c r="K6" s="4" t="s">
        <v>30</v>
      </c>
      <c r="L6" s="4">
        <v>727</v>
      </c>
      <c r="M6" s="4">
        <v>727</v>
      </c>
      <c r="N6" s="4" t="s">
        <v>49</v>
      </c>
      <c r="O6" s="4" t="s">
        <v>32</v>
      </c>
      <c r="P6" s="4" t="s">
        <v>33</v>
      </c>
      <c r="Q6" s="4">
        <v>0</v>
      </c>
      <c r="R6" s="7">
        <v>44685</v>
      </c>
      <c r="S6" s="6">
        <v>44705</v>
      </c>
      <c r="T6" s="4" t="s">
        <v>34</v>
      </c>
      <c r="U6" s="4">
        <v>727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44686</v>
      </c>
      <c r="G7" s="6">
        <v>44690</v>
      </c>
      <c r="H7" s="4">
        <v>1</v>
      </c>
      <c r="I7" s="4">
        <v>4</v>
      </c>
      <c r="J7" s="4">
        <v>4</v>
      </c>
      <c r="K7" s="4" t="s">
        <v>30</v>
      </c>
      <c r="L7" s="4">
        <v>516</v>
      </c>
      <c r="M7" s="4">
        <v>516</v>
      </c>
      <c r="N7" s="4" t="s">
        <v>53</v>
      </c>
      <c r="O7" s="4" t="s">
        <v>32</v>
      </c>
      <c r="P7" s="4" t="s">
        <v>33</v>
      </c>
      <c r="Q7" s="4">
        <v>0</v>
      </c>
      <c r="R7" s="7">
        <v>44686</v>
      </c>
      <c r="S7" s="6">
        <v>44705</v>
      </c>
      <c r="T7" s="4" t="s">
        <v>34</v>
      </c>
      <c r="U7" s="4">
        <v>516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44688</v>
      </c>
      <c r="G8" s="6">
        <v>44690</v>
      </c>
      <c r="H8" s="4">
        <v>1</v>
      </c>
      <c r="I8" s="4">
        <v>2</v>
      </c>
      <c r="J8" s="4">
        <v>2</v>
      </c>
      <c r="K8" s="4" t="s">
        <v>30</v>
      </c>
      <c r="L8" s="4">
        <v>318</v>
      </c>
      <c r="M8" s="4">
        <v>318</v>
      </c>
      <c r="N8" s="4" t="s">
        <v>57</v>
      </c>
      <c r="O8" s="4" t="s">
        <v>32</v>
      </c>
      <c r="P8" s="4" t="s">
        <v>33</v>
      </c>
      <c r="Q8" s="4">
        <v>0</v>
      </c>
      <c r="R8" s="7">
        <v>44687</v>
      </c>
      <c r="S8" s="6">
        <v>44705</v>
      </c>
      <c r="T8" s="4" t="s">
        <v>34</v>
      </c>
      <c r="U8" s="4">
        <v>318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44689</v>
      </c>
      <c r="G9" s="6">
        <v>44690</v>
      </c>
      <c r="H9" s="4">
        <v>1</v>
      </c>
      <c r="I9" s="4">
        <v>1</v>
      </c>
      <c r="J9" s="4">
        <v>1</v>
      </c>
      <c r="K9" s="4" t="s">
        <v>30</v>
      </c>
      <c r="L9" s="4">
        <v>159</v>
      </c>
      <c r="M9" s="4">
        <v>159</v>
      </c>
      <c r="N9" s="4" t="s">
        <v>61</v>
      </c>
      <c r="O9" s="4" t="s">
        <v>32</v>
      </c>
      <c r="P9" s="4" t="s">
        <v>33</v>
      </c>
      <c r="Q9" s="4">
        <v>0</v>
      </c>
      <c r="R9" s="7">
        <v>44688</v>
      </c>
      <c r="S9" s="6">
        <v>44705</v>
      </c>
      <c r="T9" s="4" t="s">
        <v>34</v>
      </c>
      <c r="U9" s="4">
        <v>159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44689</v>
      </c>
      <c r="G10" s="6">
        <v>44690</v>
      </c>
      <c r="H10" s="4">
        <v>1</v>
      </c>
      <c r="I10" s="4">
        <v>1</v>
      </c>
      <c r="J10" s="4">
        <v>1</v>
      </c>
      <c r="K10" s="4" t="s">
        <v>30</v>
      </c>
      <c r="L10" s="4">
        <v>123</v>
      </c>
      <c r="M10" s="4">
        <v>123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44688</v>
      </c>
      <c r="S10" s="6">
        <v>44705</v>
      </c>
      <c r="T10" s="4" t="s">
        <v>34</v>
      </c>
      <c r="U10" s="4">
        <v>123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44689</v>
      </c>
      <c r="G11" s="6">
        <v>44690</v>
      </c>
      <c r="H11" s="4">
        <v>1</v>
      </c>
      <c r="I11" s="4">
        <v>1</v>
      </c>
      <c r="J11" s="4">
        <v>1</v>
      </c>
      <c r="K11" s="4" t="s">
        <v>30</v>
      </c>
      <c r="L11" s="4">
        <v>222</v>
      </c>
      <c r="M11" s="4">
        <v>222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44688</v>
      </c>
      <c r="S11" s="6">
        <v>44705</v>
      </c>
      <c r="T11" s="4" t="s">
        <v>34</v>
      </c>
      <c r="U11" s="4">
        <v>222</v>
      </c>
      <c r="V11" s="4">
        <v>0</v>
      </c>
      <c r="W11" s="4">
        <v>0</v>
      </c>
      <c r="X11" s="4" t="s">
        <v>70</v>
      </c>
      <c r="Y11" s="4" t="s">
        <v>71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52</v>
      </c>
      <c r="F12" s="6">
        <v>44689</v>
      </c>
      <c r="G12" s="6">
        <v>44690</v>
      </c>
      <c r="H12" s="4">
        <v>1</v>
      </c>
      <c r="I12" s="4">
        <v>1</v>
      </c>
      <c r="J12" s="4">
        <v>1</v>
      </c>
      <c r="K12" s="4" t="s">
        <v>30</v>
      </c>
      <c r="L12" s="4">
        <v>320</v>
      </c>
      <c r="M12" s="4">
        <v>320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44688</v>
      </c>
      <c r="S12" s="6">
        <v>44705</v>
      </c>
      <c r="T12" s="4" t="s">
        <v>34</v>
      </c>
      <c r="U12" s="4">
        <v>320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47</v>
      </c>
      <c r="E13" s="4" t="s">
        <v>48</v>
      </c>
      <c r="F13" s="6">
        <v>44689</v>
      </c>
      <c r="G13" s="6">
        <v>44690</v>
      </c>
      <c r="H13" s="4">
        <v>1</v>
      </c>
      <c r="I13" s="4">
        <v>1</v>
      </c>
      <c r="J13" s="4">
        <v>1</v>
      </c>
      <c r="K13" s="4" t="s">
        <v>30</v>
      </c>
      <c r="L13" s="4">
        <v>784</v>
      </c>
      <c r="M13" s="4">
        <v>784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44689</v>
      </c>
      <c r="S13" s="6">
        <v>44705</v>
      </c>
      <c r="T13" s="4" t="s">
        <v>34</v>
      </c>
      <c r="U13" s="4">
        <v>784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44689</v>
      </c>
      <c r="G14" s="6">
        <v>44690</v>
      </c>
      <c r="H14" s="4">
        <v>1</v>
      </c>
      <c r="I14" s="4">
        <v>1</v>
      </c>
      <c r="J14" s="4">
        <v>1</v>
      </c>
      <c r="K14" s="4" t="s">
        <v>30</v>
      </c>
      <c r="L14" s="4">
        <v>809</v>
      </c>
      <c r="M14" s="4">
        <v>809</v>
      </c>
      <c r="N14" s="4" t="s">
        <v>80</v>
      </c>
      <c r="O14" s="4" t="s">
        <v>32</v>
      </c>
      <c r="P14" s="4" t="s">
        <v>33</v>
      </c>
      <c r="Q14" s="4">
        <v>0</v>
      </c>
      <c r="R14" s="7">
        <v>44689</v>
      </c>
      <c r="S14" s="6">
        <v>44705</v>
      </c>
      <c r="T14" s="4" t="s">
        <v>34</v>
      </c>
      <c r="U14" s="4">
        <v>809</v>
      </c>
      <c r="V14" s="4">
        <v>0</v>
      </c>
      <c r="W14" s="4">
        <v>0</v>
      </c>
      <c r="X14" s="4" t="s">
        <v>35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27</v>
      </c>
      <c r="D15" s="4" t="s">
        <v>83</v>
      </c>
      <c r="E15" s="4" t="s">
        <v>84</v>
      </c>
      <c r="F15" s="6">
        <v>44689</v>
      </c>
      <c r="G15" s="6">
        <v>44690</v>
      </c>
      <c r="H15" s="4">
        <v>1</v>
      </c>
      <c r="I15" s="4">
        <v>1</v>
      </c>
      <c r="J15" s="4">
        <v>1</v>
      </c>
      <c r="K15" s="4" t="s">
        <v>30</v>
      </c>
      <c r="L15" s="4">
        <v>124</v>
      </c>
      <c r="M15" s="4">
        <v>124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44689</v>
      </c>
      <c r="S15" s="6">
        <v>44705</v>
      </c>
      <c r="T15" s="4" t="s">
        <v>34</v>
      </c>
      <c r="U15" s="4">
        <v>124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44689</v>
      </c>
      <c r="G16" s="6">
        <v>44690</v>
      </c>
      <c r="H16" s="4">
        <v>1</v>
      </c>
      <c r="I16" s="4">
        <v>1</v>
      </c>
      <c r="J16" s="4">
        <v>1</v>
      </c>
      <c r="K16" s="4" t="s">
        <v>30</v>
      </c>
      <c r="L16" s="4">
        <v>118</v>
      </c>
      <c r="M16" s="4">
        <v>118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44689</v>
      </c>
      <c r="S16" s="6">
        <v>44705</v>
      </c>
      <c r="T16" s="4" t="s">
        <v>34</v>
      </c>
      <c r="U16" s="4">
        <v>118</v>
      </c>
      <c r="V16" s="4">
        <v>0</v>
      </c>
      <c r="W16" s="4">
        <v>0</v>
      </c>
      <c r="X16" s="4" t="s">
        <v>35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92</v>
      </c>
      <c r="E17" s="4" t="s">
        <v>93</v>
      </c>
      <c r="F17" s="6">
        <v>44689</v>
      </c>
      <c r="G17" s="6">
        <v>44690</v>
      </c>
      <c r="H17" s="4">
        <v>1</v>
      </c>
      <c r="I17" s="4">
        <v>1</v>
      </c>
      <c r="J17" s="4">
        <v>1</v>
      </c>
      <c r="K17" s="4" t="s">
        <v>30</v>
      </c>
      <c r="L17" s="4">
        <v>286</v>
      </c>
      <c r="M17" s="4">
        <v>286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44689</v>
      </c>
      <c r="S17" s="6">
        <v>44705</v>
      </c>
      <c r="T17" s="4" t="s">
        <v>34</v>
      </c>
      <c r="U17" s="4">
        <v>286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44689</v>
      </c>
      <c r="G18" s="6">
        <v>44690</v>
      </c>
      <c r="H18" s="4">
        <v>1</v>
      </c>
      <c r="I18" s="4">
        <v>1</v>
      </c>
      <c r="J18" s="4">
        <v>1</v>
      </c>
      <c r="K18" s="4" t="s">
        <v>30</v>
      </c>
      <c r="L18" s="4">
        <v>184</v>
      </c>
      <c r="M18" s="4">
        <v>184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44689</v>
      </c>
      <c r="S18" s="6">
        <v>44705</v>
      </c>
      <c r="T18" s="4" t="s">
        <v>34</v>
      </c>
      <c r="U18" s="4">
        <v>184</v>
      </c>
      <c r="V18" s="4">
        <v>0</v>
      </c>
      <c r="W18" s="4">
        <v>0</v>
      </c>
      <c r="X18" s="4" t="s">
        <v>35</v>
      </c>
      <c r="Y18" s="4" t="s">
        <v>99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44689</v>
      </c>
      <c r="G19" s="6">
        <v>44690</v>
      </c>
      <c r="H19" s="4">
        <v>1</v>
      </c>
      <c r="I19" s="4">
        <v>1</v>
      </c>
      <c r="J19" s="4">
        <v>1</v>
      </c>
      <c r="K19" s="4" t="s">
        <v>30</v>
      </c>
      <c r="L19" s="4">
        <v>184</v>
      </c>
      <c r="M19" s="4">
        <v>184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44689</v>
      </c>
      <c r="S19" s="6">
        <v>44705</v>
      </c>
      <c r="T19" s="4" t="s">
        <v>34</v>
      </c>
      <c r="U19" s="4">
        <v>184</v>
      </c>
      <c r="V19" s="4">
        <v>0</v>
      </c>
      <c r="W19" s="4">
        <v>0</v>
      </c>
      <c r="X19" s="4" t="s">
        <v>35</v>
      </c>
      <c r="Y19" s="4" t="s">
        <v>101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44689</v>
      </c>
      <c r="G20" s="6">
        <v>44690</v>
      </c>
      <c r="H20" s="4">
        <v>1</v>
      </c>
      <c r="I20" s="4">
        <v>1</v>
      </c>
      <c r="J20" s="4">
        <v>1</v>
      </c>
      <c r="K20" s="4" t="s">
        <v>30</v>
      </c>
      <c r="L20" s="4">
        <v>81</v>
      </c>
      <c r="M20" s="4">
        <v>81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44689</v>
      </c>
      <c r="S20" s="6">
        <v>44705</v>
      </c>
      <c r="T20" s="4" t="s">
        <v>34</v>
      </c>
      <c r="U20" s="4">
        <v>81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108</v>
      </c>
      <c r="F21" s="6">
        <v>44689</v>
      </c>
      <c r="G21" s="6">
        <v>44690</v>
      </c>
      <c r="H21" s="4">
        <v>1</v>
      </c>
      <c r="I21" s="4">
        <v>1</v>
      </c>
      <c r="J21" s="4">
        <v>1</v>
      </c>
      <c r="K21" s="4" t="s">
        <v>30</v>
      </c>
      <c r="L21" s="4">
        <v>130</v>
      </c>
      <c r="M21" s="4">
        <v>130</v>
      </c>
      <c r="N21" s="4" t="s">
        <v>109</v>
      </c>
      <c r="O21" s="4" t="s">
        <v>32</v>
      </c>
      <c r="P21" s="4" t="s">
        <v>33</v>
      </c>
      <c r="Q21" s="4">
        <v>0</v>
      </c>
      <c r="R21" s="7">
        <v>44689</v>
      </c>
      <c r="S21" s="6">
        <v>44705</v>
      </c>
      <c r="T21" s="4" t="s">
        <v>34</v>
      </c>
      <c r="U21" s="4">
        <v>130</v>
      </c>
      <c r="V21" s="4">
        <v>0</v>
      </c>
      <c r="W21" s="4">
        <v>0</v>
      </c>
      <c r="X21" s="4" t="s">
        <v>35</v>
      </c>
      <c r="Y21" s="4" t="s">
        <v>110</v>
      </c>
    </row>
    <row r="22" s="4" customFormat="1" spans="1:25">
      <c r="A22" s="4" t="s">
        <v>82</v>
      </c>
      <c r="B22" s="4" t="s">
        <v>26</v>
      </c>
      <c r="C22" s="4" t="s">
        <v>36</v>
      </c>
      <c r="D22" s="4" t="s">
        <v>83</v>
      </c>
      <c r="E22" s="4" t="s">
        <v>84</v>
      </c>
      <c r="F22" s="6">
        <v>44689</v>
      </c>
      <c r="G22" s="6">
        <v>44690</v>
      </c>
      <c r="H22" s="4">
        <v>1</v>
      </c>
      <c r="I22" s="4">
        <v>1</v>
      </c>
      <c r="J22" s="4">
        <v>1</v>
      </c>
      <c r="K22" s="4" t="s">
        <v>30</v>
      </c>
      <c r="L22" s="4">
        <v>-124</v>
      </c>
      <c r="M22" s="4">
        <v>-124</v>
      </c>
      <c r="N22" s="4" t="s">
        <v>85</v>
      </c>
      <c r="O22" s="4" t="s">
        <v>32</v>
      </c>
      <c r="P22" s="4" t="s">
        <v>33</v>
      </c>
      <c r="Q22" s="4">
        <v>0</v>
      </c>
      <c r="R22" s="7">
        <v>44689</v>
      </c>
      <c r="S22" s="6">
        <v>44705</v>
      </c>
      <c r="T22" s="4" t="s">
        <v>34</v>
      </c>
      <c r="U22" s="4">
        <v>-124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44689</v>
      </c>
      <c r="G23" s="6">
        <v>44690</v>
      </c>
      <c r="H23" s="4">
        <v>1</v>
      </c>
      <c r="I23" s="4">
        <v>1</v>
      </c>
      <c r="J23" s="4">
        <v>1</v>
      </c>
      <c r="K23" s="4" t="s">
        <v>30</v>
      </c>
      <c r="L23" s="4">
        <v>113</v>
      </c>
      <c r="M23" s="4">
        <v>113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44689</v>
      </c>
      <c r="S23" s="6">
        <v>44705</v>
      </c>
      <c r="T23" s="4" t="s">
        <v>34</v>
      </c>
      <c r="U23" s="4">
        <v>113</v>
      </c>
      <c r="V23" s="4">
        <v>0</v>
      </c>
      <c r="W23" s="4">
        <v>0</v>
      </c>
      <c r="X23" s="4" t="s">
        <v>115</v>
      </c>
      <c r="Y23" s="4" t="s">
        <v>35</v>
      </c>
    </row>
    <row r="24" s="4" customFormat="1" spans="1:25">
      <c r="A24" s="4" t="s">
        <v>106</v>
      </c>
      <c r="B24" s="4" t="s">
        <v>26</v>
      </c>
      <c r="C24" s="4" t="s">
        <v>36</v>
      </c>
      <c r="D24" s="4" t="s">
        <v>107</v>
      </c>
      <c r="E24" s="4" t="s">
        <v>108</v>
      </c>
      <c r="F24" s="6">
        <v>44689</v>
      </c>
      <c r="G24" s="6">
        <v>44690</v>
      </c>
      <c r="H24" s="4">
        <v>1</v>
      </c>
      <c r="I24" s="4">
        <v>1</v>
      </c>
      <c r="J24" s="4">
        <v>1</v>
      </c>
      <c r="K24" s="4" t="s">
        <v>30</v>
      </c>
      <c r="L24" s="4">
        <v>-130</v>
      </c>
      <c r="M24" s="4">
        <v>-130</v>
      </c>
      <c r="N24" s="4" t="s">
        <v>109</v>
      </c>
      <c r="O24" s="4" t="s">
        <v>32</v>
      </c>
      <c r="P24" s="4" t="s">
        <v>33</v>
      </c>
      <c r="Q24" s="4">
        <v>0</v>
      </c>
      <c r="R24" s="7">
        <v>44689</v>
      </c>
      <c r="S24" s="6">
        <v>44705</v>
      </c>
      <c r="T24" s="4" t="s">
        <v>34</v>
      </c>
      <c r="U24" s="4">
        <v>-130</v>
      </c>
      <c r="V24" s="4">
        <v>0</v>
      </c>
      <c r="W24" s="4">
        <v>0</v>
      </c>
      <c r="X24" s="4" t="s">
        <v>35</v>
      </c>
      <c r="Y24" s="4" t="s">
        <v>110</v>
      </c>
    </row>
    <row r="25" s="4" customFormat="1" spans="1:25">
      <c r="A25" s="4" t="s">
        <v>116</v>
      </c>
      <c r="B25" s="4" t="s">
        <v>26</v>
      </c>
      <c r="C25" s="4" t="s">
        <v>27</v>
      </c>
      <c r="D25" s="4" t="s">
        <v>117</v>
      </c>
      <c r="E25" s="4" t="s">
        <v>118</v>
      </c>
      <c r="F25" s="6">
        <v>44689</v>
      </c>
      <c r="G25" s="6">
        <v>44690</v>
      </c>
      <c r="H25" s="4">
        <v>1</v>
      </c>
      <c r="I25" s="4">
        <v>1</v>
      </c>
      <c r="J25" s="4">
        <v>1</v>
      </c>
      <c r="K25" s="4" t="s">
        <v>30</v>
      </c>
      <c r="L25" s="4">
        <v>183</v>
      </c>
      <c r="M25" s="4">
        <v>183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44689</v>
      </c>
      <c r="S25" s="6">
        <v>44705</v>
      </c>
      <c r="T25" s="4" t="s">
        <v>34</v>
      </c>
      <c r="U25" s="4">
        <v>183</v>
      </c>
      <c r="V25" s="4">
        <v>0</v>
      </c>
      <c r="W25" s="4">
        <v>0</v>
      </c>
      <c r="X25" s="4" t="s">
        <v>120</v>
      </c>
      <c r="Y25" s="4" t="s">
        <v>35</v>
      </c>
    </row>
    <row r="26" s="4" customFormat="1" spans="1:25">
      <c r="A26" s="4" t="s">
        <v>116</v>
      </c>
      <c r="B26" s="4" t="s">
        <v>26</v>
      </c>
      <c r="C26" s="4" t="s">
        <v>36</v>
      </c>
      <c r="D26" s="4" t="s">
        <v>117</v>
      </c>
      <c r="E26" s="4" t="s">
        <v>118</v>
      </c>
      <c r="F26" s="6">
        <v>44689</v>
      </c>
      <c r="G26" s="6">
        <v>44690</v>
      </c>
      <c r="H26" s="4">
        <v>1</v>
      </c>
      <c r="I26" s="4">
        <v>1</v>
      </c>
      <c r="J26" s="4">
        <v>1</v>
      </c>
      <c r="K26" s="4" t="s">
        <v>30</v>
      </c>
      <c r="L26" s="4">
        <v>-183</v>
      </c>
      <c r="M26" s="4">
        <v>-183</v>
      </c>
      <c r="N26" s="4" t="s">
        <v>119</v>
      </c>
      <c r="O26" s="4" t="s">
        <v>32</v>
      </c>
      <c r="P26" s="4" t="s">
        <v>33</v>
      </c>
      <c r="Q26" s="4">
        <v>0</v>
      </c>
      <c r="R26" s="7">
        <v>44689</v>
      </c>
      <c r="S26" s="6">
        <v>44705</v>
      </c>
      <c r="T26" s="4" t="s">
        <v>34</v>
      </c>
      <c r="U26" s="4">
        <v>-183</v>
      </c>
      <c r="V26" s="4">
        <v>0</v>
      </c>
      <c r="W26" s="4">
        <v>0</v>
      </c>
      <c r="X26" s="4" t="s">
        <v>120</v>
      </c>
      <c r="Y26" s="4" t="s">
        <v>35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122</v>
      </c>
      <c r="E27" s="4" t="s">
        <v>123</v>
      </c>
      <c r="F27" s="6">
        <v>44689</v>
      </c>
      <c r="G27" s="6">
        <v>44690</v>
      </c>
      <c r="H27" s="4">
        <v>1</v>
      </c>
      <c r="I27" s="4">
        <v>1</v>
      </c>
      <c r="J27" s="4">
        <v>1</v>
      </c>
      <c r="K27" s="4" t="s">
        <v>30</v>
      </c>
      <c r="L27" s="4">
        <v>120</v>
      </c>
      <c r="M27" s="4">
        <v>120</v>
      </c>
      <c r="N27" s="4" t="s">
        <v>124</v>
      </c>
      <c r="O27" s="4" t="s">
        <v>32</v>
      </c>
      <c r="P27" s="4" t="s">
        <v>33</v>
      </c>
      <c r="Q27" s="4">
        <v>0</v>
      </c>
      <c r="R27" s="7">
        <v>44689</v>
      </c>
      <c r="S27" s="6">
        <v>44705</v>
      </c>
      <c r="T27" s="4" t="s">
        <v>34</v>
      </c>
      <c r="U27" s="4">
        <v>120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125</v>
      </c>
      <c r="B28" s="4" t="s">
        <v>26</v>
      </c>
      <c r="C28" s="4" t="s">
        <v>27</v>
      </c>
      <c r="D28" s="4" t="s">
        <v>126</v>
      </c>
      <c r="E28" s="4" t="s">
        <v>84</v>
      </c>
      <c r="F28" s="6">
        <v>44689</v>
      </c>
      <c r="G28" s="6">
        <v>44690</v>
      </c>
      <c r="H28" s="4">
        <v>1</v>
      </c>
      <c r="I28" s="4">
        <v>1</v>
      </c>
      <c r="J28" s="4">
        <v>1</v>
      </c>
      <c r="K28" s="4" t="s">
        <v>30</v>
      </c>
      <c r="L28" s="4">
        <v>254</v>
      </c>
      <c r="M28" s="4">
        <v>254</v>
      </c>
      <c r="N28" s="4" t="s">
        <v>127</v>
      </c>
      <c r="O28" s="4" t="s">
        <v>32</v>
      </c>
      <c r="P28" s="4" t="s">
        <v>33</v>
      </c>
      <c r="Q28" s="4">
        <v>0</v>
      </c>
      <c r="R28" s="7">
        <v>44689</v>
      </c>
      <c r="S28" s="6">
        <v>44705</v>
      </c>
      <c r="T28" s="4" t="s">
        <v>34</v>
      </c>
      <c r="U28" s="4">
        <v>254</v>
      </c>
      <c r="V28" s="4">
        <v>0</v>
      </c>
      <c r="W28" s="4">
        <v>0</v>
      </c>
      <c r="X28" s="4" t="s">
        <v>35</v>
      </c>
      <c r="Y28" s="4" t="s">
        <v>128</v>
      </c>
    </row>
    <row r="29" s="4" customFormat="1" spans="1:25">
      <c r="A29" s="4" t="s">
        <v>129</v>
      </c>
      <c r="B29" s="4" t="s">
        <v>26</v>
      </c>
      <c r="C29" s="4" t="s">
        <v>27</v>
      </c>
      <c r="D29" s="4" t="s">
        <v>130</v>
      </c>
      <c r="E29" s="4" t="s">
        <v>131</v>
      </c>
      <c r="F29" s="6">
        <v>44689</v>
      </c>
      <c r="G29" s="6">
        <v>44690</v>
      </c>
      <c r="H29" s="4">
        <v>1</v>
      </c>
      <c r="I29" s="4">
        <v>1</v>
      </c>
      <c r="J29" s="4">
        <v>1</v>
      </c>
      <c r="K29" s="4" t="s">
        <v>30</v>
      </c>
      <c r="L29" s="4">
        <v>80</v>
      </c>
      <c r="M29" s="4">
        <v>80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44689</v>
      </c>
      <c r="S29" s="6">
        <v>44705</v>
      </c>
      <c r="T29" s="4" t="s">
        <v>34</v>
      </c>
      <c r="U29" s="4">
        <v>80</v>
      </c>
      <c r="V29" s="4">
        <v>0</v>
      </c>
      <c r="W29" s="4">
        <v>0</v>
      </c>
      <c r="X29" s="4" t="s">
        <v>133</v>
      </c>
      <c r="Y29" s="4" t="s">
        <v>35</v>
      </c>
    </row>
    <row r="30" s="4" customFormat="1" spans="1:25">
      <c r="A30" s="4" t="s">
        <v>134</v>
      </c>
      <c r="B30" s="4" t="s">
        <v>26</v>
      </c>
      <c r="C30" s="4" t="s">
        <v>27</v>
      </c>
      <c r="D30" s="4" t="s">
        <v>135</v>
      </c>
      <c r="E30" s="4" t="s">
        <v>136</v>
      </c>
      <c r="F30" s="6">
        <v>44689</v>
      </c>
      <c r="G30" s="6">
        <v>44690</v>
      </c>
      <c r="H30" s="4">
        <v>1</v>
      </c>
      <c r="I30" s="4">
        <v>1</v>
      </c>
      <c r="J30" s="4">
        <v>1</v>
      </c>
      <c r="K30" s="4" t="s">
        <v>30</v>
      </c>
      <c r="L30" s="4">
        <v>86</v>
      </c>
      <c r="M30" s="4">
        <v>86</v>
      </c>
      <c r="N30" s="4" t="s">
        <v>137</v>
      </c>
      <c r="O30" s="4" t="s">
        <v>32</v>
      </c>
      <c r="P30" s="4" t="s">
        <v>33</v>
      </c>
      <c r="Q30" s="4">
        <v>0</v>
      </c>
      <c r="R30" s="7">
        <v>44689</v>
      </c>
      <c r="S30" s="6">
        <v>44705</v>
      </c>
      <c r="T30" s="4" t="s">
        <v>34</v>
      </c>
      <c r="U30" s="4">
        <v>86</v>
      </c>
      <c r="V30" s="4">
        <v>0</v>
      </c>
      <c r="W30" s="4">
        <v>0</v>
      </c>
      <c r="X30" s="4" t="s">
        <v>138</v>
      </c>
      <c r="Y30" s="4" t="s">
        <v>35</v>
      </c>
    </row>
    <row r="31" s="4" customFormat="1" spans="1:25">
      <c r="A31" s="4" t="s">
        <v>139</v>
      </c>
      <c r="B31" s="4" t="s">
        <v>26</v>
      </c>
      <c r="C31" s="4" t="s">
        <v>27</v>
      </c>
      <c r="D31" s="4" t="s">
        <v>140</v>
      </c>
      <c r="E31" s="4" t="s">
        <v>42</v>
      </c>
      <c r="F31" s="6">
        <v>44689</v>
      </c>
      <c r="G31" s="6">
        <v>44690</v>
      </c>
      <c r="H31" s="4">
        <v>1</v>
      </c>
      <c r="I31" s="4">
        <v>1</v>
      </c>
      <c r="J31" s="4">
        <v>1</v>
      </c>
      <c r="K31" s="4" t="s">
        <v>30</v>
      </c>
      <c r="L31" s="4">
        <v>349</v>
      </c>
      <c r="M31" s="4">
        <v>349</v>
      </c>
      <c r="N31" s="4" t="s">
        <v>141</v>
      </c>
      <c r="O31" s="4" t="s">
        <v>32</v>
      </c>
      <c r="P31" s="4" t="s">
        <v>33</v>
      </c>
      <c r="Q31" s="4">
        <v>0</v>
      </c>
      <c r="R31" s="7">
        <v>44689</v>
      </c>
      <c r="S31" s="6">
        <v>44705</v>
      </c>
      <c r="T31" s="4" t="s">
        <v>34</v>
      </c>
      <c r="U31" s="4">
        <v>349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142</v>
      </c>
      <c r="B32" s="4" t="s">
        <v>26</v>
      </c>
      <c r="C32" s="4" t="s">
        <v>27</v>
      </c>
      <c r="D32" s="4" t="s">
        <v>143</v>
      </c>
      <c r="E32" s="4" t="s">
        <v>144</v>
      </c>
      <c r="F32" s="6">
        <v>44689</v>
      </c>
      <c r="G32" s="6">
        <v>44690</v>
      </c>
      <c r="H32" s="4">
        <v>1</v>
      </c>
      <c r="I32" s="4">
        <v>1</v>
      </c>
      <c r="J32" s="4">
        <v>1</v>
      </c>
      <c r="K32" s="4" t="s">
        <v>30</v>
      </c>
      <c r="L32" s="4">
        <v>130</v>
      </c>
      <c r="M32" s="4">
        <v>130</v>
      </c>
      <c r="N32" s="4" t="s">
        <v>145</v>
      </c>
      <c r="O32" s="4" t="s">
        <v>32</v>
      </c>
      <c r="P32" s="4" t="s">
        <v>33</v>
      </c>
      <c r="Q32" s="4">
        <v>0</v>
      </c>
      <c r="R32" s="7">
        <v>44689</v>
      </c>
      <c r="S32" s="6">
        <v>44705</v>
      </c>
      <c r="T32" s="4" t="s">
        <v>34</v>
      </c>
      <c r="U32" s="4">
        <v>130</v>
      </c>
      <c r="V32" s="4">
        <v>0</v>
      </c>
      <c r="W32" s="4">
        <v>0</v>
      </c>
      <c r="X32" s="4" t="s">
        <v>146</v>
      </c>
      <c r="Y32" s="4" t="s">
        <v>35</v>
      </c>
    </row>
    <row r="33" s="4" customFormat="1" spans="1:25">
      <c r="A33" s="4" t="s">
        <v>147</v>
      </c>
      <c r="B33" s="4" t="s">
        <v>26</v>
      </c>
      <c r="C33" s="4" t="s">
        <v>27</v>
      </c>
      <c r="D33" s="4" t="s">
        <v>148</v>
      </c>
      <c r="E33" s="4" t="s">
        <v>42</v>
      </c>
      <c r="F33" s="6">
        <v>44689</v>
      </c>
      <c r="G33" s="6">
        <v>44690</v>
      </c>
      <c r="H33" s="4">
        <v>1</v>
      </c>
      <c r="I33" s="4">
        <v>1</v>
      </c>
      <c r="J33" s="4">
        <v>1</v>
      </c>
      <c r="K33" s="4" t="s">
        <v>30</v>
      </c>
      <c r="L33" s="4">
        <v>279</v>
      </c>
      <c r="M33" s="4">
        <v>279</v>
      </c>
      <c r="N33" s="4" t="s">
        <v>149</v>
      </c>
      <c r="O33" s="4" t="s">
        <v>32</v>
      </c>
      <c r="P33" s="4" t="s">
        <v>33</v>
      </c>
      <c r="Q33" s="4">
        <v>0</v>
      </c>
      <c r="R33" s="7">
        <v>44689</v>
      </c>
      <c r="S33" s="6">
        <v>44705</v>
      </c>
      <c r="T33" s="4" t="s">
        <v>34</v>
      </c>
      <c r="U33" s="4">
        <v>279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150</v>
      </c>
      <c r="B34" s="4" t="s">
        <v>26</v>
      </c>
      <c r="C34" s="4" t="s">
        <v>27</v>
      </c>
      <c r="D34" s="4" t="s">
        <v>151</v>
      </c>
      <c r="E34" s="4" t="s">
        <v>152</v>
      </c>
      <c r="F34" s="6">
        <v>44689</v>
      </c>
      <c r="G34" s="6">
        <v>44690</v>
      </c>
      <c r="H34" s="4">
        <v>1</v>
      </c>
      <c r="I34" s="4">
        <v>1</v>
      </c>
      <c r="J34" s="4">
        <v>1</v>
      </c>
      <c r="K34" s="4" t="s">
        <v>30</v>
      </c>
      <c r="L34" s="4">
        <v>655</v>
      </c>
      <c r="M34" s="4">
        <v>655</v>
      </c>
      <c r="N34" s="4" t="s">
        <v>153</v>
      </c>
      <c r="O34" s="4" t="s">
        <v>32</v>
      </c>
      <c r="P34" s="4" t="s">
        <v>33</v>
      </c>
      <c r="Q34" s="4">
        <v>0</v>
      </c>
      <c r="R34" s="7">
        <v>44689</v>
      </c>
      <c r="S34" s="6">
        <v>44705</v>
      </c>
      <c r="T34" s="4" t="s">
        <v>34</v>
      </c>
      <c r="U34" s="4">
        <v>655</v>
      </c>
      <c r="V34" s="4">
        <v>0</v>
      </c>
      <c r="W34" s="4">
        <v>0</v>
      </c>
      <c r="X34" s="4" t="s">
        <v>35</v>
      </c>
      <c r="Y34" s="4" t="s">
        <v>154</v>
      </c>
    </row>
    <row r="35" s="4" customFormat="1" spans="1:25">
      <c r="A35" s="4" t="s">
        <v>155</v>
      </c>
      <c r="B35" s="4" t="s">
        <v>26</v>
      </c>
      <c r="C35" s="4" t="s">
        <v>27</v>
      </c>
      <c r="D35" s="4" t="s">
        <v>107</v>
      </c>
      <c r="E35" s="4" t="s">
        <v>108</v>
      </c>
      <c r="F35" s="6">
        <v>44689</v>
      </c>
      <c r="G35" s="6">
        <v>44690</v>
      </c>
      <c r="H35" s="4">
        <v>1</v>
      </c>
      <c r="I35" s="4">
        <v>1</v>
      </c>
      <c r="J35" s="4">
        <v>1</v>
      </c>
      <c r="K35" s="4" t="s">
        <v>30</v>
      </c>
      <c r="L35" s="4">
        <v>130</v>
      </c>
      <c r="M35" s="4">
        <v>130</v>
      </c>
      <c r="N35" s="4" t="s">
        <v>109</v>
      </c>
      <c r="O35" s="4" t="s">
        <v>32</v>
      </c>
      <c r="P35" s="4" t="s">
        <v>33</v>
      </c>
      <c r="Q35" s="4">
        <v>0</v>
      </c>
      <c r="R35" s="7">
        <v>44689</v>
      </c>
      <c r="S35" s="6">
        <v>44705</v>
      </c>
      <c r="T35" s="4" t="s">
        <v>34</v>
      </c>
      <c r="U35" s="4">
        <v>130</v>
      </c>
      <c r="V35" s="4">
        <v>0</v>
      </c>
      <c r="W35" s="4">
        <v>0</v>
      </c>
      <c r="X35" s="4" t="s">
        <v>35</v>
      </c>
      <c r="Y35" s="4" t="s">
        <v>156</v>
      </c>
    </row>
    <row r="36" s="4" customFormat="1" spans="1:25">
      <c r="A36" s="4" t="s">
        <v>102</v>
      </c>
      <c r="B36" s="4" t="s">
        <v>26</v>
      </c>
      <c r="C36" s="4" t="s">
        <v>157</v>
      </c>
      <c r="D36" s="4" t="s">
        <v>103</v>
      </c>
      <c r="E36" s="4" t="s">
        <v>104</v>
      </c>
      <c r="F36" s="6">
        <v>44689</v>
      </c>
      <c r="G36" s="6">
        <v>44690</v>
      </c>
      <c r="H36" s="4">
        <v>1</v>
      </c>
      <c r="I36" s="4">
        <v>1</v>
      </c>
      <c r="J36" s="4">
        <v>1</v>
      </c>
      <c r="K36" s="4" t="s">
        <v>30</v>
      </c>
      <c r="L36" s="4">
        <v>-81</v>
      </c>
      <c r="M36" s="4">
        <v>-81</v>
      </c>
      <c r="N36" s="4" t="s">
        <v>105</v>
      </c>
      <c r="O36" s="4" t="s">
        <v>32</v>
      </c>
      <c r="P36" s="4" t="s">
        <v>33</v>
      </c>
      <c r="Q36" s="4">
        <v>0</v>
      </c>
      <c r="R36" s="7">
        <v>44689</v>
      </c>
      <c r="S36" s="6">
        <v>44705</v>
      </c>
      <c r="T36" s="4" t="s">
        <v>34</v>
      </c>
      <c r="U36" s="4">
        <v>-81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158</v>
      </c>
      <c r="B37" s="4" t="s">
        <v>26</v>
      </c>
      <c r="C37" s="4" t="s">
        <v>27</v>
      </c>
      <c r="D37" s="4" t="s">
        <v>159</v>
      </c>
      <c r="E37" s="4" t="s">
        <v>160</v>
      </c>
      <c r="F37" s="6">
        <v>44689</v>
      </c>
      <c r="G37" s="6">
        <v>44690</v>
      </c>
      <c r="H37" s="4">
        <v>1</v>
      </c>
      <c r="I37" s="4">
        <v>1</v>
      </c>
      <c r="J37" s="4">
        <v>1</v>
      </c>
      <c r="K37" s="4" t="s">
        <v>30</v>
      </c>
      <c r="L37" s="4">
        <v>450</v>
      </c>
      <c r="M37" s="4">
        <v>450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44689</v>
      </c>
      <c r="S37" s="6">
        <v>44705</v>
      </c>
      <c r="T37" s="4" t="s">
        <v>34</v>
      </c>
      <c r="U37" s="4">
        <v>450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162</v>
      </c>
      <c r="B38" s="4" t="s">
        <v>26</v>
      </c>
      <c r="C38" s="4" t="s">
        <v>27</v>
      </c>
      <c r="D38" s="4" t="s">
        <v>163</v>
      </c>
      <c r="E38" s="4" t="s">
        <v>164</v>
      </c>
      <c r="F38" s="6">
        <v>44689</v>
      </c>
      <c r="G38" s="6">
        <v>44690</v>
      </c>
      <c r="H38" s="4">
        <v>1</v>
      </c>
      <c r="I38" s="4">
        <v>1</v>
      </c>
      <c r="J38" s="4">
        <v>1</v>
      </c>
      <c r="K38" s="4" t="s">
        <v>30</v>
      </c>
      <c r="L38" s="4">
        <v>237</v>
      </c>
      <c r="M38" s="4">
        <v>237</v>
      </c>
      <c r="N38" s="4" t="s">
        <v>165</v>
      </c>
      <c r="O38" s="4" t="s">
        <v>32</v>
      </c>
      <c r="P38" s="4" t="s">
        <v>33</v>
      </c>
      <c r="Q38" s="4">
        <v>0</v>
      </c>
      <c r="R38" s="7">
        <v>44689</v>
      </c>
      <c r="S38" s="6">
        <v>44705</v>
      </c>
      <c r="T38" s="4" t="s">
        <v>34</v>
      </c>
      <c r="U38" s="4">
        <v>237</v>
      </c>
      <c r="V38" s="4">
        <v>0</v>
      </c>
      <c r="W38" s="4">
        <v>0</v>
      </c>
      <c r="X38" s="4" t="s">
        <v>166</v>
      </c>
      <c r="Y38" s="4" t="s">
        <v>35</v>
      </c>
    </row>
    <row r="39" s="4" customFormat="1" spans="1:25">
      <c r="A39" s="4" t="s">
        <v>167</v>
      </c>
      <c r="B39" s="4" t="s">
        <v>26</v>
      </c>
      <c r="C39" s="4" t="s">
        <v>27</v>
      </c>
      <c r="D39" s="4" t="s">
        <v>168</v>
      </c>
      <c r="E39" s="4" t="s">
        <v>169</v>
      </c>
      <c r="F39" s="6">
        <v>44689</v>
      </c>
      <c r="G39" s="6">
        <v>44690</v>
      </c>
      <c r="H39" s="4">
        <v>1</v>
      </c>
      <c r="I39" s="4">
        <v>1</v>
      </c>
      <c r="J39" s="4">
        <v>1</v>
      </c>
      <c r="K39" s="4" t="s">
        <v>30</v>
      </c>
      <c r="L39" s="4">
        <v>259</v>
      </c>
      <c r="M39" s="4">
        <v>259</v>
      </c>
      <c r="N39" s="4" t="s">
        <v>170</v>
      </c>
      <c r="O39" s="4" t="s">
        <v>32</v>
      </c>
      <c r="P39" s="4" t="s">
        <v>33</v>
      </c>
      <c r="Q39" s="4">
        <v>0</v>
      </c>
      <c r="R39" s="7">
        <v>44689</v>
      </c>
      <c r="S39" s="6">
        <v>44705</v>
      </c>
      <c r="T39" s="4" t="s">
        <v>34</v>
      </c>
      <c r="U39" s="4">
        <v>259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158</v>
      </c>
      <c r="B40" s="4" t="s">
        <v>26</v>
      </c>
      <c r="C40" s="4" t="s">
        <v>36</v>
      </c>
      <c r="D40" s="4" t="s">
        <v>159</v>
      </c>
      <c r="E40" s="4" t="s">
        <v>160</v>
      </c>
      <c r="F40" s="6">
        <v>44689</v>
      </c>
      <c r="G40" s="6">
        <v>44690</v>
      </c>
      <c r="H40" s="4">
        <v>1</v>
      </c>
      <c r="I40" s="4">
        <v>1</v>
      </c>
      <c r="J40" s="4">
        <v>1</v>
      </c>
      <c r="K40" s="4" t="s">
        <v>30</v>
      </c>
      <c r="L40" s="4">
        <v>-450</v>
      </c>
      <c r="M40" s="4">
        <v>-450</v>
      </c>
      <c r="N40" s="4" t="s">
        <v>161</v>
      </c>
      <c r="O40" s="4" t="s">
        <v>32</v>
      </c>
      <c r="P40" s="4" t="s">
        <v>33</v>
      </c>
      <c r="Q40" s="4">
        <v>0</v>
      </c>
      <c r="R40" s="7">
        <v>44689</v>
      </c>
      <c r="S40" s="6">
        <v>44705</v>
      </c>
      <c r="T40" s="4" t="s">
        <v>34</v>
      </c>
      <c r="U40" s="4">
        <v>-450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171</v>
      </c>
      <c r="B41" s="4" t="s">
        <v>26</v>
      </c>
      <c r="C41" s="4" t="s">
        <v>27</v>
      </c>
      <c r="D41" s="4" t="s">
        <v>172</v>
      </c>
      <c r="E41" s="4" t="s">
        <v>84</v>
      </c>
      <c r="F41" s="6">
        <v>44689</v>
      </c>
      <c r="G41" s="6">
        <v>44690</v>
      </c>
      <c r="H41" s="4">
        <v>2</v>
      </c>
      <c r="I41" s="4">
        <v>1</v>
      </c>
      <c r="J41" s="4">
        <v>2</v>
      </c>
      <c r="K41" s="4" t="s">
        <v>30</v>
      </c>
      <c r="L41" s="4">
        <v>226</v>
      </c>
      <c r="M41" s="4">
        <v>226</v>
      </c>
      <c r="N41" s="4" t="s">
        <v>173</v>
      </c>
      <c r="O41" s="4" t="s">
        <v>32</v>
      </c>
      <c r="P41" s="4" t="s">
        <v>33</v>
      </c>
      <c r="Q41" s="4">
        <v>0</v>
      </c>
      <c r="R41" s="7">
        <v>44689</v>
      </c>
      <c r="S41" s="6">
        <v>44705</v>
      </c>
      <c r="T41" s="4" t="s">
        <v>34</v>
      </c>
      <c r="U41" s="4">
        <v>226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174</v>
      </c>
      <c r="B42" s="4" t="s">
        <v>26</v>
      </c>
      <c r="C42" s="4" t="s">
        <v>27</v>
      </c>
      <c r="D42" s="4" t="s">
        <v>130</v>
      </c>
      <c r="E42" s="4" t="s">
        <v>131</v>
      </c>
      <c r="F42" s="6">
        <v>44689</v>
      </c>
      <c r="G42" s="6">
        <v>44690</v>
      </c>
      <c r="H42" s="4">
        <v>1</v>
      </c>
      <c r="I42" s="4">
        <v>1</v>
      </c>
      <c r="J42" s="4">
        <v>1</v>
      </c>
      <c r="K42" s="4" t="s">
        <v>30</v>
      </c>
      <c r="L42" s="4">
        <v>80</v>
      </c>
      <c r="M42" s="4">
        <v>80</v>
      </c>
      <c r="N42" s="4" t="s">
        <v>175</v>
      </c>
      <c r="O42" s="4" t="s">
        <v>32</v>
      </c>
      <c r="P42" s="4" t="s">
        <v>33</v>
      </c>
      <c r="Q42" s="4">
        <v>0</v>
      </c>
      <c r="R42" s="7">
        <v>44689</v>
      </c>
      <c r="S42" s="6">
        <v>44705</v>
      </c>
      <c r="T42" s="4" t="s">
        <v>34</v>
      </c>
      <c r="U42" s="4">
        <v>80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176</v>
      </c>
      <c r="B43" s="4" t="s">
        <v>26</v>
      </c>
      <c r="C43" s="4" t="s">
        <v>27</v>
      </c>
      <c r="D43" s="4" t="s">
        <v>177</v>
      </c>
      <c r="E43" s="4" t="s">
        <v>113</v>
      </c>
      <c r="F43" s="6">
        <v>44689</v>
      </c>
      <c r="G43" s="6">
        <v>44690</v>
      </c>
      <c r="H43" s="4">
        <v>1</v>
      </c>
      <c r="I43" s="4">
        <v>1</v>
      </c>
      <c r="J43" s="4">
        <v>1</v>
      </c>
      <c r="K43" s="4" t="s">
        <v>30</v>
      </c>
      <c r="L43" s="4">
        <v>123</v>
      </c>
      <c r="M43" s="4">
        <v>123</v>
      </c>
      <c r="N43" s="4" t="s">
        <v>178</v>
      </c>
      <c r="O43" s="4" t="s">
        <v>32</v>
      </c>
      <c r="P43" s="4" t="s">
        <v>33</v>
      </c>
      <c r="Q43" s="4">
        <v>0</v>
      </c>
      <c r="R43" s="7">
        <v>44689</v>
      </c>
      <c r="S43" s="6">
        <v>44705</v>
      </c>
      <c r="T43" s="4" t="s">
        <v>34</v>
      </c>
      <c r="U43" s="4">
        <v>123</v>
      </c>
      <c r="V43" s="4">
        <v>0</v>
      </c>
      <c r="W43" s="4">
        <v>0</v>
      </c>
      <c r="X43" s="4" t="s">
        <v>179</v>
      </c>
      <c r="Y43" s="4" t="s">
        <v>180</v>
      </c>
    </row>
    <row r="44" s="4" customFormat="1" spans="1:25">
      <c r="A44" s="4" t="s">
        <v>181</v>
      </c>
      <c r="B44" s="4" t="s">
        <v>26</v>
      </c>
      <c r="C44" s="4" t="s">
        <v>27</v>
      </c>
      <c r="D44" s="4" t="s">
        <v>182</v>
      </c>
      <c r="E44" s="4" t="s">
        <v>183</v>
      </c>
      <c r="F44" s="6">
        <v>44689</v>
      </c>
      <c r="G44" s="6">
        <v>44690</v>
      </c>
      <c r="H44" s="4">
        <v>1</v>
      </c>
      <c r="I44" s="4">
        <v>1</v>
      </c>
      <c r="J44" s="4">
        <v>1</v>
      </c>
      <c r="K44" s="4" t="s">
        <v>30</v>
      </c>
      <c r="L44" s="4">
        <v>128</v>
      </c>
      <c r="M44" s="4">
        <v>128</v>
      </c>
      <c r="N44" s="4" t="s">
        <v>184</v>
      </c>
      <c r="O44" s="4" t="s">
        <v>32</v>
      </c>
      <c r="P44" s="4" t="s">
        <v>33</v>
      </c>
      <c r="Q44" s="4">
        <v>0</v>
      </c>
      <c r="R44" s="7">
        <v>44689</v>
      </c>
      <c r="S44" s="6">
        <v>44705</v>
      </c>
      <c r="T44" s="4" t="s">
        <v>34</v>
      </c>
      <c r="U44" s="4">
        <v>128</v>
      </c>
      <c r="V44" s="4">
        <v>0</v>
      </c>
      <c r="W44" s="4">
        <v>0</v>
      </c>
      <c r="X44" s="4" t="s">
        <v>185</v>
      </c>
      <c r="Y44" s="4" t="s">
        <v>35</v>
      </c>
    </row>
    <row r="45" s="4" customFormat="1" spans="1:25">
      <c r="A45" s="4" t="s">
        <v>186</v>
      </c>
      <c r="B45" s="4" t="s">
        <v>26</v>
      </c>
      <c r="C45" s="4" t="s">
        <v>27</v>
      </c>
      <c r="D45" s="4" t="s">
        <v>187</v>
      </c>
      <c r="E45" s="4" t="s">
        <v>188</v>
      </c>
      <c r="F45" s="6">
        <v>44689</v>
      </c>
      <c r="G45" s="6">
        <v>44690</v>
      </c>
      <c r="H45" s="4">
        <v>1</v>
      </c>
      <c r="I45" s="4">
        <v>1</v>
      </c>
      <c r="J45" s="4">
        <v>1</v>
      </c>
      <c r="K45" s="4" t="s">
        <v>30</v>
      </c>
      <c r="L45" s="4">
        <v>156</v>
      </c>
      <c r="M45" s="4">
        <v>156</v>
      </c>
      <c r="N45" s="4" t="s">
        <v>189</v>
      </c>
      <c r="O45" s="4" t="s">
        <v>32</v>
      </c>
      <c r="P45" s="4" t="s">
        <v>33</v>
      </c>
      <c r="Q45" s="4">
        <v>0</v>
      </c>
      <c r="R45" s="7">
        <v>44689</v>
      </c>
      <c r="S45" s="6">
        <v>44705</v>
      </c>
      <c r="T45" s="4" t="s">
        <v>34</v>
      </c>
      <c r="U45" s="4">
        <v>156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190</v>
      </c>
      <c r="B46" s="4" t="s">
        <v>26</v>
      </c>
      <c r="C46" s="4" t="s">
        <v>27</v>
      </c>
      <c r="D46" s="4" t="s">
        <v>191</v>
      </c>
      <c r="E46" s="4" t="s">
        <v>108</v>
      </c>
      <c r="F46" s="6">
        <v>44689</v>
      </c>
      <c r="G46" s="6">
        <v>44690</v>
      </c>
      <c r="H46" s="4">
        <v>1</v>
      </c>
      <c r="I46" s="4">
        <v>1</v>
      </c>
      <c r="J46" s="4">
        <v>1</v>
      </c>
      <c r="K46" s="4" t="s">
        <v>30</v>
      </c>
      <c r="L46" s="4">
        <v>156</v>
      </c>
      <c r="M46" s="4">
        <v>156</v>
      </c>
      <c r="N46" s="4" t="s">
        <v>192</v>
      </c>
      <c r="O46" s="4" t="s">
        <v>32</v>
      </c>
      <c r="P46" s="4" t="s">
        <v>33</v>
      </c>
      <c r="Q46" s="4">
        <v>0</v>
      </c>
      <c r="R46" s="7">
        <v>44689</v>
      </c>
      <c r="S46" s="6">
        <v>44705</v>
      </c>
      <c r="T46" s="4" t="s">
        <v>34</v>
      </c>
      <c r="U46" s="4">
        <v>156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193</v>
      </c>
      <c r="B47" s="4" t="s">
        <v>26</v>
      </c>
      <c r="C47" s="4" t="s">
        <v>27</v>
      </c>
      <c r="D47" s="4" t="s">
        <v>194</v>
      </c>
      <c r="E47" s="4" t="s">
        <v>152</v>
      </c>
      <c r="F47" s="6">
        <v>44689</v>
      </c>
      <c r="G47" s="6">
        <v>44690</v>
      </c>
      <c r="H47" s="4">
        <v>1</v>
      </c>
      <c r="I47" s="4">
        <v>1</v>
      </c>
      <c r="J47" s="4">
        <v>1</v>
      </c>
      <c r="K47" s="4" t="s">
        <v>30</v>
      </c>
      <c r="L47" s="4">
        <v>104</v>
      </c>
      <c r="M47" s="4">
        <v>104</v>
      </c>
      <c r="N47" s="4" t="s">
        <v>195</v>
      </c>
      <c r="O47" s="4" t="s">
        <v>32</v>
      </c>
      <c r="P47" s="4" t="s">
        <v>33</v>
      </c>
      <c r="Q47" s="4">
        <v>0</v>
      </c>
      <c r="R47" s="7">
        <v>44689</v>
      </c>
      <c r="S47" s="6">
        <v>44705</v>
      </c>
      <c r="T47" s="4" t="s">
        <v>34</v>
      </c>
      <c r="U47" s="4">
        <v>104</v>
      </c>
      <c r="V47" s="4">
        <v>0</v>
      </c>
      <c r="W47" s="4">
        <v>0</v>
      </c>
      <c r="X47" s="4" t="s">
        <v>196</v>
      </c>
      <c r="Y47" s="4" t="s">
        <v>35</v>
      </c>
    </row>
    <row r="48" s="4" customFormat="1" spans="1:25">
      <c r="A48" s="4" t="s">
        <v>197</v>
      </c>
      <c r="B48" s="4" t="s">
        <v>26</v>
      </c>
      <c r="C48" s="4" t="s">
        <v>27</v>
      </c>
      <c r="D48" s="4" t="s">
        <v>198</v>
      </c>
      <c r="E48" s="4" t="s">
        <v>199</v>
      </c>
      <c r="F48" s="6">
        <v>44689</v>
      </c>
      <c r="G48" s="6">
        <v>44690</v>
      </c>
      <c r="H48" s="4">
        <v>1</v>
      </c>
      <c r="I48" s="4">
        <v>1</v>
      </c>
      <c r="J48" s="4">
        <v>1</v>
      </c>
      <c r="K48" s="4" t="s">
        <v>30</v>
      </c>
      <c r="L48" s="4">
        <v>189</v>
      </c>
      <c r="M48" s="4">
        <v>189</v>
      </c>
      <c r="N48" s="4" t="s">
        <v>200</v>
      </c>
      <c r="O48" s="4" t="s">
        <v>32</v>
      </c>
      <c r="P48" s="4" t="s">
        <v>33</v>
      </c>
      <c r="Q48" s="4">
        <v>0</v>
      </c>
      <c r="R48" s="7">
        <v>44689</v>
      </c>
      <c r="S48" s="6">
        <v>44705</v>
      </c>
      <c r="T48" s="4" t="s">
        <v>34</v>
      </c>
      <c r="U48" s="4">
        <v>189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201</v>
      </c>
      <c r="B49" s="4" t="s">
        <v>26</v>
      </c>
      <c r="C49" s="4" t="s">
        <v>27</v>
      </c>
      <c r="D49" s="4" t="s">
        <v>202</v>
      </c>
      <c r="E49" s="4" t="s">
        <v>203</v>
      </c>
      <c r="F49" s="6">
        <v>44689</v>
      </c>
      <c r="G49" s="6">
        <v>44690</v>
      </c>
      <c r="H49" s="4">
        <v>1</v>
      </c>
      <c r="I49" s="4">
        <v>1</v>
      </c>
      <c r="J49" s="4">
        <v>1</v>
      </c>
      <c r="K49" s="4" t="s">
        <v>30</v>
      </c>
      <c r="L49" s="4">
        <v>460</v>
      </c>
      <c r="M49" s="4">
        <v>460</v>
      </c>
      <c r="N49" s="4" t="s">
        <v>204</v>
      </c>
      <c r="O49" s="4" t="s">
        <v>32</v>
      </c>
      <c r="P49" s="4" t="s">
        <v>33</v>
      </c>
      <c r="Q49" s="4">
        <v>0</v>
      </c>
      <c r="R49" s="7">
        <v>44689</v>
      </c>
      <c r="S49" s="6">
        <v>44705</v>
      </c>
      <c r="T49" s="4" t="s">
        <v>34</v>
      </c>
      <c r="U49" s="4">
        <v>460</v>
      </c>
      <c r="V49" s="4">
        <v>0</v>
      </c>
      <c r="W49" s="4">
        <v>0</v>
      </c>
      <c r="X49" s="4" t="s">
        <v>205</v>
      </c>
      <c r="Y49" s="4" t="s">
        <v>35</v>
      </c>
    </row>
    <row r="50" s="4" customFormat="1" spans="1:25">
      <c r="A50" s="4" t="s">
        <v>206</v>
      </c>
      <c r="B50" s="4" t="s">
        <v>26</v>
      </c>
      <c r="C50" s="4" t="s">
        <v>27</v>
      </c>
      <c r="D50" s="4" t="s">
        <v>207</v>
      </c>
      <c r="E50" s="4" t="s">
        <v>52</v>
      </c>
      <c r="F50" s="6">
        <v>44689</v>
      </c>
      <c r="G50" s="6">
        <v>44690</v>
      </c>
      <c r="H50" s="4">
        <v>1</v>
      </c>
      <c r="I50" s="4">
        <v>1</v>
      </c>
      <c r="J50" s="4">
        <v>1</v>
      </c>
      <c r="K50" s="4" t="s">
        <v>30</v>
      </c>
      <c r="L50" s="4">
        <v>205</v>
      </c>
      <c r="M50" s="4">
        <v>205</v>
      </c>
      <c r="N50" s="4" t="s">
        <v>208</v>
      </c>
      <c r="O50" s="4" t="s">
        <v>32</v>
      </c>
      <c r="P50" s="4" t="s">
        <v>33</v>
      </c>
      <c r="Q50" s="4">
        <v>0</v>
      </c>
      <c r="R50" s="7">
        <v>44689</v>
      </c>
      <c r="S50" s="6">
        <v>44705</v>
      </c>
      <c r="T50" s="4" t="s">
        <v>34</v>
      </c>
      <c r="U50" s="4">
        <v>205</v>
      </c>
      <c r="V50" s="4">
        <v>0</v>
      </c>
      <c r="W50" s="4">
        <v>0</v>
      </c>
      <c r="X50" s="4" t="s">
        <v>209</v>
      </c>
      <c r="Y50" s="4" t="s">
        <v>35</v>
      </c>
    </row>
    <row r="51" s="4" customFormat="1" spans="1:25">
      <c r="A51" s="4" t="s">
        <v>201</v>
      </c>
      <c r="B51" s="4" t="s">
        <v>26</v>
      </c>
      <c r="C51" s="4" t="s">
        <v>36</v>
      </c>
      <c r="D51" s="4" t="s">
        <v>202</v>
      </c>
      <c r="E51" s="4" t="s">
        <v>203</v>
      </c>
      <c r="F51" s="6">
        <v>44689</v>
      </c>
      <c r="G51" s="6">
        <v>44690</v>
      </c>
      <c r="H51" s="4">
        <v>1</v>
      </c>
      <c r="I51" s="4">
        <v>1</v>
      </c>
      <c r="J51" s="4">
        <v>1</v>
      </c>
      <c r="K51" s="4" t="s">
        <v>30</v>
      </c>
      <c r="L51" s="4">
        <v>-460</v>
      </c>
      <c r="M51" s="4">
        <v>-460</v>
      </c>
      <c r="N51" s="4" t="s">
        <v>204</v>
      </c>
      <c r="O51" s="4" t="s">
        <v>32</v>
      </c>
      <c r="P51" s="4" t="s">
        <v>33</v>
      </c>
      <c r="Q51" s="4">
        <v>0</v>
      </c>
      <c r="R51" s="7">
        <v>44689</v>
      </c>
      <c r="S51" s="6">
        <v>44705</v>
      </c>
      <c r="T51" s="4" t="s">
        <v>34</v>
      </c>
      <c r="U51" s="4">
        <v>-460</v>
      </c>
      <c r="V51" s="4">
        <v>0</v>
      </c>
      <c r="W51" s="4">
        <v>0</v>
      </c>
      <c r="X51" s="4" t="s">
        <v>205</v>
      </c>
      <c r="Y51" s="4" t="s">
        <v>35</v>
      </c>
    </row>
    <row r="52" s="4" customFormat="1" spans="1:25">
      <c r="A52" s="4" t="s">
        <v>210</v>
      </c>
      <c r="B52" s="4" t="s">
        <v>26</v>
      </c>
      <c r="C52" s="4" t="s">
        <v>27</v>
      </c>
      <c r="D52" s="4" t="s">
        <v>211</v>
      </c>
      <c r="E52" s="4" t="s">
        <v>212</v>
      </c>
      <c r="F52" s="6">
        <v>44689</v>
      </c>
      <c r="G52" s="6">
        <v>44690</v>
      </c>
      <c r="H52" s="4">
        <v>1</v>
      </c>
      <c r="I52" s="4">
        <v>1</v>
      </c>
      <c r="J52" s="4">
        <v>1</v>
      </c>
      <c r="K52" s="4" t="s">
        <v>30</v>
      </c>
      <c r="L52" s="4">
        <v>89</v>
      </c>
      <c r="M52" s="4">
        <v>89</v>
      </c>
      <c r="N52" s="4" t="s">
        <v>213</v>
      </c>
      <c r="O52" s="4" t="s">
        <v>32</v>
      </c>
      <c r="P52" s="4" t="s">
        <v>33</v>
      </c>
      <c r="Q52" s="4">
        <v>0</v>
      </c>
      <c r="R52" s="7">
        <v>44689</v>
      </c>
      <c r="S52" s="6">
        <v>44705</v>
      </c>
      <c r="T52" s="4" t="s">
        <v>34</v>
      </c>
      <c r="U52" s="4">
        <v>89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214</v>
      </c>
      <c r="B53" s="4" t="s">
        <v>26</v>
      </c>
      <c r="C53" s="4" t="s">
        <v>27</v>
      </c>
      <c r="D53" s="4" t="s">
        <v>215</v>
      </c>
      <c r="E53" s="4" t="s">
        <v>84</v>
      </c>
      <c r="F53" s="6">
        <v>44689</v>
      </c>
      <c r="G53" s="6">
        <v>44690</v>
      </c>
      <c r="H53" s="4">
        <v>1</v>
      </c>
      <c r="I53" s="4">
        <v>1</v>
      </c>
      <c r="J53" s="4">
        <v>1</v>
      </c>
      <c r="K53" s="4" t="s">
        <v>30</v>
      </c>
      <c r="L53" s="4">
        <v>445</v>
      </c>
      <c r="M53" s="4">
        <v>445</v>
      </c>
      <c r="N53" s="4" t="s">
        <v>216</v>
      </c>
      <c r="O53" s="4" t="s">
        <v>32</v>
      </c>
      <c r="P53" s="4" t="s">
        <v>33</v>
      </c>
      <c r="Q53" s="4">
        <v>0</v>
      </c>
      <c r="R53" s="7">
        <v>44689</v>
      </c>
      <c r="S53" s="6">
        <v>44705</v>
      </c>
      <c r="T53" s="4" t="s">
        <v>34</v>
      </c>
      <c r="U53" s="4">
        <v>445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217</v>
      </c>
      <c r="B54" s="4" t="s">
        <v>26</v>
      </c>
      <c r="C54" s="4" t="s">
        <v>27</v>
      </c>
      <c r="D54" s="4" t="s">
        <v>198</v>
      </c>
      <c r="E54" s="4" t="s">
        <v>199</v>
      </c>
      <c r="F54" s="6">
        <v>44689</v>
      </c>
      <c r="G54" s="6">
        <v>44690</v>
      </c>
      <c r="H54" s="4">
        <v>1</v>
      </c>
      <c r="I54" s="4">
        <v>1</v>
      </c>
      <c r="J54" s="4">
        <v>1</v>
      </c>
      <c r="K54" s="4" t="s">
        <v>30</v>
      </c>
      <c r="L54" s="4">
        <v>189</v>
      </c>
      <c r="M54" s="4">
        <v>189</v>
      </c>
      <c r="N54" s="4" t="s">
        <v>218</v>
      </c>
      <c r="O54" s="4" t="s">
        <v>32</v>
      </c>
      <c r="P54" s="4" t="s">
        <v>33</v>
      </c>
      <c r="Q54" s="4">
        <v>0</v>
      </c>
      <c r="R54" s="7">
        <v>44689</v>
      </c>
      <c r="S54" s="6">
        <v>44705</v>
      </c>
      <c r="T54" s="4" t="s">
        <v>34</v>
      </c>
      <c r="U54" s="4">
        <v>189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219</v>
      </c>
      <c r="B55" s="4" t="s">
        <v>26</v>
      </c>
      <c r="C55" s="4" t="s">
        <v>27</v>
      </c>
      <c r="D55" s="4" t="s">
        <v>220</v>
      </c>
      <c r="E55" s="4" t="s">
        <v>221</v>
      </c>
      <c r="F55" s="6">
        <v>44689</v>
      </c>
      <c r="G55" s="6">
        <v>44690</v>
      </c>
      <c r="H55" s="4">
        <v>1</v>
      </c>
      <c r="I55" s="4">
        <v>1</v>
      </c>
      <c r="J55" s="4">
        <v>1</v>
      </c>
      <c r="K55" s="4" t="s">
        <v>30</v>
      </c>
      <c r="L55" s="4">
        <v>139</v>
      </c>
      <c r="M55" s="4">
        <v>139</v>
      </c>
      <c r="N55" s="4" t="s">
        <v>222</v>
      </c>
      <c r="O55" s="4" t="s">
        <v>32</v>
      </c>
      <c r="P55" s="4" t="s">
        <v>33</v>
      </c>
      <c r="Q55" s="4">
        <v>0</v>
      </c>
      <c r="R55" s="7">
        <v>44689</v>
      </c>
      <c r="S55" s="6">
        <v>44705</v>
      </c>
      <c r="T55" s="4" t="s">
        <v>34</v>
      </c>
      <c r="U55" s="4">
        <v>139</v>
      </c>
      <c r="V55" s="4">
        <v>0</v>
      </c>
      <c r="W55" s="4">
        <v>0</v>
      </c>
      <c r="X55" s="4" t="s">
        <v>35</v>
      </c>
      <c r="Y55" s="4" t="s">
        <v>223</v>
      </c>
    </row>
    <row r="56" s="4" customFormat="1" spans="1:25">
      <c r="A56" s="4" t="s">
        <v>217</v>
      </c>
      <c r="B56" s="4" t="s">
        <v>26</v>
      </c>
      <c r="C56" s="4" t="s">
        <v>36</v>
      </c>
      <c r="D56" s="4" t="s">
        <v>198</v>
      </c>
      <c r="E56" s="4" t="s">
        <v>199</v>
      </c>
      <c r="F56" s="6">
        <v>44689</v>
      </c>
      <c r="G56" s="6">
        <v>44690</v>
      </c>
      <c r="H56" s="4">
        <v>1</v>
      </c>
      <c r="I56" s="4">
        <v>1</v>
      </c>
      <c r="J56" s="4">
        <v>1</v>
      </c>
      <c r="K56" s="4" t="s">
        <v>30</v>
      </c>
      <c r="L56" s="4">
        <v>-189</v>
      </c>
      <c r="M56" s="4">
        <v>-189</v>
      </c>
      <c r="N56" s="4" t="s">
        <v>218</v>
      </c>
      <c r="O56" s="4" t="s">
        <v>32</v>
      </c>
      <c r="P56" s="4" t="s">
        <v>33</v>
      </c>
      <c r="Q56" s="4">
        <v>0</v>
      </c>
      <c r="R56" s="7">
        <v>44689</v>
      </c>
      <c r="S56" s="6">
        <v>44705</v>
      </c>
      <c r="T56" s="4" t="s">
        <v>34</v>
      </c>
      <c r="U56" s="4">
        <v>-189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224</v>
      </c>
      <c r="B57" s="4" t="s">
        <v>26</v>
      </c>
      <c r="C57" s="4" t="s">
        <v>27</v>
      </c>
      <c r="D57" s="4" t="s">
        <v>140</v>
      </c>
      <c r="E57" s="4" t="s">
        <v>42</v>
      </c>
      <c r="F57" s="6">
        <v>44689</v>
      </c>
      <c r="G57" s="6">
        <v>44690</v>
      </c>
      <c r="H57" s="4">
        <v>1</v>
      </c>
      <c r="I57" s="4">
        <v>1</v>
      </c>
      <c r="J57" s="4">
        <v>1</v>
      </c>
      <c r="K57" s="4" t="s">
        <v>30</v>
      </c>
      <c r="L57" s="4">
        <v>349</v>
      </c>
      <c r="M57" s="4">
        <v>349</v>
      </c>
      <c r="N57" s="4" t="s">
        <v>225</v>
      </c>
      <c r="O57" s="4" t="s">
        <v>32</v>
      </c>
      <c r="P57" s="4" t="s">
        <v>33</v>
      </c>
      <c r="Q57" s="4">
        <v>0</v>
      </c>
      <c r="R57" s="7">
        <v>44689</v>
      </c>
      <c r="S57" s="6">
        <v>44705</v>
      </c>
      <c r="T57" s="4" t="s">
        <v>34</v>
      </c>
      <c r="U57" s="4">
        <v>349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226</v>
      </c>
      <c r="B58" s="4" t="s">
        <v>26</v>
      </c>
      <c r="C58" s="4" t="s">
        <v>27</v>
      </c>
      <c r="D58" s="4" t="s">
        <v>227</v>
      </c>
      <c r="E58" s="4" t="s">
        <v>228</v>
      </c>
      <c r="F58" s="6">
        <v>44689</v>
      </c>
      <c r="G58" s="6">
        <v>44690</v>
      </c>
      <c r="H58" s="4">
        <v>1</v>
      </c>
      <c r="I58" s="4">
        <v>1</v>
      </c>
      <c r="J58" s="4">
        <v>1</v>
      </c>
      <c r="K58" s="4" t="s">
        <v>30</v>
      </c>
      <c r="L58" s="4">
        <v>95</v>
      </c>
      <c r="M58" s="4">
        <v>95</v>
      </c>
      <c r="N58" s="4" t="s">
        <v>229</v>
      </c>
      <c r="O58" s="4" t="s">
        <v>32</v>
      </c>
      <c r="P58" s="4" t="s">
        <v>33</v>
      </c>
      <c r="Q58" s="4">
        <v>0</v>
      </c>
      <c r="R58" s="7">
        <v>44689</v>
      </c>
      <c r="S58" s="6">
        <v>44705</v>
      </c>
      <c r="T58" s="4" t="s">
        <v>34</v>
      </c>
      <c r="U58" s="4">
        <v>95</v>
      </c>
      <c r="V58" s="4">
        <v>0</v>
      </c>
      <c r="W58" s="4">
        <v>0</v>
      </c>
      <c r="X58" s="4" t="s">
        <v>230</v>
      </c>
      <c r="Y58" s="4" t="s">
        <v>35</v>
      </c>
    </row>
    <row r="59" s="4" customFormat="1" spans="1:25">
      <c r="A59" s="4" t="s">
        <v>231</v>
      </c>
      <c r="B59" s="4" t="s">
        <v>26</v>
      </c>
      <c r="C59" s="4" t="s">
        <v>27</v>
      </c>
      <c r="D59" s="4" t="s">
        <v>232</v>
      </c>
      <c r="E59" s="4" t="s">
        <v>233</v>
      </c>
      <c r="F59" s="6">
        <v>44689</v>
      </c>
      <c r="G59" s="6">
        <v>44690</v>
      </c>
      <c r="H59" s="4">
        <v>1</v>
      </c>
      <c r="I59" s="4">
        <v>1</v>
      </c>
      <c r="J59" s="4">
        <v>1</v>
      </c>
      <c r="K59" s="4" t="s">
        <v>30</v>
      </c>
      <c r="L59" s="4">
        <v>120</v>
      </c>
      <c r="M59" s="4">
        <v>120</v>
      </c>
      <c r="N59" s="4" t="s">
        <v>234</v>
      </c>
      <c r="O59" s="4" t="s">
        <v>32</v>
      </c>
      <c r="P59" s="4" t="s">
        <v>33</v>
      </c>
      <c r="Q59" s="4">
        <v>0</v>
      </c>
      <c r="R59" s="7">
        <v>44689</v>
      </c>
      <c r="S59" s="6">
        <v>44705</v>
      </c>
      <c r="T59" s="4" t="s">
        <v>34</v>
      </c>
      <c r="U59" s="4">
        <v>120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235</v>
      </c>
      <c r="B60" s="4" t="s">
        <v>26</v>
      </c>
      <c r="C60" s="4" t="s">
        <v>27</v>
      </c>
      <c r="D60" s="4" t="s">
        <v>236</v>
      </c>
      <c r="E60" s="4" t="s">
        <v>237</v>
      </c>
      <c r="F60" s="6">
        <v>44689</v>
      </c>
      <c r="G60" s="6">
        <v>44690</v>
      </c>
      <c r="H60" s="4">
        <v>1</v>
      </c>
      <c r="I60" s="4">
        <v>1</v>
      </c>
      <c r="J60" s="4">
        <v>1</v>
      </c>
      <c r="K60" s="4" t="s">
        <v>30</v>
      </c>
      <c r="L60" s="4">
        <v>122</v>
      </c>
      <c r="M60" s="4">
        <v>122</v>
      </c>
      <c r="N60" s="4" t="s">
        <v>238</v>
      </c>
      <c r="O60" s="4" t="s">
        <v>32</v>
      </c>
      <c r="P60" s="4" t="s">
        <v>33</v>
      </c>
      <c r="Q60" s="4">
        <v>0</v>
      </c>
      <c r="R60" s="7">
        <v>44689</v>
      </c>
      <c r="S60" s="6">
        <v>44705</v>
      </c>
      <c r="T60" s="4" t="s">
        <v>34</v>
      </c>
      <c r="U60" s="4">
        <v>122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239</v>
      </c>
      <c r="B61" s="4" t="s">
        <v>26</v>
      </c>
      <c r="C61" s="4" t="s">
        <v>27</v>
      </c>
      <c r="D61" s="4" t="s">
        <v>240</v>
      </c>
      <c r="E61" s="4" t="s">
        <v>118</v>
      </c>
      <c r="F61" s="6">
        <v>44689</v>
      </c>
      <c r="G61" s="6">
        <v>44690</v>
      </c>
      <c r="H61" s="4">
        <v>3</v>
      </c>
      <c r="I61" s="4">
        <v>1</v>
      </c>
      <c r="J61" s="4">
        <v>3</v>
      </c>
      <c r="K61" s="4" t="s">
        <v>30</v>
      </c>
      <c r="L61" s="4">
        <v>600</v>
      </c>
      <c r="M61" s="4">
        <v>600</v>
      </c>
      <c r="N61" s="4" t="s">
        <v>241</v>
      </c>
      <c r="O61" s="4" t="s">
        <v>32</v>
      </c>
      <c r="P61" s="4" t="s">
        <v>33</v>
      </c>
      <c r="Q61" s="4">
        <v>0</v>
      </c>
      <c r="R61" s="7">
        <v>44689</v>
      </c>
      <c r="S61" s="6">
        <v>44705</v>
      </c>
      <c r="T61" s="4" t="s">
        <v>34</v>
      </c>
      <c r="U61" s="4">
        <v>600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242</v>
      </c>
      <c r="B62" s="4" t="s">
        <v>26</v>
      </c>
      <c r="C62" s="4" t="s">
        <v>27</v>
      </c>
      <c r="D62" s="4" t="s">
        <v>240</v>
      </c>
      <c r="E62" s="4" t="s">
        <v>243</v>
      </c>
      <c r="F62" s="6">
        <v>44689</v>
      </c>
      <c r="G62" s="6">
        <v>44690</v>
      </c>
      <c r="H62" s="4">
        <v>1</v>
      </c>
      <c r="I62" s="4">
        <v>1</v>
      </c>
      <c r="J62" s="4">
        <v>1</v>
      </c>
      <c r="K62" s="4" t="s">
        <v>30</v>
      </c>
      <c r="L62" s="4">
        <v>200</v>
      </c>
      <c r="M62" s="4">
        <v>200</v>
      </c>
      <c r="N62" s="4" t="s">
        <v>244</v>
      </c>
      <c r="O62" s="4" t="s">
        <v>32</v>
      </c>
      <c r="P62" s="4" t="s">
        <v>33</v>
      </c>
      <c r="Q62" s="4">
        <v>0</v>
      </c>
      <c r="R62" s="7">
        <v>44689</v>
      </c>
      <c r="S62" s="6">
        <v>44705</v>
      </c>
      <c r="T62" s="4" t="s">
        <v>34</v>
      </c>
      <c r="U62" s="4">
        <v>200</v>
      </c>
      <c r="V62" s="4">
        <v>0</v>
      </c>
      <c r="W62" s="4">
        <v>0</v>
      </c>
      <c r="X62" s="4" t="s">
        <v>245</v>
      </c>
      <c r="Y6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1"/>
  <sheetViews>
    <sheetView tabSelected="1" topLeftCell="A33" workbookViewId="0">
      <selection activeCell="A60" sqref="A60:A61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246</v>
      </c>
    </row>
    <row r="2" s="4" customFormat="1" hidden="1" spans="1:9">
      <c r="A2" s="5">
        <v>17851645954</v>
      </c>
      <c r="B2" s="6">
        <v>44683</v>
      </c>
      <c r="C2" s="6">
        <v>44690</v>
      </c>
      <c r="D2" s="4">
        <v>0</v>
      </c>
      <c r="E2" s="4" t="str">
        <f>VLOOKUP(A2,HOP!A:L,12,0)</f>
        <v>0.00</v>
      </c>
      <c r="F2" s="4" t="str">
        <f>VLOOKUP(A2,HOP!A:C,3,0)</f>
        <v>2526238</v>
      </c>
      <c r="G2" s="4">
        <f>D2-E2</f>
        <v>0</v>
      </c>
      <c r="H2" s="4" t="str">
        <f>$H$1&amp;F2</f>
        <v>，2526238</v>
      </c>
      <c r="I2" s="4" t="str">
        <f>VLOOKUP(A2,HOP!A:U,21,0)</f>
        <v>直连</v>
      </c>
    </row>
    <row r="3" s="4" customFormat="1" spans="1:9">
      <c r="A3" s="5">
        <v>17878186825</v>
      </c>
      <c r="B3" s="6">
        <v>44688</v>
      </c>
      <c r="C3" s="6">
        <v>44690</v>
      </c>
      <c r="D3" s="4">
        <v>278</v>
      </c>
      <c r="E3" s="4" t="str">
        <f>VLOOKUP(A3,HOP!A:L,12,0)</f>
        <v>278.00</v>
      </c>
      <c r="F3" s="4" t="str">
        <f>VLOOKUP(A3,HOP!A:C,3,0)</f>
        <v>2533014</v>
      </c>
      <c r="G3" s="4">
        <f t="shared" ref="G3:G34" si="0">D3-E3</f>
        <v>0</v>
      </c>
      <c r="H3" s="4" t="str">
        <f t="shared" ref="H3:H34" si="1">$H$1&amp;F3</f>
        <v>，2533014</v>
      </c>
      <c r="I3" s="4" t="str">
        <f>VLOOKUP(A3,HOP!A:U,21,0)</f>
        <v>直连</v>
      </c>
    </row>
    <row r="4" s="4" customFormat="1" spans="1:9">
      <c r="A4" s="5">
        <v>17878733054</v>
      </c>
      <c r="B4" s="6">
        <v>44689</v>
      </c>
      <c r="C4" s="6">
        <v>44690</v>
      </c>
      <c r="D4" s="4">
        <v>243</v>
      </c>
      <c r="E4" s="4" t="str">
        <f>VLOOKUP(A4,HOP!A:L,12,0)</f>
        <v>243.00</v>
      </c>
      <c r="F4" s="4" t="str">
        <f>VLOOKUP(A4,HOP!A:C,3,0)</f>
        <v>2533478</v>
      </c>
      <c r="G4" s="4">
        <f t="shared" si="0"/>
        <v>0</v>
      </c>
      <c r="H4" s="4" t="str">
        <f t="shared" si="1"/>
        <v>，2533478</v>
      </c>
      <c r="I4" s="4" t="str">
        <f>VLOOKUP(A4,HOP!A:U,21,0)</f>
        <v>直连</v>
      </c>
    </row>
    <row r="5" s="4" customFormat="1" spans="1:9">
      <c r="A5" s="5">
        <v>17891750543</v>
      </c>
      <c r="B5" s="6">
        <v>44689</v>
      </c>
      <c r="C5" s="6">
        <v>44690</v>
      </c>
      <c r="D5" s="4">
        <v>727</v>
      </c>
      <c r="E5" s="4" t="str">
        <f>VLOOKUP(A5,HOP!A:L,12,0)</f>
        <v>727.00</v>
      </c>
      <c r="F5" s="4" t="str">
        <f>VLOOKUP(A5,HOP!A:C,3,0)</f>
        <v>2537446</v>
      </c>
      <c r="G5" s="4">
        <f t="shared" si="0"/>
        <v>0</v>
      </c>
      <c r="H5" s="4" t="str">
        <f t="shared" si="1"/>
        <v>，2537446</v>
      </c>
      <c r="I5" s="4" t="str">
        <f>VLOOKUP(A5,HOP!A:U,21,0)</f>
        <v>直连</v>
      </c>
    </row>
    <row r="6" s="4" customFormat="1" spans="1:9">
      <c r="A6" s="5">
        <v>17892672232</v>
      </c>
      <c r="B6" s="6">
        <v>44686</v>
      </c>
      <c r="C6" s="6">
        <v>44690</v>
      </c>
      <c r="D6" s="4">
        <v>516</v>
      </c>
      <c r="E6" s="4" t="str">
        <f>VLOOKUP(A6,HOP!A:L,12,0)</f>
        <v>516.00</v>
      </c>
      <c r="F6" s="4" t="str">
        <f>VLOOKUP(A6,HOP!A:C,3,0)</f>
        <v>2538343</v>
      </c>
      <c r="G6" s="4">
        <f t="shared" si="0"/>
        <v>0</v>
      </c>
      <c r="H6" s="4" t="str">
        <f t="shared" si="1"/>
        <v>，2538343</v>
      </c>
      <c r="I6" s="4" t="str">
        <f>VLOOKUP(A6,HOP!A:U,21,0)</f>
        <v>直连</v>
      </c>
    </row>
    <row r="7" s="4" customFormat="1" spans="1:9">
      <c r="A7" s="5">
        <v>17898221172</v>
      </c>
      <c r="B7" s="6">
        <v>44688</v>
      </c>
      <c r="C7" s="6">
        <v>44690</v>
      </c>
      <c r="D7" s="4">
        <v>318</v>
      </c>
      <c r="E7" s="4" t="str">
        <f>VLOOKUP(A7,HOP!A:L,12,0)</f>
        <v>318.00</v>
      </c>
      <c r="F7" s="4" t="str">
        <f>VLOOKUP(A7,HOP!A:C,3,0)</f>
        <v>2540449</v>
      </c>
      <c r="G7" s="4">
        <f t="shared" si="0"/>
        <v>0</v>
      </c>
      <c r="H7" s="4" t="str">
        <f t="shared" si="1"/>
        <v>，2540449</v>
      </c>
      <c r="I7" s="4" t="str">
        <f>VLOOKUP(A7,HOP!A:U,21,0)</f>
        <v>直连</v>
      </c>
    </row>
    <row r="8" s="4" customFormat="1" spans="1:9">
      <c r="A8" s="5">
        <v>17902310524</v>
      </c>
      <c r="B8" s="6">
        <v>44689</v>
      </c>
      <c r="C8" s="6">
        <v>44690</v>
      </c>
      <c r="D8" s="4">
        <v>159</v>
      </c>
      <c r="E8" s="4" t="str">
        <f>VLOOKUP(A8,HOP!A:L,12,0)</f>
        <v>159.00</v>
      </c>
      <c r="F8" s="4" t="str">
        <f>VLOOKUP(A8,HOP!A:C,3,0)</f>
        <v>2541568</v>
      </c>
      <c r="G8" s="4">
        <f t="shared" si="0"/>
        <v>0</v>
      </c>
      <c r="H8" s="4" t="str">
        <f t="shared" si="1"/>
        <v>，2541568</v>
      </c>
      <c r="I8" s="4" t="str">
        <f>VLOOKUP(A8,HOP!A:U,21,0)</f>
        <v>直连</v>
      </c>
    </row>
    <row r="9" s="4" customFormat="1" spans="1:9">
      <c r="A9" s="5">
        <v>17903011072</v>
      </c>
      <c r="B9" s="6">
        <v>44689</v>
      </c>
      <c r="C9" s="6">
        <v>44690</v>
      </c>
      <c r="D9" s="4">
        <v>123</v>
      </c>
      <c r="E9" s="4" t="str">
        <f>VLOOKUP(A9,HOP!A:L,12,0)</f>
        <v>123.00</v>
      </c>
      <c r="F9" s="4" t="str">
        <f>VLOOKUP(A9,HOP!A:C,3,0)</f>
        <v>2541920</v>
      </c>
      <c r="G9" s="4">
        <f t="shared" si="0"/>
        <v>0</v>
      </c>
      <c r="H9" s="4" t="str">
        <f t="shared" si="1"/>
        <v>，2541920</v>
      </c>
      <c r="I9" s="4" t="str">
        <f>VLOOKUP(A9,HOP!A:U,21,0)</f>
        <v>直连</v>
      </c>
    </row>
    <row r="10" s="4" customFormat="1" spans="1:9">
      <c r="A10" s="5">
        <v>17903017781</v>
      </c>
      <c r="B10" s="6">
        <v>44689</v>
      </c>
      <c r="C10" s="6">
        <v>44690</v>
      </c>
      <c r="D10" s="4">
        <v>222</v>
      </c>
      <c r="E10" s="4" t="str">
        <f>VLOOKUP(A10,HOP!A:L,12,0)</f>
        <v>222.00</v>
      </c>
      <c r="F10" s="4" t="str">
        <f>VLOOKUP(A10,HOP!A:C,3,0)</f>
        <v>2541928</v>
      </c>
      <c r="G10" s="4">
        <f t="shared" si="0"/>
        <v>0</v>
      </c>
      <c r="H10" s="4" t="str">
        <f t="shared" si="1"/>
        <v>，2541928</v>
      </c>
      <c r="I10" s="4" t="str">
        <f>VLOOKUP(A10,HOP!A:U,21,0)</f>
        <v>直连</v>
      </c>
    </row>
    <row r="11" s="4" customFormat="1" spans="1:9">
      <c r="A11" s="5">
        <v>17903067644</v>
      </c>
      <c r="B11" s="6">
        <v>44689</v>
      </c>
      <c r="C11" s="6">
        <v>44690</v>
      </c>
      <c r="D11" s="4">
        <v>320</v>
      </c>
      <c r="E11" s="4" t="str">
        <f>VLOOKUP(A11,HOP!A:L,12,0)</f>
        <v>320.00</v>
      </c>
      <c r="F11" s="4" t="str">
        <f>VLOOKUP(A11,HOP!A:C,3,0)</f>
        <v>2541948</v>
      </c>
      <c r="G11" s="4">
        <f t="shared" si="0"/>
        <v>0</v>
      </c>
      <c r="H11" s="4" t="str">
        <f t="shared" si="1"/>
        <v>，2541948</v>
      </c>
      <c r="I11" s="4" t="str">
        <f>VLOOKUP(A11,HOP!A:U,21,0)</f>
        <v>直连</v>
      </c>
    </row>
    <row r="12" s="4" customFormat="1" spans="1:9">
      <c r="A12" s="5">
        <v>17903394939</v>
      </c>
      <c r="B12" s="6">
        <v>44689</v>
      </c>
      <c r="C12" s="6">
        <v>44690</v>
      </c>
      <c r="D12" s="4">
        <v>784</v>
      </c>
      <c r="E12" s="4" t="str">
        <f>VLOOKUP(A12,HOP!A:L,12,0)</f>
        <v>784.00</v>
      </c>
      <c r="F12" s="4" t="str">
        <f>VLOOKUP(A12,HOP!A:C,3,0)</f>
        <v>2542110</v>
      </c>
      <c r="G12" s="4">
        <f t="shared" si="0"/>
        <v>0</v>
      </c>
      <c r="H12" s="4" t="str">
        <f t="shared" si="1"/>
        <v>，2542110</v>
      </c>
      <c r="I12" s="4" t="str">
        <f>VLOOKUP(A12,HOP!A:U,21,0)</f>
        <v>直连</v>
      </c>
    </row>
    <row r="13" s="4" customFormat="1" spans="1:9">
      <c r="A13" s="5">
        <v>17903425872</v>
      </c>
      <c r="B13" s="6">
        <v>44689</v>
      </c>
      <c r="C13" s="6">
        <v>44690</v>
      </c>
      <c r="D13" s="4">
        <v>809</v>
      </c>
      <c r="E13" s="4" t="str">
        <f>VLOOKUP(A13,HOP!A:L,12,0)</f>
        <v>809.00</v>
      </c>
      <c r="F13" s="4" t="str">
        <f>VLOOKUP(A13,HOP!A:C,3,0)</f>
        <v>2542130</v>
      </c>
      <c r="G13" s="4">
        <f t="shared" si="0"/>
        <v>0</v>
      </c>
      <c r="H13" s="4" t="str">
        <f t="shared" si="1"/>
        <v>，2542130</v>
      </c>
      <c r="I13" s="4" t="str">
        <f>VLOOKUP(A13,HOP!A:U,21,0)</f>
        <v>直连</v>
      </c>
    </row>
    <row r="14" s="4" customFormat="1" hidden="1" spans="1:9">
      <c r="A14" s="5">
        <v>17903516382</v>
      </c>
      <c r="B14" s="6">
        <v>44689</v>
      </c>
      <c r="C14" s="6">
        <v>44690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17903522309</v>
      </c>
      <c r="B15" s="6">
        <v>44689</v>
      </c>
      <c r="C15" s="6">
        <v>44690</v>
      </c>
      <c r="D15" s="4">
        <v>118</v>
      </c>
      <c r="E15" s="4" t="str">
        <f>VLOOKUP(A15,HOP!A:L,12,0)</f>
        <v>118.00</v>
      </c>
      <c r="F15" s="4" t="str">
        <f>VLOOKUP(A15,HOP!A:C,3,0)</f>
        <v>2542211</v>
      </c>
      <c r="G15" s="4">
        <f t="shared" si="0"/>
        <v>0</v>
      </c>
      <c r="H15" s="4" t="str">
        <f t="shared" si="1"/>
        <v>，2542211</v>
      </c>
      <c r="I15" s="4" t="str">
        <f>VLOOKUP(A15,HOP!A:U,21,0)</f>
        <v>直连</v>
      </c>
    </row>
    <row r="16" s="4" customFormat="1" spans="1:9">
      <c r="A16" s="5">
        <v>17903522951</v>
      </c>
      <c r="B16" s="6">
        <v>44689</v>
      </c>
      <c r="C16" s="6">
        <v>44690</v>
      </c>
      <c r="D16" s="4">
        <v>286</v>
      </c>
      <c r="E16" s="4" t="str">
        <f>VLOOKUP(A16,HOP!A:L,12,0)</f>
        <v>286.00</v>
      </c>
      <c r="F16" s="4" t="str">
        <f>VLOOKUP(A16,HOP!A:C,3,0)</f>
        <v>2542216</v>
      </c>
      <c r="G16" s="4">
        <f t="shared" si="0"/>
        <v>0</v>
      </c>
      <c r="H16" s="4" t="str">
        <f t="shared" si="1"/>
        <v>，2542216</v>
      </c>
      <c r="I16" s="4" t="str">
        <f>VLOOKUP(A16,HOP!A:U,21,0)</f>
        <v>直连</v>
      </c>
    </row>
    <row r="17" s="4" customFormat="1" spans="1:9">
      <c r="A17" s="5">
        <v>17903527625</v>
      </c>
      <c r="B17" s="6">
        <v>44689</v>
      </c>
      <c r="C17" s="6">
        <v>44690</v>
      </c>
      <c r="D17" s="4">
        <v>184</v>
      </c>
      <c r="E17" s="4" t="str">
        <f>VLOOKUP(A17,HOP!A:L,12,0)</f>
        <v>184.00</v>
      </c>
      <c r="F17" s="4" t="str">
        <f>VLOOKUP(A17,HOP!A:C,3,0)</f>
        <v>2542226</v>
      </c>
      <c r="G17" s="4">
        <f t="shared" si="0"/>
        <v>0</v>
      </c>
      <c r="H17" s="4" t="str">
        <f t="shared" si="1"/>
        <v>，2542226</v>
      </c>
      <c r="I17" s="4" t="str">
        <f>VLOOKUP(A17,HOP!A:U,21,0)</f>
        <v>直连</v>
      </c>
    </row>
    <row r="18" s="4" customFormat="1" spans="1:9">
      <c r="A18" s="5">
        <v>17903527991</v>
      </c>
      <c r="B18" s="6">
        <v>44689</v>
      </c>
      <c r="C18" s="6">
        <v>44690</v>
      </c>
      <c r="D18" s="4">
        <v>184</v>
      </c>
      <c r="E18" s="4" t="str">
        <f>VLOOKUP(A18,HOP!A:L,12,0)</f>
        <v>184.00</v>
      </c>
      <c r="F18" s="4" t="str">
        <f>VLOOKUP(A18,HOP!A:C,3,0)</f>
        <v>2542228</v>
      </c>
      <c r="G18" s="4">
        <f t="shared" si="0"/>
        <v>0</v>
      </c>
      <c r="H18" s="4" t="str">
        <f t="shared" si="1"/>
        <v>，2542228</v>
      </c>
      <c r="I18" s="4" t="str">
        <f>VLOOKUP(A18,HOP!A:U,21,0)</f>
        <v>直连</v>
      </c>
    </row>
    <row r="19" s="4" customFormat="1" hidden="1" spans="1:9">
      <c r="A19" s="5">
        <v>17903569507</v>
      </c>
      <c r="B19" s="6">
        <v>44689</v>
      </c>
      <c r="C19" s="6">
        <v>44690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17903580160</v>
      </c>
      <c r="B20" s="6">
        <v>44689</v>
      </c>
      <c r="C20" s="6">
        <v>44690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17903641611</v>
      </c>
      <c r="B21" s="6">
        <v>44689</v>
      </c>
      <c r="C21" s="6">
        <v>44690</v>
      </c>
      <c r="D21" s="4">
        <v>113</v>
      </c>
      <c r="E21" s="4" t="str">
        <f>VLOOKUP(A21,HOP!A:L,12,0)</f>
        <v>113.00</v>
      </c>
      <c r="F21" s="4" t="str">
        <f>VLOOKUP(A21,HOP!A:C,3,0)</f>
        <v>2542345</v>
      </c>
      <c r="G21" s="4">
        <f t="shared" si="0"/>
        <v>0</v>
      </c>
      <c r="H21" s="4" t="str">
        <f t="shared" si="1"/>
        <v>，2542345</v>
      </c>
      <c r="I21" s="4" t="str">
        <f>VLOOKUP(A21,HOP!A:U,21,0)</f>
        <v>直连</v>
      </c>
    </row>
    <row r="22" s="4" customFormat="1" hidden="1" spans="1:9">
      <c r="A22" s="5">
        <v>17903719075</v>
      </c>
      <c r="B22" s="6">
        <v>44689</v>
      </c>
      <c r="C22" s="6">
        <v>44690</v>
      </c>
      <c r="D22" s="4">
        <v>0</v>
      </c>
      <c r="E22" s="4" t="str">
        <f>VLOOKUP(A22,HOP!A:L,12,0)</f>
        <v>0.00</v>
      </c>
      <c r="F22" s="4" t="str">
        <f>VLOOKUP(A22,HOP!A:C,3,0)</f>
        <v>2542405</v>
      </c>
      <c r="G22" s="4">
        <f t="shared" si="0"/>
        <v>0</v>
      </c>
      <c r="H22" s="4" t="str">
        <f t="shared" si="1"/>
        <v>，2542405</v>
      </c>
      <c r="I22" s="4" t="str">
        <f>VLOOKUP(A22,HOP!A:U,21,0)</f>
        <v>直连</v>
      </c>
    </row>
    <row r="23" s="4" customFormat="1" spans="1:9">
      <c r="A23" s="5">
        <v>17903838981</v>
      </c>
      <c r="B23" s="6">
        <v>44689</v>
      </c>
      <c r="C23" s="6">
        <v>44690</v>
      </c>
      <c r="D23" s="4">
        <v>120</v>
      </c>
      <c r="E23" s="4" t="str">
        <f>VLOOKUP(A23,HOP!A:L,12,0)</f>
        <v>120.00</v>
      </c>
      <c r="F23" s="4" t="str">
        <f>VLOOKUP(A23,HOP!A:C,3,0)</f>
        <v>2542523</v>
      </c>
      <c r="G23" s="4">
        <f t="shared" si="0"/>
        <v>0</v>
      </c>
      <c r="H23" s="4" t="str">
        <f t="shared" si="1"/>
        <v>，2542523</v>
      </c>
      <c r="I23" s="4" t="str">
        <f>VLOOKUP(A23,HOP!A:U,21,0)</f>
        <v>直连</v>
      </c>
    </row>
    <row r="24" s="4" customFormat="1" spans="1:9">
      <c r="A24" s="5">
        <v>17903841252</v>
      </c>
      <c r="B24" s="6">
        <v>44689</v>
      </c>
      <c r="C24" s="6">
        <v>44690</v>
      </c>
      <c r="D24" s="4">
        <v>254</v>
      </c>
      <c r="E24" s="4" t="str">
        <f>VLOOKUP(A24,HOP!A:L,12,0)</f>
        <v>254.00</v>
      </c>
      <c r="F24" s="4" t="str">
        <f>VLOOKUP(A24,HOP!A:C,3,0)</f>
        <v>2542526</v>
      </c>
      <c r="G24" s="4">
        <f t="shared" si="0"/>
        <v>0</v>
      </c>
      <c r="H24" s="4" t="str">
        <f t="shared" si="1"/>
        <v>，2542526</v>
      </c>
      <c r="I24" s="4" t="str">
        <f>VLOOKUP(A24,HOP!A:U,21,0)</f>
        <v>直连</v>
      </c>
    </row>
    <row r="25" s="4" customFormat="1" spans="1:9">
      <c r="A25" s="5">
        <v>17906194352</v>
      </c>
      <c r="B25" s="6">
        <v>44689</v>
      </c>
      <c r="C25" s="6">
        <v>44690</v>
      </c>
      <c r="D25" s="4">
        <v>80</v>
      </c>
      <c r="E25" s="4" t="str">
        <f>VLOOKUP(A25,HOP!A:L,12,0)</f>
        <v>80.00</v>
      </c>
      <c r="F25" s="4" t="str">
        <f>VLOOKUP(A25,HOP!A:C,3,0)</f>
        <v>2542555</v>
      </c>
      <c r="G25" s="4">
        <f t="shared" si="0"/>
        <v>0</v>
      </c>
      <c r="H25" s="4" t="str">
        <f t="shared" si="1"/>
        <v>，2542555</v>
      </c>
      <c r="I25" s="4" t="str">
        <f>VLOOKUP(A25,HOP!A:U,21,0)</f>
        <v>直连</v>
      </c>
    </row>
    <row r="26" s="4" customFormat="1" spans="1:9">
      <c r="A26" s="5">
        <v>17906299854</v>
      </c>
      <c r="B26" s="6">
        <v>44689</v>
      </c>
      <c r="C26" s="6">
        <v>44690</v>
      </c>
      <c r="D26" s="4">
        <v>86</v>
      </c>
      <c r="E26" s="4" t="str">
        <f>VLOOKUP(A26,HOP!A:L,12,0)</f>
        <v>86.00</v>
      </c>
      <c r="F26" s="4" t="str">
        <f>VLOOKUP(A26,HOP!A:C,3,0)</f>
        <v>2542579</v>
      </c>
      <c r="G26" s="4">
        <f t="shared" si="0"/>
        <v>0</v>
      </c>
      <c r="H26" s="4" t="str">
        <f t="shared" si="1"/>
        <v>，2542579</v>
      </c>
      <c r="I26" s="4" t="str">
        <f>VLOOKUP(A26,HOP!A:U,21,0)</f>
        <v>直连</v>
      </c>
    </row>
    <row r="27" s="4" customFormat="1" spans="1:9">
      <c r="A27" s="5">
        <v>17906345661</v>
      </c>
      <c r="B27" s="6">
        <v>44689</v>
      </c>
      <c r="C27" s="6">
        <v>44690</v>
      </c>
      <c r="D27" s="4">
        <v>349</v>
      </c>
      <c r="E27" s="4" t="str">
        <f>VLOOKUP(A27,HOP!A:L,12,0)</f>
        <v>349.00</v>
      </c>
      <c r="F27" s="4" t="str">
        <f>VLOOKUP(A27,HOP!A:C,3,0)</f>
        <v>2542602</v>
      </c>
      <c r="G27" s="4">
        <f t="shared" si="0"/>
        <v>0</v>
      </c>
      <c r="H27" s="4" t="str">
        <f t="shared" si="1"/>
        <v>，2542602</v>
      </c>
      <c r="I27" s="4" t="str">
        <f>VLOOKUP(A27,HOP!A:U,21,0)</f>
        <v>直连</v>
      </c>
    </row>
    <row r="28" s="4" customFormat="1" spans="1:9">
      <c r="A28" s="5">
        <v>17906471993</v>
      </c>
      <c r="B28" s="6">
        <v>44689</v>
      </c>
      <c r="C28" s="6">
        <v>44690</v>
      </c>
      <c r="D28" s="4">
        <v>130</v>
      </c>
      <c r="E28" s="4" t="str">
        <f>VLOOKUP(A28,HOP!A:L,12,0)</f>
        <v>130.00</v>
      </c>
      <c r="F28" s="4" t="str">
        <f>VLOOKUP(A28,HOP!A:C,3,0)</f>
        <v>2542622</v>
      </c>
      <c r="G28" s="4">
        <f t="shared" si="0"/>
        <v>0</v>
      </c>
      <c r="H28" s="4" t="str">
        <f t="shared" si="1"/>
        <v>，2542622</v>
      </c>
      <c r="I28" s="4" t="str">
        <f>VLOOKUP(A28,HOP!A:U,21,0)</f>
        <v>直连</v>
      </c>
    </row>
    <row r="29" s="4" customFormat="1" spans="1:9">
      <c r="A29" s="5">
        <v>17906595864</v>
      </c>
      <c r="B29" s="6">
        <v>44689</v>
      </c>
      <c r="C29" s="6">
        <v>44690</v>
      </c>
      <c r="D29" s="4">
        <v>279</v>
      </c>
      <c r="E29" s="4" t="str">
        <f>VLOOKUP(A29,HOP!A:L,12,0)</f>
        <v>279.00</v>
      </c>
      <c r="F29" s="4" t="str">
        <f>VLOOKUP(A29,HOP!A:C,3,0)</f>
        <v>2542649</v>
      </c>
      <c r="G29" s="4">
        <f t="shared" si="0"/>
        <v>0</v>
      </c>
      <c r="H29" s="4" t="str">
        <f t="shared" si="1"/>
        <v>，2542649</v>
      </c>
      <c r="I29" s="4" t="str">
        <f>VLOOKUP(A29,HOP!A:U,21,0)</f>
        <v>直连</v>
      </c>
    </row>
    <row r="30" s="4" customFormat="1" spans="1:9">
      <c r="A30" s="5">
        <v>17906595045</v>
      </c>
      <c r="B30" s="6">
        <v>44689</v>
      </c>
      <c r="C30" s="6">
        <v>44690</v>
      </c>
      <c r="D30" s="4">
        <v>655</v>
      </c>
      <c r="E30" s="4" t="str">
        <f>VLOOKUP(A30,HOP!A:L,12,0)</f>
        <v>655.00</v>
      </c>
      <c r="F30" s="4" t="str">
        <f>VLOOKUP(A30,HOP!A:C,3,0)</f>
        <v>2542651</v>
      </c>
      <c r="G30" s="4">
        <f t="shared" si="0"/>
        <v>0</v>
      </c>
      <c r="H30" s="4" t="str">
        <f t="shared" si="1"/>
        <v>，2542651</v>
      </c>
      <c r="I30" s="4" t="str">
        <f>VLOOKUP(A30,HOP!A:U,21,0)</f>
        <v>直连</v>
      </c>
    </row>
    <row r="31" s="4" customFormat="1" spans="1:9">
      <c r="A31" s="5">
        <v>17906643829</v>
      </c>
      <c r="B31" s="6">
        <v>44689</v>
      </c>
      <c r="C31" s="6">
        <v>44690</v>
      </c>
      <c r="D31" s="4">
        <v>130</v>
      </c>
      <c r="E31" s="4" t="str">
        <f>VLOOKUP(A31,HOP!A:L,12,0)</f>
        <v>130.00</v>
      </c>
      <c r="F31" s="4" t="str">
        <f>VLOOKUP(A31,HOP!A:C,3,0)</f>
        <v>2542664</v>
      </c>
      <c r="G31" s="4">
        <f t="shared" si="0"/>
        <v>0</v>
      </c>
      <c r="H31" s="4" t="str">
        <f t="shared" si="1"/>
        <v>，2542664</v>
      </c>
      <c r="I31" s="4" t="str">
        <f>VLOOKUP(A31,HOP!A:U,21,0)</f>
        <v>直连</v>
      </c>
    </row>
    <row r="32" s="4" customFormat="1" hidden="1" spans="1:9">
      <c r="A32" s="5">
        <v>17906899928</v>
      </c>
      <c r="B32" s="6">
        <v>44689</v>
      </c>
      <c r="C32" s="6">
        <v>44690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17906917283</v>
      </c>
      <c r="B33" s="6">
        <v>44689</v>
      </c>
      <c r="C33" s="6">
        <v>44690</v>
      </c>
      <c r="D33" s="4">
        <v>237</v>
      </c>
      <c r="E33" s="4" t="str">
        <f>VLOOKUP(A33,HOP!A:L,12,0)</f>
        <v>237.00</v>
      </c>
      <c r="F33" s="4" t="str">
        <f>VLOOKUP(A33,HOP!A:C,3,0)</f>
        <v>2542785</v>
      </c>
      <c r="G33" s="4">
        <f t="shared" si="0"/>
        <v>0</v>
      </c>
      <c r="H33" s="4" t="str">
        <f t="shared" si="1"/>
        <v>，2542785</v>
      </c>
      <c r="I33" s="4" t="str">
        <f>VLOOKUP(A33,HOP!A:U,21,0)</f>
        <v>直连</v>
      </c>
    </row>
    <row r="34" s="4" customFormat="1" spans="1:9">
      <c r="A34" s="5">
        <v>17906993660</v>
      </c>
      <c r="B34" s="6">
        <v>44689</v>
      </c>
      <c r="C34" s="6">
        <v>44690</v>
      </c>
      <c r="D34" s="4">
        <v>259</v>
      </c>
      <c r="E34" s="4" t="str">
        <f>VLOOKUP(A34,HOP!A:L,12,0)</f>
        <v>259.00</v>
      </c>
      <c r="F34" s="4" t="str">
        <f>VLOOKUP(A34,HOP!A:C,3,0)</f>
        <v>2542828</v>
      </c>
      <c r="G34" s="4">
        <f t="shared" si="0"/>
        <v>0</v>
      </c>
      <c r="H34" s="4" t="str">
        <f t="shared" si="1"/>
        <v>，2542828</v>
      </c>
      <c r="I34" s="4" t="str">
        <f>VLOOKUP(A34,HOP!A:U,21,0)</f>
        <v>直连</v>
      </c>
    </row>
    <row r="35" s="4" customFormat="1" spans="1:9">
      <c r="A35" s="5">
        <v>17907025223</v>
      </c>
      <c r="B35" s="6">
        <v>44689</v>
      </c>
      <c r="C35" s="6">
        <v>44690</v>
      </c>
      <c r="D35" s="4">
        <v>226</v>
      </c>
      <c r="E35" s="4" t="str">
        <f>VLOOKUP(A35,HOP!A:L,12,0)</f>
        <v>226.00</v>
      </c>
      <c r="F35" s="4" t="str">
        <f>VLOOKUP(A35,HOP!A:C,3,0)</f>
        <v>2542849</v>
      </c>
      <c r="G35" s="4">
        <f t="shared" ref="G35:G54" si="2">D35-E35</f>
        <v>0</v>
      </c>
      <c r="H35" s="4" t="str">
        <f t="shared" ref="H35:H54" si="3">$H$1&amp;F35</f>
        <v>，2542849</v>
      </c>
      <c r="I35" s="4" t="str">
        <f>VLOOKUP(A35,HOP!A:U,21,0)</f>
        <v>直连</v>
      </c>
    </row>
    <row r="36" s="4" customFormat="1" spans="1:9">
      <c r="A36" s="5">
        <v>17907257244</v>
      </c>
      <c r="B36" s="6">
        <v>44689</v>
      </c>
      <c r="C36" s="6">
        <v>44690</v>
      </c>
      <c r="D36" s="4">
        <v>80</v>
      </c>
      <c r="E36" s="4" t="str">
        <f>VLOOKUP(A36,HOP!A:L,12,0)</f>
        <v>80.00</v>
      </c>
      <c r="F36" s="4" t="str">
        <f>VLOOKUP(A36,HOP!A:C,3,0)</f>
        <v>2542955</v>
      </c>
      <c r="G36" s="4">
        <f t="shared" si="2"/>
        <v>0</v>
      </c>
      <c r="H36" s="4" t="str">
        <f t="shared" si="3"/>
        <v>，2542955</v>
      </c>
      <c r="I36" s="4" t="str">
        <f>VLOOKUP(A36,HOP!A:U,21,0)</f>
        <v>直连</v>
      </c>
    </row>
    <row r="37" s="4" customFormat="1" spans="1:9">
      <c r="A37" s="5">
        <v>17907311285</v>
      </c>
      <c r="B37" s="6">
        <v>44689</v>
      </c>
      <c r="C37" s="6">
        <v>44690</v>
      </c>
      <c r="D37" s="4">
        <v>123</v>
      </c>
      <c r="E37" s="4" t="str">
        <f>VLOOKUP(A37,HOP!A:L,12,0)</f>
        <v>123.00</v>
      </c>
      <c r="F37" s="4" t="str">
        <f>VLOOKUP(A37,HOP!A:C,3,0)</f>
        <v>2542983</v>
      </c>
      <c r="G37" s="4">
        <f t="shared" si="2"/>
        <v>0</v>
      </c>
      <c r="H37" s="4" t="str">
        <f t="shared" si="3"/>
        <v>，2542983</v>
      </c>
      <c r="I37" s="4" t="str">
        <f>VLOOKUP(A37,HOP!A:U,21,0)</f>
        <v>直连</v>
      </c>
    </row>
    <row r="38" s="4" customFormat="1" spans="1:9">
      <c r="A38" s="5">
        <v>17907384867</v>
      </c>
      <c r="B38" s="6">
        <v>44689</v>
      </c>
      <c r="C38" s="6">
        <v>44690</v>
      </c>
      <c r="D38" s="4">
        <v>128</v>
      </c>
      <c r="E38" s="4" t="str">
        <f>VLOOKUP(A38,HOP!A:L,12,0)</f>
        <v>128.00</v>
      </c>
      <c r="F38" s="4" t="str">
        <f>VLOOKUP(A38,HOP!A:C,3,0)</f>
        <v>2543006</v>
      </c>
      <c r="G38" s="4">
        <f t="shared" si="2"/>
        <v>0</v>
      </c>
      <c r="H38" s="4" t="str">
        <f t="shared" si="3"/>
        <v>，2543006</v>
      </c>
      <c r="I38" s="4" t="str">
        <f>VLOOKUP(A38,HOP!A:U,21,0)</f>
        <v>直连</v>
      </c>
    </row>
    <row r="39" s="4" customFormat="1" spans="1:9">
      <c r="A39" s="5">
        <v>17907416327</v>
      </c>
      <c r="B39" s="6">
        <v>44689</v>
      </c>
      <c r="C39" s="6">
        <v>44690</v>
      </c>
      <c r="D39" s="4">
        <v>156</v>
      </c>
      <c r="E39" s="4" t="str">
        <f>VLOOKUP(A39,HOP!A:L,12,0)</f>
        <v>156.00</v>
      </c>
      <c r="F39" s="4" t="str">
        <f>VLOOKUP(A39,HOP!A:C,3,0)</f>
        <v>2543022</v>
      </c>
      <c r="G39" s="4">
        <f t="shared" si="2"/>
        <v>0</v>
      </c>
      <c r="H39" s="4" t="str">
        <f t="shared" si="3"/>
        <v>，2543022</v>
      </c>
      <c r="I39" s="4" t="str">
        <f>VLOOKUP(A39,HOP!A:U,21,0)</f>
        <v>直连</v>
      </c>
    </row>
    <row r="40" s="4" customFormat="1" spans="1:9">
      <c r="A40" s="5">
        <v>17907436101</v>
      </c>
      <c r="B40" s="6">
        <v>44689</v>
      </c>
      <c r="C40" s="6">
        <v>44690</v>
      </c>
      <c r="D40" s="4">
        <v>156</v>
      </c>
      <c r="E40" s="4" t="str">
        <f>VLOOKUP(A40,HOP!A:L,12,0)</f>
        <v>156.00</v>
      </c>
      <c r="F40" s="4" t="str">
        <f>VLOOKUP(A40,HOP!A:C,3,0)</f>
        <v>2543038</v>
      </c>
      <c r="G40" s="4">
        <f t="shared" si="2"/>
        <v>0</v>
      </c>
      <c r="H40" s="4" t="str">
        <f t="shared" si="3"/>
        <v>，2543038</v>
      </c>
      <c r="I40" s="4" t="str">
        <f>VLOOKUP(A40,HOP!A:U,21,0)</f>
        <v>直连</v>
      </c>
    </row>
    <row r="41" s="4" customFormat="1" spans="1:9">
      <c r="A41" s="5">
        <v>17907445006</v>
      </c>
      <c r="B41" s="6">
        <v>44689</v>
      </c>
      <c r="C41" s="6">
        <v>44690</v>
      </c>
      <c r="D41" s="4">
        <v>104</v>
      </c>
      <c r="E41" s="4" t="str">
        <f>VLOOKUP(A41,HOP!A:L,12,0)</f>
        <v>104.00</v>
      </c>
      <c r="F41" s="4" t="str">
        <f>VLOOKUP(A41,HOP!A:C,3,0)</f>
        <v>2543039</v>
      </c>
      <c r="G41" s="4">
        <f t="shared" si="2"/>
        <v>0</v>
      </c>
      <c r="H41" s="4" t="str">
        <f t="shared" si="3"/>
        <v>，2543039</v>
      </c>
      <c r="I41" s="4" t="str">
        <f>VLOOKUP(A41,HOP!A:U,21,0)</f>
        <v>直连</v>
      </c>
    </row>
    <row r="42" s="4" customFormat="1" spans="1:9">
      <c r="A42" s="5">
        <v>17907524411</v>
      </c>
      <c r="B42" s="6">
        <v>44689</v>
      </c>
      <c r="C42" s="6">
        <v>44690</v>
      </c>
      <c r="D42" s="4">
        <v>189</v>
      </c>
      <c r="E42" s="4" t="str">
        <f>VLOOKUP(A42,HOP!A:L,12,0)</f>
        <v>189.00</v>
      </c>
      <c r="F42" s="4" t="str">
        <f>VLOOKUP(A42,HOP!A:C,3,0)</f>
        <v>2543085</v>
      </c>
      <c r="G42" s="4">
        <f t="shared" si="2"/>
        <v>0</v>
      </c>
      <c r="H42" s="4" t="str">
        <f t="shared" si="3"/>
        <v>，2543085</v>
      </c>
      <c r="I42" s="4" t="str">
        <f>VLOOKUP(A42,HOP!A:U,21,0)</f>
        <v>直连</v>
      </c>
    </row>
    <row r="43" s="4" customFormat="1" hidden="1" spans="1:9">
      <c r="A43" s="5">
        <v>17907539999</v>
      </c>
      <c r="B43" s="6">
        <v>44689</v>
      </c>
      <c r="C43" s="6">
        <v>44690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5">
        <v>17907548077</v>
      </c>
      <c r="B44" s="6">
        <v>44689</v>
      </c>
      <c r="C44" s="6">
        <v>44690</v>
      </c>
      <c r="D44" s="4">
        <v>205</v>
      </c>
      <c r="E44" s="4" t="str">
        <f>VLOOKUP(A44,HOP!A:L,12,0)</f>
        <v>205.00</v>
      </c>
      <c r="F44" s="4" t="str">
        <f>VLOOKUP(A44,HOP!A:C,3,0)</f>
        <v>2543098</v>
      </c>
      <c r="G44" s="4">
        <f t="shared" si="2"/>
        <v>0</v>
      </c>
      <c r="H44" s="4" t="str">
        <f t="shared" si="3"/>
        <v>，2543098</v>
      </c>
      <c r="I44" s="4" t="str">
        <f>VLOOKUP(A44,HOP!A:U,21,0)</f>
        <v>直连</v>
      </c>
    </row>
    <row r="45" s="4" customFormat="1" spans="1:9">
      <c r="A45" s="5">
        <v>17907601236</v>
      </c>
      <c r="B45" s="6">
        <v>44689</v>
      </c>
      <c r="C45" s="6">
        <v>44690</v>
      </c>
      <c r="D45" s="4">
        <v>89</v>
      </c>
      <c r="E45" s="4" t="str">
        <f>VLOOKUP(A45,HOP!A:L,12,0)</f>
        <v>89.00</v>
      </c>
      <c r="F45" s="4" t="str">
        <f>VLOOKUP(A45,HOP!A:C,3,0)</f>
        <v>2543119</v>
      </c>
      <c r="G45" s="4">
        <f t="shared" si="2"/>
        <v>0</v>
      </c>
      <c r="H45" s="4" t="str">
        <f t="shared" si="3"/>
        <v>，2543119</v>
      </c>
      <c r="I45" s="4" t="str">
        <f>VLOOKUP(A45,HOP!A:U,21,0)</f>
        <v>直连</v>
      </c>
    </row>
    <row r="46" s="4" customFormat="1" spans="1:9">
      <c r="A46" s="5">
        <v>17907631959</v>
      </c>
      <c r="B46" s="6">
        <v>44689</v>
      </c>
      <c r="C46" s="6">
        <v>44690</v>
      </c>
      <c r="D46" s="4">
        <v>445</v>
      </c>
      <c r="E46" s="4" t="str">
        <f>VLOOKUP(A46,HOP!A:L,12,0)</f>
        <v>445.00</v>
      </c>
      <c r="F46" s="4" t="str">
        <f>VLOOKUP(A46,HOP!A:C,3,0)</f>
        <v>2543136</v>
      </c>
      <c r="G46" s="4">
        <f t="shared" si="2"/>
        <v>0</v>
      </c>
      <c r="H46" s="4" t="str">
        <f t="shared" si="3"/>
        <v>，2543136</v>
      </c>
      <c r="I46" s="4" t="str">
        <f>VLOOKUP(A46,HOP!A:U,21,0)</f>
        <v>直连</v>
      </c>
    </row>
    <row r="47" s="4" customFormat="1" hidden="1" spans="1:9">
      <c r="A47" s="5">
        <v>17907633472</v>
      </c>
      <c r="B47" s="6">
        <v>44689</v>
      </c>
      <c r="C47" s="6">
        <v>44690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17907652868</v>
      </c>
      <c r="B48" s="6">
        <v>44689</v>
      </c>
      <c r="C48" s="6">
        <v>44690</v>
      </c>
      <c r="D48" s="4">
        <v>139</v>
      </c>
      <c r="E48" s="4" t="str">
        <f>VLOOKUP(A48,HOP!A:L,12,0)</f>
        <v>139.00</v>
      </c>
      <c r="F48" s="4" t="str">
        <f>VLOOKUP(A48,HOP!A:C,3,0)</f>
        <v>2543144</v>
      </c>
      <c r="G48" s="4">
        <f t="shared" si="2"/>
        <v>0</v>
      </c>
      <c r="H48" s="4" t="str">
        <f t="shared" si="3"/>
        <v>，2543144</v>
      </c>
      <c r="I48" s="4" t="str">
        <f>VLOOKUP(A48,HOP!A:U,21,0)</f>
        <v>直连</v>
      </c>
    </row>
    <row r="49" s="4" customFormat="1" spans="1:9">
      <c r="A49" s="5">
        <v>17907669300</v>
      </c>
      <c r="B49" s="6">
        <v>44689</v>
      </c>
      <c r="C49" s="6">
        <v>44690</v>
      </c>
      <c r="D49" s="4">
        <v>349</v>
      </c>
      <c r="E49" s="4" t="str">
        <f>VLOOKUP(A49,HOP!A:L,12,0)</f>
        <v>349.00</v>
      </c>
      <c r="F49" s="4" t="str">
        <f>VLOOKUP(A49,HOP!A:C,3,0)</f>
        <v>2543152</v>
      </c>
      <c r="G49" s="4">
        <f t="shared" si="2"/>
        <v>0</v>
      </c>
      <c r="H49" s="4" t="str">
        <f t="shared" si="3"/>
        <v>，2543152</v>
      </c>
      <c r="I49" s="4" t="str">
        <f>VLOOKUP(A49,HOP!A:U,21,0)</f>
        <v>直连</v>
      </c>
    </row>
    <row r="50" s="4" customFormat="1" spans="1:9">
      <c r="A50" s="5">
        <v>17907742694</v>
      </c>
      <c r="B50" s="6">
        <v>44689</v>
      </c>
      <c r="C50" s="6">
        <v>44690</v>
      </c>
      <c r="D50" s="4">
        <v>95</v>
      </c>
      <c r="E50" s="4" t="str">
        <f>VLOOKUP(A50,HOP!A:L,12,0)</f>
        <v>95.00</v>
      </c>
      <c r="F50" s="4" t="str">
        <f>VLOOKUP(A50,HOP!A:C,3,0)</f>
        <v>2543179</v>
      </c>
      <c r="G50" s="4">
        <f t="shared" si="2"/>
        <v>0</v>
      </c>
      <c r="H50" s="4" t="str">
        <f t="shared" si="3"/>
        <v>，2543179</v>
      </c>
      <c r="I50" s="4" t="str">
        <f>VLOOKUP(A50,HOP!A:U,21,0)</f>
        <v>直连</v>
      </c>
    </row>
    <row r="51" s="4" customFormat="1" spans="1:9">
      <c r="A51" s="5">
        <v>17907885260</v>
      </c>
      <c r="B51" s="6">
        <v>44689</v>
      </c>
      <c r="C51" s="6">
        <v>44690</v>
      </c>
      <c r="D51" s="4">
        <v>120</v>
      </c>
      <c r="E51" s="4" t="str">
        <f>VLOOKUP(A51,HOP!A:L,12,0)</f>
        <v>120.00</v>
      </c>
      <c r="F51" s="4" t="str">
        <f>VLOOKUP(A51,HOP!A:C,3,0)</f>
        <v>2543226</v>
      </c>
      <c r="G51" s="4">
        <f t="shared" si="2"/>
        <v>0</v>
      </c>
      <c r="H51" s="4" t="str">
        <f t="shared" si="3"/>
        <v>，2543226</v>
      </c>
      <c r="I51" s="4" t="str">
        <f>VLOOKUP(A51,HOP!A:U,21,0)</f>
        <v>直连</v>
      </c>
    </row>
    <row r="52" s="4" customFormat="1" spans="1:9">
      <c r="A52" s="5">
        <v>17907897913</v>
      </c>
      <c r="B52" s="6">
        <v>44689</v>
      </c>
      <c r="C52" s="6">
        <v>44690</v>
      </c>
      <c r="D52" s="4">
        <v>122</v>
      </c>
      <c r="E52" s="4" t="str">
        <f>VLOOKUP(A52,HOP!A:L,12,0)</f>
        <v>122.00</v>
      </c>
      <c r="F52" s="4" t="str">
        <f>VLOOKUP(A52,HOP!A:C,3,0)</f>
        <v>2543230</v>
      </c>
      <c r="G52" s="4">
        <f t="shared" si="2"/>
        <v>0</v>
      </c>
      <c r="H52" s="4" t="str">
        <f t="shared" si="3"/>
        <v>，2543230</v>
      </c>
      <c r="I52" s="4" t="str">
        <f>VLOOKUP(A52,HOP!A:U,21,0)</f>
        <v>直连</v>
      </c>
    </row>
    <row r="53" s="4" customFormat="1" spans="1:9">
      <c r="A53" s="5">
        <v>17907903519</v>
      </c>
      <c r="B53" s="6">
        <v>44689</v>
      </c>
      <c r="C53" s="6">
        <v>44690</v>
      </c>
      <c r="D53" s="4">
        <v>600</v>
      </c>
      <c r="E53" s="4" t="str">
        <f>VLOOKUP(A53,HOP!A:L,12,0)</f>
        <v>600.00</v>
      </c>
      <c r="F53" s="4" t="str">
        <f>VLOOKUP(A53,HOP!A:C,3,0)</f>
        <v>2543233</v>
      </c>
      <c r="G53" s="4">
        <f t="shared" si="2"/>
        <v>0</v>
      </c>
      <c r="H53" s="4" t="str">
        <f t="shared" si="3"/>
        <v>，2543233</v>
      </c>
      <c r="I53" s="4" t="str">
        <f>VLOOKUP(A53,HOP!A:U,21,0)</f>
        <v>直连</v>
      </c>
    </row>
    <row r="54" s="4" customFormat="1" spans="1:9">
      <c r="A54" s="5">
        <v>17907900766</v>
      </c>
      <c r="B54" s="6">
        <v>44689</v>
      </c>
      <c r="C54" s="6">
        <v>44690</v>
      </c>
      <c r="D54" s="4">
        <v>200</v>
      </c>
      <c r="E54" s="4" t="str">
        <f>VLOOKUP(A54,HOP!A:L,12,0)</f>
        <v>200.00</v>
      </c>
      <c r="F54" s="4" t="str">
        <f>VLOOKUP(A54,HOP!A:C,3,0)</f>
        <v>2543232</v>
      </c>
      <c r="G54" s="4">
        <f t="shared" si="2"/>
        <v>0</v>
      </c>
      <c r="H54" s="4" t="str">
        <f t="shared" si="3"/>
        <v>，2543232</v>
      </c>
      <c r="I54" s="4" t="str">
        <f>VLOOKUP(A54,HOP!A:U,21,0)</f>
        <v>直连</v>
      </c>
    </row>
    <row r="56" spans="4:4">
      <c r="D56" s="4">
        <f>SUM(D2:D55)</f>
        <v>11489</v>
      </c>
    </row>
    <row r="57" spans="4:4">
      <c r="D57" s="4" t="s">
        <v>247</v>
      </c>
    </row>
    <row r="60" spans="1:1">
      <c r="A60" s="4" t="s">
        <v>248</v>
      </c>
    </row>
    <row r="61" spans="1:1">
      <c r="A61" s="4" t="s">
        <v>249</v>
      </c>
    </row>
  </sheetData>
  <autoFilter ref="A1:X54">
    <filterColumn colId="3">
      <filters>
        <filter val="113"/>
        <filter val="254"/>
        <filter val="95"/>
        <filter val="655"/>
        <filter val="156"/>
        <filter val="516"/>
        <filter val="118"/>
        <filter val="318"/>
        <filter val="159"/>
        <filter val="259"/>
        <filter val="120"/>
        <filter val="320"/>
        <filter val="122"/>
        <filter val="222"/>
        <filter val="123"/>
        <filter val="226"/>
        <filter val="727"/>
        <filter val="128"/>
        <filter val="130"/>
        <filter val="237"/>
        <filter val="278"/>
        <filter val="139"/>
        <filter val="279"/>
        <filter val="80"/>
        <filter val="200"/>
        <filter val="600"/>
        <filter val="243"/>
        <filter val="104"/>
        <filter val="184"/>
        <filter val="784"/>
        <filter val="205"/>
        <filter val="445"/>
        <filter val="86"/>
        <filter val="286"/>
        <filter val="89"/>
        <filter val="189"/>
        <filter val="349"/>
        <filter val="8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250</v>
      </c>
      <c r="B1" s="2" t="s">
        <v>251</v>
      </c>
      <c r="C1" s="2" t="s">
        <v>252</v>
      </c>
      <c r="D1" s="2" t="s">
        <v>253</v>
      </c>
      <c r="E1" s="2" t="s">
        <v>13</v>
      </c>
      <c r="F1" s="2" t="s">
        <v>5</v>
      </c>
      <c r="G1" s="2" t="s">
        <v>6</v>
      </c>
      <c r="H1" s="2" t="s">
        <v>254</v>
      </c>
      <c r="I1" s="2" t="s">
        <v>255</v>
      </c>
      <c r="J1" s="2" t="s">
        <v>256</v>
      </c>
      <c r="K1" s="2" t="s">
        <v>257</v>
      </c>
      <c r="L1" s="2" t="s">
        <v>258</v>
      </c>
      <c r="M1" s="2" t="s">
        <v>259</v>
      </c>
      <c r="N1" s="2" t="s">
        <v>260</v>
      </c>
      <c r="O1" s="2" t="s">
        <v>261</v>
      </c>
      <c r="P1" s="2" t="s">
        <v>262</v>
      </c>
      <c r="Q1" s="2" t="s">
        <v>263</v>
      </c>
      <c r="R1" s="2" t="s">
        <v>264</v>
      </c>
      <c r="S1" s="2" t="s">
        <v>265</v>
      </c>
      <c r="T1" s="2" t="s">
        <v>266</v>
      </c>
      <c r="U1" s="2" t="s">
        <v>267</v>
      </c>
    </row>
    <row r="2" s="1" customFormat="1" spans="1:21">
      <c r="A2" s="3">
        <v>17907903519</v>
      </c>
      <c r="B2" s="1" t="s">
        <v>268</v>
      </c>
      <c r="C2" s="1" t="s">
        <v>269</v>
      </c>
      <c r="D2" s="1" t="s">
        <v>270</v>
      </c>
      <c r="E2" s="1" t="s">
        <v>241</v>
      </c>
      <c r="F2" s="1" t="s">
        <v>268</v>
      </c>
      <c r="G2" s="1" t="s">
        <v>271</v>
      </c>
      <c r="H2" s="1" t="s">
        <v>272</v>
      </c>
      <c r="I2" s="1" t="s">
        <v>273</v>
      </c>
      <c r="J2" s="1" t="s">
        <v>274</v>
      </c>
      <c r="K2" s="1" t="s">
        <v>273</v>
      </c>
      <c r="L2" s="1" t="s">
        <v>273</v>
      </c>
      <c r="M2" s="1" t="s">
        <v>275</v>
      </c>
      <c r="N2" s="1" t="s">
        <v>275</v>
      </c>
      <c r="O2" s="1" t="s">
        <v>276</v>
      </c>
      <c r="P2" s="1" t="s">
        <v>277</v>
      </c>
      <c r="Q2" s="1" t="s">
        <v>278</v>
      </c>
      <c r="R2" s="1" t="s">
        <v>279</v>
      </c>
      <c r="S2" s="1" t="s">
        <v>280</v>
      </c>
      <c r="T2" s="1" t="s">
        <v>281</v>
      </c>
      <c r="U2" s="1" t="s">
        <v>282</v>
      </c>
    </row>
    <row r="3" s="1" customFormat="1" spans="1:21">
      <c r="A3" s="3">
        <v>17907900766</v>
      </c>
      <c r="B3" s="1" t="s">
        <v>268</v>
      </c>
      <c r="C3" s="1" t="s">
        <v>283</v>
      </c>
      <c r="D3" s="1" t="s">
        <v>270</v>
      </c>
      <c r="E3" s="1" t="s">
        <v>244</v>
      </c>
      <c r="F3" s="1" t="s">
        <v>268</v>
      </c>
      <c r="G3" s="1" t="s">
        <v>271</v>
      </c>
      <c r="H3" s="1" t="s">
        <v>272</v>
      </c>
      <c r="I3" s="1" t="s">
        <v>284</v>
      </c>
      <c r="J3" s="1" t="s">
        <v>274</v>
      </c>
      <c r="K3" s="1" t="s">
        <v>284</v>
      </c>
      <c r="L3" s="1" t="s">
        <v>284</v>
      </c>
      <c r="M3" s="1" t="s">
        <v>275</v>
      </c>
      <c r="N3" s="1" t="s">
        <v>275</v>
      </c>
      <c r="O3" s="1" t="s">
        <v>276</v>
      </c>
      <c r="P3" s="1" t="s">
        <v>277</v>
      </c>
      <c r="Q3" s="1" t="s">
        <v>278</v>
      </c>
      <c r="R3" s="1" t="s">
        <v>285</v>
      </c>
      <c r="S3" s="1" t="s">
        <v>280</v>
      </c>
      <c r="T3" s="1" t="s">
        <v>281</v>
      </c>
      <c r="U3" s="1" t="s">
        <v>282</v>
      </c>
    </row>
    <row r="4" s="1" customFormat="1" spans="1:21">
      <c r="A4" s="3">
        <v>17907897913</v>
      </c>
      <c r="B4" s="1" t="s">
        <v>268</v>
      </c>
      <c r="C4" s="1" t="s">
        <v>286</v>
      </c>
      <c r="D4" s="1" t="s">
        <v>287</v>
      </c>
      <c r="E4" s="1" t="s">
        <v>238</v>
      </c>
      <c r="F4" s="1" t="s">
        <v>268</v>
      </c>
      <c r="G4" s="1" t="s">
        <v>271</v>
      </c>
      <c r="H4" s="1" t="s">
        <v>272</v>
      </c>
      <c r="I4" s="1" t="s">
        <v>288</v>
      </c>
      <c r="J4" s="1" t="s">
        <v>274</v>
      </c>
      <c r="K4" s="1" t="s">
        <v>288</v>
      </c>
      <c r="L4" s="1" t="s">
        <v>288</v>
      </c>
      <c r="M4" s="1" t="s">
        <v>275</v>
      </c>
      <c r="N4" s="1" t="s">
        <v>275</v>
      </c>
      <c r="O4" s="1" t="s">
        <v>276</v>
      </c>
      <c r="P4" s="1" t="s">
        <v>277</v>
      </c>
      <c r="Q4" s="1" t="s">
        <v>278</v>
      </c>
      <c r="R4" s="1" t="s">
        <v>289</v>
      </c>
      <c r="S4" s="1" t="s">
        <v>280</v>
      </c>
      <c r="T4" s="1" t="s">
        <v>281</v>
      </c>
      <c r="U4" s="1" t="s">
        <v>282</v>
      </c>
    </row>
    <row r="5" s="1" customFormat="1" spans="1:21">
      <c r="A5" s="3">
        <v>17907885260</v>
      </c>
      <c r="B5" s="1" t="s">
        <v>268</v>
      </c>
      <c r="C5" s="1" t="s">
        <v>290</v>
      </c>
      <c r="D5" s="1" t="s">
        <v>291</v>
      </c>
      <c r="E5" s="1" t="s">
        <v>234</v>
      </c>
      <c r="F5" s="1" t="s">
        <v>268</v>
      </c>
      <c r="G5" s="1" t="s">
        <v>271</v>
      </c>
      <c r="H5" s="1" t="s">
        <v>272</v>
      </c>
      <c r="I5" s="1" t="s">
        <v>292</v>
      </c>
      <c r="J5" s="1" t="s">
        <v>274</v>
      </c>
      <c r="K5" s="1" t="s">
        <v>292</v>
      </c>
      <c r="L5" s="1" t="s">
        <v>292</v>
      </c>
      <c r="M5" s="1" t="s">
        <v>275</v>
      </c>
      <c r="N5" s="1" t="s">
        <v>275</v>
      </c>
      <c r="O5" s="1" t="s">
        <v>276</v>
      </c>
      <c r="P5" s="1" t="s">
        <v>277</v>
      </c>
      <c r="Q5" s="1" t="s">
        <v>278</v>
      </c>
      <c r="R5" s="1" t="s">
        <v>293</v>
      </c>
      <c r="S5" s="1" t="s">
        <v>280</v>
      </c>
      <c r="T5" s="1" t="s">
        <v>281</v>
      </c>
      <c r="U5" s="1" t="s">
        <v>282</v>
      </c>
    </row>
    <row r="6" s="1" customFormat="1" spans="1:21">
      <c r="A6" s="3">
        <v>17907742694</v>
      </c>
      <c r="B6" s="1" t="s">
        <v>268</v>
      </c>
      <c r="C6" s="1" t="s">
        <v>294</v>
      </c>
      <c r="D6" s="1" t="s">
        <v>295</v>
      </c>
      <c r="E6" s="1" t="s">
        <v>229</v>
      </c>
      <c r="F6" s="1" t="s">
        <v>268</v>
      </c>
      <c r="G6" s="1" t="s">
        <v>271</v>
      </c>
      <c r="H6" s="1" t="s">
        <v>272</v>
      </c>
      <c r="I6" s="1" t="s">
        <v>296</v>
      </c>
      <c r="J6" s="1" t="s">
        <v>274</v>
      </c>
      <c r="K6" s="1" t="s">
        <v>296</v>
      </c>
      <c r="L6" s="1" t="s">
        <v>296</v>
      </c>
      <c r="M6" s="1" t="s">
        <v>275</v>
      </c>
      <c r="N6" s="1" t="s">
        <v>275</v>
      </c>
      <c r="O6" s="1" t="s">
        <v>276</v>
      </c>
      <c r="P6" s="1" t="s">
        <v>277</v>
      </c>
      <c r="Q6" s="1" t="s">
        <v>278</v>
      </c>
      <c r="R6" s="1" t="s">
        <v>297</v>
      </c>
      <c r="S6" s="1" t="s">
        <v>280</v>
      </c>
      <c r="T6" s="1" t="s">
        <v>281</v>
      </c>
      <c r="U6" s="1" t="s">
        <v>282</v>
      </c>
    </row>
    <row r="7" s="1" customFormat="1" spans="1:21">
      <c r="A7" s="3">
        <v>17907669300</v>
      </c>
      <c r="B7" s="1" t="s">
        <v>268</v>
      </c>
      <c r="C7" s="1" t="s">
        <v>298</v>
      </c>
      <c r="D7" s="1" t="s">
        <v>299</v>
      </c>
      <c r="E7" s="1" t="s">
        <v>300</v>
      </c>
      <c r="F7" s="1" t="s">
        <v>268</v>
      </c>
      <c r="G7" s="1" t="s">
        <v>271</v>
      </c>
      <c r="H7" s="1" t="s">
        <v>272</v>
      </c>
      <c r="I7" s="1" t="s">
        <v>301</v>
      </c>
      <c r="J7" s="1" t="s">
        <v>274</v>
      </c>
      <c r="K7" s="1" t="s">
        <v>301</v>
      </c>
      <c r="L7" s="1" t="s">
        <v>301</v>
      </c>
      <c r="M7" s="1" t="s">
        <v>275</v>
      </c>
      <c r="N7" s="1" t="s">
        <v>275</v>
      </c>
      <c r="O7" s="1" t="s">
        <v>276</v>
      </c>
      <c r="P7" s="1" t="s">
        <v>277</v>
      </c>
      <c r="Q7" s="1" t="s">
        <v>278</v>
      </c>
      <c r="R7" s="1" t="s">
        <v>302</v>
      </c>
      <c r="S7" s="1" t="s">
        <v>280</v>
      </c>
      <c r="T7" s="1" t="s">
        <v>281</v>
      </c>
      <c r="U7" s="1" t="s">
        <v>282</v>
      </c>
    </row>
    <row r="8" s="1" customFormat="1" spans="1:21">
      <c r="A8" s="3">
        <v>17907652868</v>
      </c>
      <c r="B8" s="1" t="s">
        <v>268</v>
      </c>
      <c r="C8" s="1" t="s">
        <v>303</v>
      </c>
      <c r="D8" s="1" t="s">
        <v>304</v>
      </c>
      <c r="E8" s="1" t="s">
        <v>222</v>
      </c>
      <c r="F8" s="1" t="s">
        <v>268</v>
      </c>
      <c r="G8" s="1" t="s">
        <v>271</v>
      </c>
      <c r="H8" s="1" t="s">
        <v>272</v>
      </c>
      <c r="I8" s="1" t="s">
        <v>305</v>
      </c>
      <c r="J8" s="1" t="s">
        <v>274</v>
      </c>
      <c r="K8" s="1" t="s">
        <v>305</v>
      </c>
      <c r="L8" s="1" t="s">
        <v>305</v>
      </c>
      <c r="M8" s="1" t="s">
        <v>275</v>
      </c>
      <c r="N8" s="1" t="s">
        <v>275</v>
      </c>
      <c r="O8" s="1" t="s">
        <v>276</v>
      </c>
      <c r="P8" s="1" t="s">
        <v>277</v>
      </c>
      <c r="Q8" s="1" t="s">
        <v>278</v>
      </c>
      <c r="R8" s="1" t="s">
        <v>306</v>
      </c>
      <c r="S8" s="1" t="s">
        <v>280</v>
      </c>
      <c r="T8" s="1" t="s">
        <v>281</v>
      </c>
      <c r="U8" s="1" t="s">
        <v>282</v>
      </c>
    </row>
    <row r="9" s="1" customFormat="1" spans="1:21">
      <c r="A9" s="3">
        <v>17907631959</v>
      </c>
      <c r="B9" s="1" t="s">
        <v>268</v>
      </c>
      <c r="C9" s="1" t="s">
        <v>307</v>
      </c>
      <c r="D9" s="1" t="s">
        <v>308</v>
      </c>
      <c r="E9" s="1" t="s">
        <v>309</v>
      </c>
      <c r="F9" s="1" t="s">
        <v>268</v>
      </c>
      <c r="G9" s="1" t="s">
        <v>271</v>
      </c>
      <c r="H9" s="1" t="s">
        <v>272</v>
      </c>
      <c r="I9" s="1" t="s">
        <v>310</v>
      </c>
      <c r="J9" s="1" t="s">
        <v>274</v>
      </c>
      <c r="K9" s="1" t="s">
        <v>310</v>
      </c>
      <c r="L9" s="1" t="s">
        <v>310</v>
      </c>
      <c r="M9" s="1" t="s">
        <v>275</v>
      </c>
      <c r="N9" s="1" t="s">
        <v>275</v>
      </c>
      <c r="O9" s="1" t="s">
        <v>276</v>
      </c>
      <c r="P9" s="1" t="s">
        <v>277</v>
      </c>
      <c r="Q9" s="1" t="s">
        <v>278</v>
      </c>
      <c r="R9" s="1" t="s">
        <v>311</v>
      </c>
      <c r="S9" s="1" t="s">
        <v>280</v>
      </c>
      <c r="T9" s="1" t="s">
        <v>281</v>
      </c>
      <c r="U9" s="1" t="s">
        <v>282</v>
      </c>
    </row>
    <row r="10" s="1" customFormat="1" spans="1:21">
      <c r="A10" s="3">
        <v>17907601236</v>
      </c>
      <c r="B10" s="1" t="s">
        <v>268</v>
      </c>
      <c r="C10" s="1" t="s">
        <v>312</v>
      </c>
      <c r="D10" s="1" t="s">
        <v>313</v>
      </c>
      <c r="E10" s="1" t="s">
        <v>213</v>
      </c>
      <c r="F10" s="1" t="s">
        <v>268</v>
      </c>
      <c r="G10" s="1" t="s">
        <v>271</v>
      </c>
      <c r="H10" s="1" t="s">
        <v>272</v>
      </c>
      <c r="I10" s="1" t="s">
        <v>314</v>
      </c>
      <c r="J10" s="1" t="s">
        <v>274</v>
      </c>
      <c r="K10" s="1" t="s">
        <v>314</v>
      </c>
      <c r="L10" s="1" t="s">
        <v>314</v>
      </c>
      <c r="M10" s="1" t="s">
        <v>275</v>
      </c>
      <c r="N10" s="1" t="s">
        <v>275</v>
      </c>
      <c r="O10" s="1" t="s">
        <v>276</v>
      </c>
      <c r="P10" s="1" t="s">
        <v>277</v>
      </c>
      <c r="Q10" s="1" t="s">
        <v>278</v>
      </c>
      <c r="R10" s="1" t="s">
        <v>315</v>
      </c>
      <c r="S10" s="1" t="s">
        <v>280</v>
      </c>
      <c r="T10" s="1" t="s">
        <v>281</v>
      </c>
      <c r="U10" s="1" t="s">
        <v>282</v>
      </c>
    </row>
    <row r="11" s="1" customFormat="1" spans="1:21">
      <c r="A11" s="3">
        <v>17907548077</v>
      </c>
      <c r="B11" s="1" t="s">
        <v>268</v>
      </c>
      <c r="C11" s="1" t="s">
        <v>316</v>
      </c>
      <c r="D11" s="1" t="s">
        <v>317</v>
      </c>
      <c r="E11" s="1" t="s">
        <v>208</v>
      </c>
      <c r="F11" s="1" t="s">
        <v>268</v>
      </c>
      <c r="G11" s="1" t="s">
        <v>271</v>
      </c>
      <c r="H11" s="1" t="s">
        <v>272</v>
      </c>
      <c r="I11" s="1" t="s">
        <v>318</v>
      </c>
      <c r="J11" s="1" t="s">
        <v>274</v>
      </c>
      <c r="K11" s="1" t="s">
        <v>318</v>
      </c>
      <c r="L11" s="1" t="s">
        <v>318</v>
      </c>
      <c r="M11" s="1" t="s">
        <v>275</v>
      </c>
      <c r="N11" s="1" t="s">
        <v>275</v>
      </c>
      <c r="O11" s="1" t="s">
        <v>276</v>
      </c>
      <c r="P11" s="1" t="s">
        <v>277</v>
      </c>
      <c r="Q11" s="1" t="s">
        <v>278</v>
      </c>
      <c r="R11" s="1" t="s">
        <v>319</v>
      </c>
      <c r="S11" s="1" t="s">
        <v>280</v>
      </c>
      <c r="T11" s="1" t="s">
        <v>281</v>
      </c>
      <c r="U11" s="1" t="s">
        <v>282</v>
      </c>
    </row>
    <row r="12" s="1" customFormat="1" spans="1:21">
      <c r="A12" s="3">
        <v>17907524411</v>
      </c>
      <c r="B12" s="1" t="s">
        <v>268</v>
      </c>
      <c r="C12" s="1" t="s">
        <v>320</v>
      </c>
      <c r="D12" s="1" t="s">
        <v>321</v>
      </c>
      <c r="E12" s="1" t="s">
        <v>200</v>
      </c>
      <c r="F12" s="1" t="s">
        <v>268</v>
      </c>
      <c r="G12" s="1" t="s">
        <v>271</v>
      </c>
      <c r="H12" s="1" t="s">
        <v>272</v>
      </c>
      <c r="I12" s="1" t="s">
        <v>322</v>
      </c>
      <c r="J12" s="1" t="s">
        <v>274</v>
      </c>
      <c r="K12" s="1" t="s">
        <v>322</v>
      </c>
      <c r="L12" s="1" t="s">
        <v>322</v>
      </c>
      <c r="M12" s="1" t="s">
        <v>275</v>
      </c>
      <c r="N12" s="1" t="s">
        <v>275</v>
      </c>
      <c r="O12" s="1" t="s">
        <v>276</v>
      </c>
      <c r="P12" s="1" t="s">
        <v>277</v>
      </c>
      <c r="Q12" s="1" t="s">
        <v>278</v>
      </c>
      <c r="R12" s="1" t="s">
        <v>323</v>
      </c>
      <c r="S12" s="1" t="s">
        <v>280</v>
      </c>
      <c r="T12" s="1" t="s">
        <v>281</v>
      </c>
      <c r="U12" s="1" t="s">
        <v>282</v>
      </c>
    </row>
    <row r="13" s="1" customFormat="1" spans="1:21">
      <c r="A13" s="3">
        <v>17907445006</v>
      </c>
      <c r="B13" s="1" t="s">
        <v>268</v>
      </c>
      <c r="C13" s="1" t="s">
        <v>324</v>
      </c>
      <c r="D13" s="1" t="s">
        <v>325</v>
      </c>
      <c r="E13" s="1" t="s">
        <v>195</v>
      </c>
      <c r="F13" s="1" t="s">
        <v>268</v>
      </c>
      <c r="G13" s="1" t="s">
        <v>271</v>
      </c>
      <c r="H13" s="1" t="s">
        <v>272</v>
      </c>
      <c r="I13" s="1" t="s">
        <v>326</v>
      </c>
      <c r="J13" s="1" t="s">
        <v>274</v>
      </c>
      <c r="K13" s="1" t="s">
        <v>326</v>
      </c>
      <c r="L13" s="1" t="s">
        <v>326</v>
      </c>
      <c r="M13" s="1" t="s">
        <v>275</v>
      </c>
      <c r="N13" s="1" t="s">
        <v>275</v>
      </c>
      <c r="O13" s="1" t="s">
        <v>276</v>
      </c>
      <c r="P13" s="1" t="s">
        <v>277</v>
      </c>
      <c r="Q13" s="1" t="s">
        <v>278</v>
      </c>
      <c r="R13" s="1" t="s">
        <v>327</v>
      </c>
      <c r="S13" s="1" t="s">
        <v>280</v>
      </c>
      <c r="T13" s="1" t="s">
        <v>281</v>
      </c>
      <c r="U13" s="1" t="s">
        <v>282</v>
      </c>
    </row>
    <row r="14" s="1" customFormat="1" spans="1:21">
      <c r="A14" s="3">
        <v>17907436101</v>
      </c>
      <c r="B14" s="1" t="s">
        <v>268</v>
      </c>
      <c r="C14" s="1" t="s">
        <v>328</v>
      </c>
      <c r="D14" s="1" t="s">
        <v>329</v>
      </c>
      <c r="E14" s="1" t="s">
        <v>192</v>
      </c>
      <c r="F14" s="1" t="s">
        <v>268</v>
      </c>
      <c r="G14" s="1" t="s">
        <v>271</v>
      </c>
      <c r="H14" s="1" t="s">
        <v>272</v>
      </c>
      <c r="I14" s="1" t="s">
        <v>330</v>
      </c>
      <c r="J14" s="1" t="s">
        <v>274</v>
      </c>
      <c r="K14" s="1" t="s">
        <v>330</v>
      </c>
      <c r="L14" s="1" t="s">
        <v>330</v>
      </c>
      <c r="M14" s="1" t="s">
        <v>275</v>
      </c>
      <c r="N14" s="1" t="s">
        <v>275</v>
      </c>
      <c r="O14" s="1" t="s">
        <v>276</v>
      </c>
      <c r="P14" s="1" t="s">
        <v>277</v>
      </c>
      <c r="Q14" s="1" t="s">
        <v>278</v>
      </c>
      <c r="R14" s="1" t="s">
        <v>331</v>
      </c>
      <c r="S14" s="1" t="s">
        <v>280</v>
      </c>
      <c r="T14" s="1" t="s">
        <v>281</v>
      </c>
      <c r="U14" s="1" t="s">
        <v>282</v>
      </c>
    </row>
    <row r="15" s="1" customFormat="1" spans="1:21">
      <c r="A15" s="3">
        <v>17907416327</v>
      </c>
      <c r="B15" s="1" t="s">
        <v>268</v>
      </c>
      <c r="C15" s="1" t="s">
        <v>332</v>
      </c>
      <c r="D15" s="1" t="s">
        <v>333</v>
      </c>
      <c r="E15" s="1" t="s">
        <v>189</v>
      </c>
      <c r="F15" s="1" t="s">
        <v>268</v>
      </c>
      <c r="G15" s="1" t="s">
        <v>271</v>
      </c>
      <c r="H15" s="1" t="s">
        <v>272</v>
      </c>
      <c r="I15" s="1" t="s">
        <v>330</v>
      </c>
      <c r="J15" s="1" t="s">
        <v>274</v>
      </c>
      <c r="K15" s="1" t="s">
        <v>330</v>
      </c>
      <c r="L15" s="1" t="s">
        <v>330</v>
      </c>
      <c r="M15" s="1" t="s">
        <v>275</v>
      </c>
      <c r="N15" s="1" t="s">
        <v>275</v>
      </c>
      <c r="O15" s="1" t="s">
        <v>276</v>
      </c>
      <c r="P15" s="1" t="s">
        <v>277</v>
      </c>
      <c r="Q15" s="1" t="s">
        <v>278</v>
      </c>
      <c r="R15" s="1" t="s">
        <v>334</v>
      </c>
      <c r="S15" s="1" t="s">
        <v>280</v>
      </c>
      <c r="T15" s="1" t="s">
        <v>281</v>
      </c>
      <c r="U15" s="1" t="s">
        <v>282</v>
      </c>
    </row>
    <row r="16" s="1" customFormat="1" spans="1:21">
      <c r="A16" s="3">
        <v>17907384867</v>
      </c>
      <c r="B16" s="1" t="s">
        <v>268</v>
      </c>
      <c r="C16" s="1" t="s">
        <v>335</v>
      </c>
      <c r="D16" s="1" t="s">
        <v>336</v>
      </c>
      <c r="E16" s="1" t="s">
        <v>184</v>
      </c>
      <c r="F16" s="1" t="s">
        <v>268</v>
      </c>
      <c r="G16" s="1" t="s">
        <v>271</v>
      </c>
      <c r="H16" s="1" t="s">
        <v>272</v>
      </c>
      <c r="I16" s="1" t="s">
        <v>337</v>
      </c>
      <c r="J16" s="1" t="s">
        <v>274</v>
      </c>
      <c r="K16" s="1" t="s">
        <v>337</v>
      </c>
      <c r="L16" s="1" t="s">
        <v>337</v>
      </c>
      <c r="M16" s="1" t="s">
        <v>275</v>
      </c>
      <c r="N16" s="1" t="s">
        <v>275</v>
      </c>
      <c r="O16" s="1" t="s">
        <v>276</v>
      </c>
      <c r="P16" s="1" t="s">
        <v>277</v>
      </c>
      <c r="Q16" s="1" t="s">
        <v>278</v>
      </c>
      <c r="R16" s="1" t="s">
        <v>338</v>
      </c>
      <c r="S16" s="1" t="s">
        <v>280</v>
      </c>
      <c r="T16" s="1" t="s">
        <v>281</v>
      </c>
      <c r="U16" s="1" t="s">
        <v>282</v>
      </c>
    </row>
    <row r="17" s="1" customFormat="1" spans="1:21">
      <c r="A17" s="3">
        <v>17907311285</v>
      </c>
      <c r="B17" s="1" t="s">
        <v>268</v>
      </c>
      <c r="C17" s="1" t="s">
        <v>339</v>
      </c>
      <c r="D17" s="1" t="s">
        <v>340</v>
      </c>
      <c r="E17" s="1" t="s">
        <v>178</v>
      </c>
      <c r="F17" s="1" t="s">
        <v>268</v>
      </c>
      <c r="G17" s="1" t="s">
        <v>271</v>
      </c>
      <c r="H17" s="1" t="s">
        <v>272</v>
      </c>
      <c r="I17" s="1" t="s">
        <v>341</v>
      </c>
      <c r="J17" s="1" t="s">
        <v>274</v>
      </c>
      <c r="K17" s="1" t="s">
        <v>341</v>
      </c>
      <c r="L17" s="1" t="s">
        <v>341</v>
      </c>
      <c r="M17" s="1" t="s">
        <v>275</v>
      </c>
      <c r="N17" s="1" t="s">
        <v>275</v>
      </c>
      <c r="O17" s="1" t="s">
        <v>276</v>
      </c>
      <c r="P17" s="1" t="s">
        <v>277</v>
      </c>
      <c r="Q17" s="1" t="s">
        <v>278</v>
      </c>
      <c r="R17" s="1" t="s">
        <v>342</v>
      </c>
      <c r="S17" s="1" t="s">
        <v>280</v>
      </c>
      <c r="T17" s="1" t="s">
        <v>281</v>
      </c>
      <c r="U17" s="1" t="s">
        <v>282</v>
      </c>
    </row>
    <row r="18" s="1" customFormat="1" spans="1:21">
      <c r="A18" s="3">
        <v>17907257244</v>
      </c>
      <c r="B18" s="1" t="s">
        <v>268</v>
      </c>
      <c r="C18" s="1" t="s">
        <v>343</v>
      </c>
      <c r="D18" s="1" t="s">
        <v>344</v>
      </c>
      <c r="E18" s="1" t="s">
        <v>175</v>
      </c>
      <c r="F18" s="1" t="s">
        <v>268</v>
      </c>
      <c r="G18" s="1" t="s">
        <v>271</v>
      </c>
      <c r="H18" s="1" t="s">
        <v>272</v>
      </c>
      <c r="I18" s="1" t="s">
        <v>345</v>
      </c>
      <c r="J18" s="1" t="s">
        <v>274</v>
      </c>
      <c r="K18" s="1" t="s">
        <v>345</v>
      </c>
      <c r="L18" s="1" t="s">
        <v>345</v>
      </c>
      <c r="M18" s="1" t="s">
        <v>275</v>
      </c>
      <c r="N18" s="1" t="s">
        <v>275</v>
      </c>
      <c r="O18" s="1" t="s">
        <v>276</v>
      </c>
      <c r="P18" s="1" t="s">
        <v>277</v>
      </c>
      <c r="Q18" s="1" t="s">
        <v>278</v>
      </c>
      <c r="R18" s="1" t="s">
        <v>346</v>
      </c>
      <c r="S18" s="1" t="s">
        <v>280</v>
      </c>
      <c r="T18" s="1" t="s">
        <v>281</v>
      </c>
      <c r="U18" s="1" t="s">
        <v>282</v>
      </c>
    </row>
    <row r="19" s="1" customFormat="1" spans="1:21">
      <c r="A19" s="3">
        <v>17907025223</v>
      </c>
      <c r="B19" s="1" t="s">
        <v>268</v>
      </c>
      <c r="C19" s="1" t="s">
        <v>347</v>
      </c>
      <c r="D19" s="1" t="s">
        <v>348</v>
      </c>
      <c r="E19" s="1" t="s">
        <v>173</v>
      </c>
      <c r="F19" s="1" t="s">
        <v>268</v>
      </c>
      <c r="G19" s="1" t="s">
        <v>271</v>
      </c>
      <c r="H19" s="1" t="s">
        <v>272</v>
      </c>
      <c r="I19" s="1" t="s">
        <v>349</v>
      </c>
      <c r="J19" s="1" t="s">
        <v>274</v>
      </c>
      <c r="K19" s="1" t="s">
        <v>349</v>
      </c>
      <c r="L19" s="1" t="s">
        <v>349</v>
      </c>
      <c r="M19" s="1" t="s">
        <v>275</v>
      </c>
      <c r="N19" s="1" t="s">
        <v>275</v>
      </c>
      <c r="O19" s="1" t="s">
        <v>276</v>
      </c>
      <c r="P19" s="1" t="s">
        <v>277</v>
      </c>
      <c r="Q19" s="1" t="s">
        <v>278</v>
      </c>
      <c r="R19" s="1" t="s">
        <v>350</v>
      </c>
      <c r="S19" s="1" t="s">
        <v>280</v>
      </c>
      <c r="T19" s="1" t="s">
        <v>281</v>
      </c>
      <c r="U19" s="1" t="s">
        <v>282</v>
      </c>
    </row>
    <row r="20" s="1" customFormat="1" spans="1:21">
      <c r="A20" s="3">
        <v>17906993660</v>
      </c>
      <c r="B20" s="1" t="s">
        <v>268</v>
      </c>
      <c r="C20" s="1" t="s">
        <v>351</v>
      </c>
      <c r="D20" s="1" t="s">
        <v>352</v>
      </c>
      <c r="E20" s="1" t="s">
        <v>170</v>
      </c>
      <c r="F20" s="1" t="s">
        <v>268</v>
      </c>
      <c r="G20" s="1" t="s">
        <v>271</v>
      </c>
      <c r="H20" s="1" t="s">
        <v>272</v>
      </c>
      <c r="I20" s="1" t="s">
        <v>353</v>
      </c>
      <c r="J20" s="1" t="s">
        <v>274</v>
      </c>
      <c r="K20" s="1" t="s">
        <v>353</v>
      </c>
      <c r="L20" s="1" t="s">
        <v>353</v>
      </c>
      <c r="M20" s="1" t="s">
        <v>275</v>
      </c>
      <c r="N20" s="1" t="s">
        <v>275</v>
      </c>
      <c r="O20" s="1" t="s">
        <v>276</v>
      </c>
      <c r="P20" s="1" t="s">
        <v>277</v>
      </c>
      <c r="Q20" s="1" t="s">
        <v>278</v>
      </c>
      <c r="R20" s="1" t="s">
        <v>354</v>
      </c>
      <c r="S20" s="1" t="s">
        <v>280</v>
      </c>
      <c r="T20" s="1" t="s">
        <v>281</v>
      </c>
      <c r="U20" s="1" t="s">
        <v>282</v>
      </c>
    </row>
    <row r="21" s="1" customFormat="1" spans="1:21">
      <c r="A21" s="3">
        <v>17906917283</v>
      </c>
      <c r="B21" s="1" t="s">
        <v>268</v>
      </c>
      <c r="C21" s="1" t="s">
        <v>355</v>
      </c>
      <c r="D21" s="1" t="s">
        <v>356</v>
      </c>
      <c r="E21" s="1" t="s">
        <v>165</v>
      </c>
      <c r="F21" s="1" t="s">
        <v>268</v>
      </c>
      <c r="G21" s="1" t="s">
        <v>271</v>
      </c>
      <c r="H21" s="1" t="s">
        <v>272</v>
      </c>
      <c r="I21" s="1" t="s">
        <v>357</v>
      </c>
      <c r="J21" s="1" t="s">
        <v>274</v>
      </c>
      <c r="K21" s="1" t="s">
        <v>357</v>
      </c>
      <c r="L21" s="1" t="s">
        <v>357</v>
      </c>
      <c r="M21" s="1" t="s">
        <v>275</v>
      </c>
      <c r="N21" s="1" t="s">
        <v>275</v>
      </c>
      <c r="O21" s="1" t="s">
        <v>276</v>
      </c>
      <c r="P21" s="1" t="s">
        <v>277</v>
      </c>
      <c r="Q21" s="1" t="s">
        <v>278</v>
      </c>
      <c r="R21" s="1" t="s">
        <v>358</v>
      </c>
      <c r="S21" s="1" t="s">
        <v>280</v>
      </c>
      <c r="T21" s="1" t="s">
        <v>281</v>
      </c>
      <c r="U21" s="1" t="s">
        <v>282</v>
      </c>
    </row>
    <row r="22" s="1" customFormat="1" spans="1:21">
      <c r="A22" s="3">
        <v>17906643829</v>
      </c>
      <c r="B22" s="1" t="s">
        <v>268</v>
      </c>
      <c r="C22" s="1" t="s">
        <v>359</v>
      </c>
      <c r="D22" s="1" t="s">
        <v>360</v>
      </c>
      <c r="E22" s="1" t="s">
        <v>109</v>
      </c>
      <c r="F22" s="1" t="s">
        <v>268</v>
      </c>
      <c r="G22" s="1" t="s">
        <v>271</v>
      </c>
      <c r="H22" s="1" t="s">
        <v>272</v>
      </c>
      <c r="I22" s="1" t="s">
        <v>361</v>
      </c>
      <c r="J22" s="1" t="s">
        <v>274</v>
      </c>
      <c r="K22" s="1" t="s">
        <v>361</v>
      </c>
      <c r="L22" s="1" t="s">
        <v>361</v>
      </c>
      <c r="M22" s="1" t="s">
        <v>275</v>
      </c>
      <c r="N22" s="1" t="s">
        <v>275</v>
      </c>
      <c r="O22" s="1" t="s">
        <v>276</v>
      </c>
      <c r="P22" s="1" t="s">
        <v>277</v>
      </c>
      <c r="Q22" s="1" t="s">
        <v>278</v>
      </c>
      <c r="R22" s="1" t="s">
        <v>362</v>
      </c>
      <c r="S22" s="1" t="s">
        <v>280</v>
      </c>
      <c r="T22" s="1" t="s">
        <v>281</v>
      </c>
      <c r="U22" s="1" t="s">
        <v>282</v>
      </c>
    </row>
    <row r="23" s="1" customFormat="1" spans="1:21">
      <c r="A23" s="3">
        <v>17906595045</v>
      </c>
      <c r="B23" s="1" t="s">
        <v>268</v>
      </c>
      <c r="C23" s="1" t="s">
        <v>363</v>
      </c>
      <c r="D23" s="1" t="s">
        <v>364</v>
      </c>
      <c r="E23" s="1" t="s">
        <v>365</v>
      </c>
      <c r="F23" s="1" t="s">
        <v>268</v>
      </c>
      <c r="G23" s="1" t="s">
        <v>271</v>
      </c>
      <c r="H23" s="1" t="s">
        <v>272</v>
      </c>
      <c r="I23" s="1" t="s">
        <v>366</v>
      </c>
      <c r="J23" s="1" t="s">
        <v>274</v>
      </c>
      <c r="K23" s="1" t="s">
        <v>366</v>
      </c>
      <c r="L23" s="1" t="s">
        <v>366</v>
      </c>
      <c r="M23" s="1" t="s">
        <v>275</v>
      </c>
      <c r="N23" s="1" t="s">
        <v>275</v>
      </c>
      <c r="O23" s="1" t="s">
        <v>276</v>
      </c>
      <c r="P23" s="1" t="s">
        <v>277</v>
      </c>
      <c r="Q23" s="1" t="s">
        <v>278</v>
      </c>
      <c r="R23" s="1" t="s">
        <v>367</v>
      </c>
      <c r="S23" s="1" t="s">
        <v>280</v>
      </c>
      <c r="T23" s="1" t="s">
        <v>281</v>
      </c>
      <c r="U23" s="1" t="s">
        <v>282</v>
      </c>
    </row>
    <row r="24" s="1" customFormat="1" spans="1:21">
      <c r="A24" s="3">
        <v>17906595864</v>
      </c>
      <c r="B24" s="1" t="s">
        <v>268</v>
      </c>
      <c r="C24" s="1" t="s">
        <v>368</v>
      </c>
      <c r="D24" s="1" t="s">
        <v>369</v>
      </c>
      <c r="E24" s="1" t="s">
        <v>370</v>
      </c>
      <c r="F24" s="1" t="s">
        <v>268</v>
      </c>
      <c r="G24" s="1" t="s">
        <v>271</v>
      </c>
      <c r="H24" s="1" t="s">
        <v>272</v>
      </c>
      <c r="I24" s="1" t="s">
        <v>371</v>
      </c>
      <c r="J24" s="1" t="s">
        <v>274</v>
      </c>
      <c r="K24" s="1" t="s">
        <v>371</v>
      </c>
      <c r="L24" s="1" t="s">
        <v>371</v>
      </c>
      <c r="M24" s="1" t="s">
        <v>275</v>
      </c>
      <c r="N24" s="1" t="s">
        <v>275</v>
      </c>
      <c r="O24" s="1" t="s">
        <v>276</v>
      </c>
      <c r="P24" s="1" t="s">
        <v>277</v>
      </c>
      <c r="Q24" s="1" t="s">
        <v>278</v>
      </c>
      <c r="R24" s="1" t="s">
        <v>372</v>
      </c>
      <c r="S24" s="1" t="s">
        <v>280</v>
      </c>
      <c r="T24" s="1" t="s">
        <v>281</v>
      </c>
      <c r="U24" s="1" t="s">
        <v>282</v>
      </c>
    </row>
    <row r="25" s="1" customFormat="1" spans="1:21">
      <c r="A25" s="3">
        <v>17906471993</v>
      </c>
      <c r="B25" s="1" t="s">
        <v>268</v>
      </c>
      <c r="C25" s="1" t="s">
        <v>373</v>
      </c>
      <c r="D25" s="1" t="s">
        <v>374</v>
      </c>
      <c r="E25" s="1" t="s">
        <v>145</v>
      </c>
      <c r="F25" s="1" t="s">
        <v>268</v>
      </c>
      <c r="G25" s="1" t="s">
        <v>271</v>
      </c>
      <c r="H25" s="1" t="s">
        <v>272</v>
      </c>
      <c r="I25" s="1" t="s">
        <v>361</v>
      </c>
      <c r="J25" s="1" t="s">
        <v>274</v>
      </c>
      <c r="K25" s="1" t="s">
        <v>361</v>
      </c>
      <c r="L25" s="1" t="s">
        <v>361</v>
      </c>
      <c r="M25" s="1" t="s">
        <v>275</v>
      </c>
      <c r="N25" s="1" t="s">
        <v>275</v>
      </c>
      <c r="O25" s="1" t="s">
        <v>276</v>
      </c>
      <c r="P25" s="1" t="s">
        <v>277</v>
      </c>
      <c r="Q25" s="1" t="s">
        <v>278</v>
      </c>
      <c r="R25" s="1" t="s">
        <v>375</v>
      </c>
      <c r="S25" s="1" t="s">
        <v>280</v>
      </c>
      <c r="T25" s="1" t="s">
        <v>281</v>
      </c>
      <c r="U25" s="1" t="s">
        <v>282</v>
      </c>
    </row>
    <row r="26" s="1" customFormat="1" spans="1:21">
      <c r="A26" s="3">
        <v>17906345661</v>
      </c>
      <c r="B26" s="1" t="s">
        <v>268</v>
      </c>
      <c r="C26" s="1" t="s">
        <v>376</v>
      </c>
      <c r="D26" s="1" t="s">
        <v>299</v>
      </c>
      <c r="E26" s="1" t="s">
        <v>377</v>
      </c>
      <c r="F26" s="1" t="s">
        <v>268</v>
      </c>
      <c r="G26" s="1" t="s">
        <v>271</v>
      </c>
      <c r="H26" s="1" t="s">
        <v>272</v>
      </c>
      <c r="I26" s="1" t="s">
        <v>301</v>
      </c>
      <c r="J26" s="1" t="s">
        <v>274</v>
      </c>
      <c r="K26" s="1" t="s">
        <v>301</v>
      </c>
      <c r="L26" s="1" t="s">
        <v>301</v>
      </c>
      <c r="M26" s="1" t="s">
        <v>275</v>
      </c>
      <c r="N26" s="1" t="s">
        <v>275</v>
      </c>
      <c r="O26" s="1" t="s">
        <v>276</v>
      </c>
      <c r="P26" s="1" t="s">
        <v>277</v>
      </c>
      <c r="Q26" s="1" t="s">
        <v>278</v>
      </c>
      <c r="R26" s="1" t="s">
        <v>378</v>
      </c>
      <c r="S26" s="1" t="s">
        <v>280</v>
      </c>
      <c r="T26" s="1" t="s">
        <v>281</v>
      </c>
      <c r="U26" s="1" t="s">
        <v>282</v>
      </c>
    </row>
    <row r="27" s="1" customFormat="1" spans="1:21">
      <c r="A27" s="3">
        <v>17906299854</v>
      </c>
      <c r="B27" s="1" t="s">
        <v>268</v>
      </c>
      <c r="C27" s="1" t="s">
        <v>379</v>
      </c>
      <c r="D27" s="1" t="s">
        <v>380</v>
      </c>
      <c r="E27" s="1" t="s">
        <v>137</v>
      </c>
      <c r="F27" s="1" t="s">
        <v>268</v>
      </c>
      <c r="G27" s="1" t="s">
        <v>271</v>
      </c>
      <c r="H27" s="1" t="s">
        <v>272</v>
      </c>
      <c r="I27" s="1" t="s">
        <v>381</v>
      </c>
      <c r="J27" s="1" t="s">
        <v>274</v>
      </c>
      <c r="K27" s="1" t="s">
        <v>381</v>
      </c>
      <c r="L27" s="1" t="s">
        <v>381</v>
      </c>
      <c r="M27" s="1" t="s">
        <v>275</v>
      </c>
      <c r="N27" s="1" t="s">
        <v>275</v>
      </c>
      <c r="O27" s="1" t="s">
        <v>276</v>
      </c>
      <c r="P27" s="1" t="s">
        <v>277</v>
      </c>
      <c r="Q27" s="1" t="s">
        <v>278</v>
      </c>
      <c r="R27" s="1" t="s">
        <v>382</v>
      </c>
      <c r="S27" s="1" t="s">
        <v>280</v>
      </c>
      <c r="T27" s="1" t="s">
        <v>281</v>
      </c>
      <c r="U27" s="1" t="s">
        <v>282</v>
      </c>
    </row>
    <row r="28" s="1" customFormat="1" spans="1:21">
      <c r="A28" s="3">
        <v>17906194352</v>
      </c>
      <c r="B28" s="1" t="s">
        <v>268</v>
      </c>
      <c r="C28" s="1" t="s">
        <v>383</v>
      </c>
      <c r="D28" s="1" t="s">
        <v>344</v>
      </c>
      <c r="E28" s="1" t="s">
        <v>132</v>
      </c>
      <c r="F28" s="1" t="s">
        <v>268</v>
      </c>
      <c r="G28" s="1" t="s">
        <v>271</v>
      </c>
      <c r="H28" s="1" t="s">
        <v>272</v>
      </c>
      <c r="I28" s="1" t="s">
        <v>345</v>
      </c>
      <c r="J28" s="1" t="s">
        <v>274</v>
      </c>
      <c r="K28" s="1" t="s">
        <v>345</v>
      </c>
      <c r="L28" s="1" t="s">
        <v>345</v>
      </c>
      <c r="M28" s="1" t="s">
        <v>275</v>
      </c>
      <c r="N28" s="1" t="s">
        <v>275</v>
      </c>
      <c r="O28" s="1" t="s">
        <v>276</v>
      </c>
      <c r="P28" s="1" t="s">
        <v>277</v>
      </c>
      <c r="Q28" s="1" t="s">
        <v>278</v>
      </c>
      <c r="R28" s="1" t="s">
        <v>384</v>
      </c>
      <c r="S28" s="1" t="s">
        <v>280</v>
      </c>
      <c r="T28" s="1" t="s">
        <v>281</v>
      </c>
      <c r="U28" s="1" t="s">
        <v>282</v>
      </c>
    </row>
    <row r="29" s="1" customFormat="1" spans="1:21">
      <c r="A29" s="3">
        <v>17903841252</v>
      </c>
      <c r="B29" s="1" t="s">
        <v>268</v>
      </c>
      <c r="C29" s="1" t="s">
        <v>385</v>
      </c>
      <c r="D29" s="1" t="s">
        <v>386</v>
      </c>
      <c r="E29" s="1" t="s">
        <v>127</v>
      </c>
      <c r="F29" s="1" t="s">
        <v>268</v>
      </c>
      <c r="G29" s="1" t="s">
        <v>271</v>
      </c>
      <c r="H29" s="1" t="s">
        <v>272</v>
      </c>
      <c r="I29" s="1" t="s">
        <v>387</v>
      </c>
      <c r="J29" s="1" t="s">
        <v>274</v>
      </c>
      <c r="K29" s="1" t="s">
        <v>387</v>
      </c>
      <c r="L29" s="1" t="s">
        <v>387</v>
      </c>
      <c r="M29" s="1" t="s">
        <v>275</v>
      </c>
      <c r="N29" s="1" t="s">
        <v>275</v>
      </c>
      <c r="O29" s="1" t="s">
        <v>276</v>
      </c>
      <c r="P29" s="1" t="s">
        <v>277</v>
      </c>
      <c r="Q29" s="1" t="s">
        <v>278</v>
      </c>
      <c r="R29" s="1" t="s">
        <v>388</v>
      </c>
      <c r="S29" s="1" t="s">
        <v>280</v>
      </c>
      <c r="T29" s="1" t="s">
        <v>281</v>
      </c>
      <c r="U29" s="1" t="s">
        <v>282</v>
      </c>
    </row>
    <row r="30" s="1" customFormat="1" spans="1:21">
      <c r="A30" s="3">
        <v>17903838981</v>
      </c>
      <c r="B30" s="1" t="s">
        <v>268</v>
      </c>
      <c r="C30" s="1" t="s">
        <v>389</v>
      </c>
      <c r="D30" s="1" t="s">
        <v>390</v>
      </c>
      <c r="E30" s="1" t="s">
        <v>124</v>
      </c>
      <c r="F30" s="1" t="s">
        <v>268</v>
      </c>
      <c r="G30" s="1" t="s">
        <v>271</v>
      </c>
      <c r="H30" s="1" t="s">
        <v>272</v>
      </c>
      <c r="I30" s="1" t="s">
        <v>292</v>
      </c>
      <c r="J30" s="1" t="s">
        <v>274</v>
      </c>
      <c r="K30" s="1" t="s">
        <v>292</v>
      </c>
      <c r="L30" s="1" t="s">
        <v>292</v>
      </c>
      <c r="M30" s="1" t="s">
        <v>275</v>
      </c>
      <c r="N30" s="1" t="s">
        <v>275</v>
      </c>
      <c r="O30" s="1" t="s">
        <v>276</v>
      </c>
      <c r="P30" s="1" t="s">
        <v>277</v>
      </c>
      <c r="Q30" s="1" t="s">
        <v>278</v>
      </c>
      <c r="R30" s="1" t="s">
        <v>391</v>
      </c>
      <c r="S30" s="1" t="s">
        <v>280</v>
      </c>
      <c r="T30" s="1" t="s">
        <v>281</v>
      </c>
      <c r="U30" s="1" t="s">
        <v>282</v>
      </c>
    </row>
    <row r="31" s="1" customFormat="1" spans="1:21">
      <c r="A31" s="3">
        <v>17903719075</v>
      </c>
      <c r="B31" s="1" t="s">
        <v>268</v>
      </c>
      <c r="C31" s="1" t="s">
        <v>392</v>
      </c>
      <c r="D31" s="1" t="s">
        <v>393</v>
      </c>
      <c r="E31" s="1" t="s">
        <v>119</v>
      </c>
      <c r="F31" s="1" t="s">
        <v>268</v>
      </c>
      <c r="G31" s="1" t="s">
        <v>271</v>
      </c>
      <c r="H31" s="1" t="s">
        <v>272</v>
      </c>
      <c r="I31" s="1" t="s">
        <v>276</v>
      </c>
      <c r="J31" s="1" t="s">
        <v>274</v>
      </c>
      <c r="K31" s="1" t="s">
        <v>276</v>
      </c>
      <c r="L31" s="1" t="s">
        <v>276</v>
      </c>
      <c r="M31" s="1" t="s">
        <v>275</v>
      </c>
      <c r="N31" s="1" t="s">
        <v>275</v>
      </c>
      <c r="O31" s="1" t="s">
        <v>276</v>
      </c>
      <c r="P31" s="1" t="s">
        <v>277</v>
      </c>
      <c r="Q31" s="1" t="s">
        <v>278</v>
      </c>
      <c r="R31" s="1" t="s">
        <v>394</v>
      </c>
      <c r="S31" s="1" t="s">
        <v>280</v>
      </c>
      <c r="T31" s="1" t="s">
        <v>281</v>
      </c>
      <c r="U31" s="1" t="s">
        <v>282</v>
      </c>
    </row>
    <row r="32" s="1" customFormat="1" spans="1:21">
      <c r="A32" s="3">
        <v>17903641611</v>
      </c>
      <c r="B32" s="1" t="s">
        <v>268</v>
      </c>
      <c r="C32" s="1" t="s">
        <v>395</v>
      </c>
      <c r="D32" s="1" t="s">
        <v>396</v>
      </c>
      <c r="E32" s="1" t="s">
        <v>114</v>
      </c>
      <c r="F32" s="1" t="s">
        <v>268</v>
      </c>
      <c r="G32" s="1" t="s">
        <v>271</v>
      </c>
      <c r="H32" s="1" t="s">
        <v>272</v>
      </c>
      <c r="I32" s="1" t="s">
        <v>397</v>
      </c>
      <c r="J32" s="1" t="s">
        <v>274</v>
      </c>
      <c r="K32" s="1" t="s">
        <v>397</v>
      </c>
      <c r="L32" s="1" t="s">
        <v>397</v>
      </c>
      <c r="M32" s="1" t="s">
        <v>275</v>
      </c>
      <c r="N32" s="1" t="s">
        <v>275</v>
      </c>
      <c r="O32" s="1" t="s">
        <v>276</v>
      </c>
      <c r="P32" s="1" t="s">
        <v>277</v>
      </c>
      <c r="Q32" s="1" t="s">
        <v>278</v>
      </c>
      <c r="R32" s="1" t="s">
        <v>398</v>
      </c>
      <c r="S32" s="1" t="s">
        <v>280</v>
      </c>
      <c r="T32" s="1" t="s">
        <v>281</v>
      </c>
      <c r="U32" s="1" t="s">
        <v>282</v>
      </c>
    </row>
    <row r="33" s="1" customFormat="1" spans="1:21">
      <c r="A33" s="3">
        <v>17903527991</v>
      </c>
      <c r="B33" s="1" t="s">
        <v>268</v>
      </c>
      <c r="C33" s="1" t="s">
        <v>399</v>
      </c>
      <c r="D33" s="1" t="s">
        <v>400</v>
      </c>
      <c r="E33" s="1" t="s">
        <v>98</v>
      </c>
      <c r="F33" s="1" t="s">
        <v>268</v>
      </c>
      <c r="G33" s="1" t="s">
        <v>271</v>
      </c>
      <c r="H33" s="1" t="s">
        <v>272</v>
      </c>
      <c r="I33" s="1" t="s">
        <v>401</v>
      </c>
      <c r="J33" s="1" t="s">
        <v>274</v>
      </c>
      <c r="K33" s="1" t="s">
        <v>401</v>
      </c>
      <c r="L33" s="1" t="s">
        <v>401</v>
      </c>
      <c r="M33" s="1" t="s">
        <v>275</v>
      </c>
      <c r="N33" s="1" t="s">
        <v>275</v>
      </c>
      <c r="O33" s="1" t="s">
        <v>276</v>
      </c>
      <c r="P33" s="1" t="s">
        <v>277</v>
      </c>
      <c r="Q33" s="1" t="s">
        <v>278</v>
      </c>
      <c r="R33" s="1" t="s">
        <v>402</v>
      </c>
      <c r="S33" s="1" t="s">
        <v>280</v>
      </c>
      <c r="T33" s="1" t="s">
        <v>281</v>
      </c>
      <c r="U33" s="1" t="s">
        <v>282</v>
      </c>
    </row>
    <row r="34" s="1" customFormat="1" spans="1:21">
      <c r="A34" s="3">
        <v>17903527625</v>
      </c>
      <c r="B34" s="1" t="s">
        <v>268</v>
      </c>
      <c r="C34" s="1" t="s">
        <v>403</v>
      </c>
      <c r="D34" s="1" t="s">
        <v>400</v>
      </c>
      <c r="E34" s="1" t="s">
        <v>98</v>
      </c>
      <c r="F34" s="1" t="s">
        <v>268</v>
      </c>
      <c r="G34" s="1" t="s">
        <v>271</v>
      </c>
      <c r="H34" s="1" t="s">
        <v>272</v>
      </c>
      <c r="I34" s="1" t="s">
        <v>401</v>
      </c>
      <c r="J34" s="1" t="s">
        <v>274</v>
      </c>
      <c r="K34" s="1" t="s">
        <v>401</v>
      </c>
      <c r="L34" s="1" t="s">
        <v>401</v>
      </c>
      <c r="M34" s="1" t="s">
        <v>275</v>
      </c>
      <c r="N34" s="1" t="s">
        <v>275</v>
      </c>
      <c r="O34" s="1" t="s">
        <v>276</v>
      </c>
      <c r="P34" s="1" t="s">
        <v>277</v>
      </c>
      <c r="Q34" s="1" t="s">
        <v>278</v>
      </c>
      <c r="R34" s="1" t="s">
        <v>404</v>
      </c>
      <c r="S34" s="1" t="s">
        <v>280</v>
      </c>
      <c r="T34" s="1" t="s">
        <v>281</v>
      </c>
      <c r="U34" s="1" t="s">
        <v>282</v>
      </c>
    </row>
    <row r="35" s="1" customFormat="1" spans="1:21">
      <c r="A35" s="3">
        <v>17903522951</v>
      </c>
      <c r="B35" s="1" t="s">
        <v>268</v>
      </c>
      <c r="C35" s="1" t="s">
        <v>405</v>
      </c>
      <c r="D35" s="1" t="s">
        <v>406</v>
      </c>
      <c r="E35" s="1" t="s">
        <v>94</v>
      </c>
      <c r="F35" s="1" t="s">
        <v>268</v>
      </c>
      <c r="G35" s="1" t="s">
        <v>271</v>
      </c>
      <c r="H35" s="1" t="s">
        <v>272</v>
      </c>
      <c r="I35" s="1" t="s">
        <v>407</v>
      </c>
      <c r="J35" s="1" t="s">
        <v>274</v>
      </c>
      <c r="K35" s="1" t="s">
        <v>407</v>
      </c>
      <c r="L35" s="1" t="s">
        <v>407</v>
      </c>
      <c r="M35" s="1" t="s">
        <v>275</v>
      </c>
      <c r="N35" s="1" t="s">
        <v>275</v>
      </c>
      <c r="O35" s="1" t="s">
        <v>276</v>
      </c>
      <c r="P35" s="1" t="s">
        <v>277</v>
      </c>
      <c r="Q35" s="1" t="s">
        <v>278</v>
      </c>
      <c r="R35" s="1" t="s">
        <v>408</v>
      </c>
      <c r="S35" s="1" t="s">
        <v>280</v>
      </c>
      <c r="T35" s="1" t="s">
        <v>281</v>
      </c>
      <c r="U35" s="1" t="s">
        <v>282</v>
      </c>
    </row>
    <row r="36" s="1" customFormat="1" spans="1:21">
      <c r="A36" s="3">
        <v>17903522309</v>
      </c>
      <c r="B36" s="1" t="s">
        <v>268</v>
      </c>
      <c r="C36" s="1" t="s">
        <v>409</v>
      </c>
      <c r="D36" s="1" t="s">
        <v>410</v>
      </c>
      <c r="E36" s="1" t="s">
        <v>89</v>
      </c>
      <c r="F36" s="1" t="s">
        <v>268</v>
      </c>
      <c r="G36" s="1" t="s">
        <v>271</v>
      </c>
      <c r="H36" s="1" t="s">
        <v>272</v>
      </c>
      <c r="I36" s="1" t="s">
        <v>411</v>
      </c>
      <c r="J36" s="1" t="s">
        <v>274</v>
      </c>
      <c r="K36" s="1" t="s">
        <v>411</v>
      </c>
      <c r="L36" s="1" t="s">
        <v>411</v>
      </c>
      <c r="M36" s="1" t="s">
        <v>275</v>
      </c>
      <c r="N36" s="1" t="s">
        <v>275</v>
      </c>
      <c r="O36" s="1" t="s">
        <v>276</v>
      </c>
      <c r="P36" s="1" t="s">
        <v>277</v>
      </c>
      <c r="Q36" s="1" t="s">
        <v>278</v>
      </c>
      <c r="R36" s="1" t="s">
        <v>412</v>
      </c>
      <c r="S36" s="1" t="s">
        <v>280</v>
      </c>
      <c r="T36" s="1" t="s">
        <v>281</v>
      </c>
      <c r="U36" s="1" t="s">
        <v>282</v>
      </c>
    </row>
    <row r="37" s="1" customFormat="1" spans="1:21">
      <c r="A37" s="3">
        <v>17903425872</v>
      </c>
      <c r="B37" s="1" t="s">
        <v>268</v>
      </c>
      <c r="C37" s="1" t="s">
        <v>413</v>
      </c>
      <c r="D37" s="1" t="s">
        <v>414</v>
      </c>
      <c r="E37" s="1" t="s">
        <v>415</v>
      </c>
      <c r="F37" s="1" t="s">
        <v>268</v>
      </c>
      <c r="G37" s="1" t="s">
        <v>271</v>
      </c>
      <c r="H37" s="1" t="s">
        <v>272</v>
      </c>
      <c r="I37" s="1" t="s">
        <v>416</v>
      </c>
      <c r="J37" s="1" t="s">
        <v>274</v>
      </c>
      <c r="K37" s="1" t="s">
        <v>416</v>
      </c>
      <c r="L37" s="1" t="s">
        <v>416</v>
      </c>
      <c r="M37" s="1" t="s">
        <v>275</v>
      </c>
      <c r="N37" s="1" t="s">
        <v>275</v>
      </c>
      <c r="O37" s="1" t="s">
        <v>276</v>
      </c>
      <c r="P37" s="1" t="s">
        <v>277</v>
      </c>
      <c r="Q37" s="1" t="s">
        <v>278</v>
      </c>
      <c r="R37" s="1" t="s">
        <v>417</v>
      </c>
      <c r="S37" s="1" t="s">
        <v>280</v>
      </c>
      <c r="T37" s="1" t="s">
        <v>281</v>
      </c>
      <c r="U37" s="1" t="s">
        <v>282</v>
      </c>
    </row>
    <row r="38" s="1" customFormat="1" spans="1:21">
      <c r="A38" s="3">
        <v>17903394939</v>
      </c>
      <c r="B38" s="1" t="s">
        <v>268</v>
      </c>
      <c r="C38" s="1" t="s">
        <v>418</v>
      </c>
      <c r="D38" s="1" t="s">
        <v>419</v>
      </c>
      <c r="E38" s="1" t="s">
        <v>420</v>
      </c>
      <c r="F38" s="1" t="s">
        <v>268</v>
      </c>
      <c r="G38" s="1" t="s">
        <v>271</v>
      </c>
      <c r="H38" s="1" t="s">
        <v>272</v>
      </c>
      <c r="I38" s="1" t="s">
        <v>421</v>
      </c>
      <c r="J38" s="1" t="s">
        <v>274</v>
      </c>
      <c r="K38" s="1" t="s">
        <v>421</v>
      </c>
      <c r="L38" s="1" t="s">
        <v>421</v>
      </c>
      <c r="M38" s="1" t="s">
        <v>275</v>
      </c>
      <c r="N38" s="1" t="s">
        <v>275</v>
      </c>
      <c r="O38" s="1" t="s">
        <v>276</v>
      </c>
      <c r="P38" s="1" t="s">
        <v>277</v>
      </c>
      <c r="Q38" s="1" t="s">
        <v>278</v>
      </c>
      <c r="R38" s="1" t="s">
        <v>422</v>
      </c>
      <c r="S38" s="1" t="s">
        <v>280</v>
      </c>
      <c r="T38" s="1" t="s">
        <v>281</v>
      </c>
      <c r="U38" s="1" t="s">
        <v>282</v>
      </c>
    </row>
    <row r="39" s="1" customFormat="1" spans="1:21">
      <c r="A39" s="3">
        <v>17903067644</v>
      </c>
      <c r="B39" s="1" t="s">
        <v>423</v>
      </c>
      <c r="C39" s="1" t="s">
        <v>424</v>
      </c>
      <c r="D39" s="1" t="s">
        <v>425</v>
      </c>
      <c r="E39" s="1" t="s">
        <v>74</v>
      </c>
      <c r="F39" s="1" t="s">
        <v>268</v>
      </c>
      <c r="G39" s="1" t="s">
        <v>271</v>
      </c>
      <c r="H39" s="1" t="s">
        <v>272</v>
      </c>
      <c r="I39" s="1" t="s">
        <v>426</v>
      </c>
      <c r="J39" s="1" t="s">
        <v>274</v>
      </c>
      <c r="K39" s="1" t="s">
        <v>426</v>
      </c>
      <c r="L39" s="1" t="s">
        <v>426</v>
      </c>
      <c r="M39" s="1" t="s">
        <v>275</v>
      </c>
      <c r="N39" s="1" t="s">
        <v>275</v>
      </c>
      <c r="O39" s="1" t="s">
        <v>276</v>
      </c>
      <c r="P39" s="1" t="s">
        <v>277</v>
      </c>
      <c r="Q39" s="1" t="s">
        <v>278</v>
      </c>
      <c r="R39" s="1" t="s">
        <v>427</v>
      </c>
      <c r="S39" s="1" t="s">
        <v>280</v>
      </c>
      <c r="T39" s="1" t="s">
        <v>281</v>
      </c>
      <c r="U39" s="1" t="s">
        <v>282</v>
      </c>
    </row>
    <row r="40" s="1" customFormat="1" spans="1:21">
      <c r="A40" s="3">
        <v>17903017781</v>
      </c>
      <c r="B40" s="1" t="s">
        <v>423</v>
      </c>
      <c r="C40" s="1" t="s">
        <v>428</v>
      </c>
      <c r="D40" s="1" t="s">
        <v>429</v>
      </c>
      <c r="E40" s="1" t="s">
        <v>69</v>
      </c>
      <c r="F40" s="1" t="s">
        <v>268</v>
      </c>
      <c r="G40" s="1" t="s">
        <v>271</v>
      </c>
      <c r="H40" s="1" t="s">
        <v>272</v>
      </c>
      <c r="I40" s="1" t="s">
        <v>430</v>
      </c>
      <c r="J40" s="1" t="s">
        <v>274</v>
      </c>
      <c r="K40" s="1" t="s">
        <v>430</v>
      </c>
      <c r="L40" s="1" t="s">
        <v>430</v>
      </c>
      <c r="M40" s="1" t="s">
        <v>275</v>
      </c>
      <c r="N40" s="1" t="s">
        <v>275</v>
      </c>
      <c r="O40" s="1" t="s">
        <v>276</v>
      </c>
      <c r="P40" s="1" t="s">
        <v>277</v>
      </c>
      <c r="Q40" s="1" t="s">
        <v>278</v>
      </c>
      <c r="R40" s="1" t="s">
        <v>431</v>
      </c>
      <c r="S40" s="1" t="s">
        <v>280</v>
      </c>
      <c r="T40" s="1" t="s">
        <v>281</v>
      </c>
      <c r="U40" s="1" t="s">
        <v>282</v>
      </c>
    </row>
    <row r="41" s="1" customFormat="1" spans="1:21">
      <c r="A41" s="3">
        <v>17903011072</v>
      </c>
      <c r="B41" s="1" t="s">
        <v>423</v>
      </c>
      <c r="C41" s="1" t="s">
        <v>432</v>
      </c>
      <c r="D41" s="1" t="s">
        <v>433</v>
      </c>
      <c r="E41" s="1" t="s">
        <v>65</v>
      </c>
      <c r="F41" s="1" t="s">
        <v>268</v>
      </c>
      <c r="G41" s="1" t="s">
        <v>271</v>
      </c>
      <c r="H41" s="1" t="s">
        <v>272</v>
      </c>
      <c r="I41" s="1" t="s">
        <v>341</v>
      </c>
      <c r="J41" s="1" t="s">
        <v>274</v>
      </c>
      <c r="K41" s="1" t="s">
        <v>341</v>
      </c>
      <c r="L41" s="1" t="s">
        <v>341</v>
      </c>
      <c r="M41" s="1" t="s">
        <v>275</v>
      </c>
      <c r="N41" s="1" t="s">
        <v>275</v>
      </c>
      <c r="O41" s="1" t="s">
        <v>276</v>
      </c>
      <c r="P41" s="1" t="s">
        <v>277</v>
      </c>
      <c r="Q41" s="1" t="s">
        <v>278</v>
      </c>
      <c r="R41" s="1" t="s">
        <v>434</v>
      </c>
      <c r="S41" s="1" t="s">
        <v>280</v>
      </c>
      <c r="T41" s="1" t="s">
        <v>281</v>
      </c>
      <c r="U41" s="1" t="s">
        <v>282</v>
      </c>
    </row>
    <row r="42" s="1" customFormat="1" spans="1:21">
      <c r="A42" s="3">
        <v>17902310524</v>
      </c>
      <c r="B42" s="1" t="s">
        <v>423</v>
      </c>
      <c r="C42" s="1" t="s">
        <v>435</v>
      </c>
      <c r="D42" s="1" t="s">
        <v>436</v>
      </c>
      <c r="E42" s="1" t="s">
        <v>61</v>
      </c>
      <c r="F42" s="1" t="s">
        <v>268</v>
      </c>
      <c r="G42" s="1" t="s">
        <v>271</v>
      </c>
      <c r="H42" s="1" t="s">
        <v>272</v>
      </c>
      <c r="I42" s="1" t="s">
        <v>437</v>
      </c>
      <c r="J42" s="1" t="s">
        <v>274</v>
      </c>
      <c r="K42" s="1" t="s">
        <v>437</v>
      </c>
      <c r="L42" s="1" t="s">
        <v>437</v>
      </c>
      <c r="M42" s="1" t="s">
        <v>275</v>
      </c>
      <c r="N42" s="1" t="s">
        <v>275</v>
      </c>
      <c r="O42" s="1" t="s">
        <v>276</v>
      </c>
      <c r="P42" s="1" t="s">
        <v>277</v>
      </c>
      <c r="Q42" s="1" t="s">
        <v>278</v>
      </c>
      <c r="R42" s="1" t="s">
        <v>438</v>
      </c>
      <c r="S42" s="1" t="s">
        <v>280</v>
      </c>
      <c r="T42" s="1" t="s">
        <v>281</v>
      </c>
      <c r="U42" s="1" t="s">
        <v>282</v>
      </c>
    </row>
    <row r="43" s="1" customFormat="1" spans="1:21">
      <c r="A43" s="3">
        <v>17898221172</v>
      </c>
      <c r="B43" s="1" t="s">
        <v>439</v>
      </c>
      <c r="C43" s="1" t="s">
        <v>440</v>
      </c>
      <c r="D43" s="1" t="s">
        <v>441</v>
      </c>
      <c r="E43" s="1" t="s">
        <v>57</v>
      </c>
      <c r="F43" s="1" t="s">
        <v>423</v>
      </c>
      <c r="G43" s="1" t="s">
        <v>271</v>
      </c>
      <c r="H43" s="1" t="s">
        <v>272</v>
      </c>
      <c r="I43" s="1" t="s">
        <v>442</v>
      </c>
      <c r="J43" s="1" t="s">
        <v>274</v>
      </c>
      <c r="K43" s="1" t="s">
        <v>442</v>
      </c>
      <c r="L43" s="1" t="s">
        <v>442</v>
      </c>
      <c r="M43" s="1" t="s">
        <v>275</v>
      </c>
      <c r="N43" s="1" t="s">
        <v>275</v>
      </c>
      <c r="O43" s="1" t="s">
        <v>276</v>
      </c>
      <c r="P43" s="1" t="s">
        <v>277</v>
      </c>
      <c r="Q43" s="1" t="s">
        <v>278</v>
      </c>
      <c r="R43" s="1" t="s">
        <v>443</v>
      </c>
      <c r="S43" s="1" t="s">
        <v>280</v>
      </c>
      <c r="T43" s="1" t="s">
        <v>281</v>
      </c>
      <c r="U43" s="1" t="s">
        <v>282</v>
      </c>
    </row>
    <row r="44" s="1" customFormat="1" spans="1:21">
      <c r="A44" s="3">
        <v>17892672232</v>
      </c>
      <c r="B44" s="1" t="s">
        <v>444</v>
      </c>
      <c r="C44" s="1" t="s">
        <v>445</v>
      </c>
      <c r="D44" s="1" t="s">
        <v>446</v>
      </c>
      <c r="E44" s="1" t="s">
        <v>53</v>
      </c>
      <c r="F44" s="1" t="s">
        <v>444</v>
      </c>
      <c r="G44" s="1" t="s">
        <v>271</v>
      </c>
      <c r="H44" s="1" t="s">
        <v>272</v>
      </c>
      <c r="I44" s="1" t="s">
        <v>447</v>
      </c>
      <c r="J44" s="1" t="s">
        <v>274</v>
      </c>
      <c r="K44" s="1" t="s">
        <v>447</v>
      </c>
      <c r="L44" s="1" t="s">
        <v>447</v>
      </c>
      <c r="M44" s="1" t="s">
        <v>275</v>
      </c>
      <c r="N44" s="1" t="s">
        <v>275</v>
      </c>
      <c r="O44" s="1" t="s">
        <v>276</v>
      </c>
      <c r="P44" s="1" t="s">
        <v>277</v>
      </c>
      <c r="Q44" s="1" t="s">
        <v>278</v>
      </c>
      <c r="R44" s="1" t="s">
        <v>448</v>
      </c>
      <c r="S44" s="1" t="s">
        <v>280</v>
      </c>
      <c r="T44" s="1" t="s">
        <v>281</v>
      </c>
      <c r="U44" s="1" t="s">
        <v>282</v>
      </c>
    </row>
    <row r="45" s="1" customFormat="1" spans="1:21">
      <c r="A45" s="3">
        <v>17891750543</v>
      </c>
      <c r="B45" s="1" t="s">
        <v>449</v>
      </c>
      <c r="C45" s="1" t="s">
        <v>450</v>
      </c>
      <c r="D45" s="1" t="s">
        <v>419</v>
      </c>
      <c r="E45" s="1" t="s">
        <v>451</v>
      </c>
      <c r="F45" s="1" t="s">
        <v>268</v>
      </c>
      <c r="G45" s="1" t="s">
        <v>271</v>
      </c>
      <c r="H45" s="1" t="s">
        <v>272</v>
      </c>
      <c r="I45" s="1" t="s">
        <v>452</v>
      </c>
      <c r="J45" s="1" t="s">
        <v>274</v>
      </c>
      <c r="K45" s="1" t="s">
        <v>452</v>
      </c>
      <c r="L45" s="1" t="s">
        <v>452</v>
      </c>
      <c r="M45" s="1" t="s">
        <v>275</v>
      </c>
      <c r="N45" s="1" t="s">
        <v>275</v>
      </c>
      <c r="O45" s="1" t="s">
        <v>276</v>
      </c>
      <c r="P45" s="1" t="s">
        <v>277</v>
      </c>
      <c r="Q45" s="1" t="s">
        <v>278</v>
      </c>
      <c r="R45" s="1" t="s">
        <v>453</v>
      </c>
      <c r="S45" s="1" t="s">
        <v>280</v>
      </c>
      <c r="T45" s="1" t="s">
        <v>281</v>
      </c>
      <c r="U45" s="1" t="s">
        <v>282</v>
      </c>
    </row>
    <row r="46" s="1" customFormat="1" spans="1:21">
      <c r="A46" s="3">
        <v>17878733054</v>
      </c>
      <c r="B46" s="1" t="s">
        <v>454</v>
      </c>
      <c r="C46" s="1" t="s">
        <v>455</v>
      </c>
      <c r="D46" s="1" t="s">
        <v>456</v>
      </c>
      <c r="E46" s="1" t="s">
        <v>457</v>
      </c>
      <c r="F46" s="1" t="s">
        <v>268</v>
      </c>
      <c r="G46" s="1" t="s">
        <v>271</v>
      </c>
      <c r="H46" s="1" t="s">
        <v>272</v>
      </c>
      <c r="I46" s="1" t="s">
        <v>458</v>
      </c>
      <c r="J46" s="1" t="s">
        <v>274</v>
      </c>
      <c r="K46" s="1" t="s">
        <v>458</v>
      </c>
      <c r="L46" s="1" t="s">
        <v>458</v>
      </c>
      <c r="M46" s="1" t="s">
        <v>275</v>
      </c>
      <c r="N46" s="1" t="s">
        <v>275</v>
      </c>
      <c r="O46" s="1" t="s">
        <v>276</v>
      </c>
      <c r="P46" s="1" t="s">
        <v>277</v>
      </c>
      <c r="Q46" s="1" t="s">
        <v>278</v>
      </c>
      <c r="R46" s="1" t="s">
        <v>459</v>
      </c>
      <c r="S46" s="1" t="s">
        <v>280</v>
      </c>
      <c r="T46" s="1" t="s">
        <v>281</v>
      </c>
      <c r="U46" s="1" t="s">
        <v>282</v>
      </c>
    </row>
    <row r="47" s="1" customFormat="1" spans="1:21">
      <c r="A47" s="3">
        <v>17878186825</v>
      </c>
      <c r="B47" s="1" t="s">
        <v>454</v>
      </c>
      <c r="C47" s="1" t="s">
        <v>460</v>
      </c>
      <c r="D47" s="1" t="s">
        <v>461</v>
      </c>
      <c r="E47" s="1" t="s">
        <v>462</v>
      </c>
      <c r="F47" s="1" t="s">
        <v>423</v>
      </c>
      <c r="G47" s="1" t="s">
        <v>271</v>
      </c>
      <c r="H47" s="1" t="s">
        <v>272</v>
      </c>
      <c r="I47" s="1" t="s">
        <v>463</v>
      </c>
      <c r="J47" s="1" t="s">
        <v>274</v>
      </c>
      <c r="K47" s="1" t="s">
        <v>463</v>
      </c>
      <c r="L47" s="1" t="s">
        <v>463</v>
      </c>
      <c r="M47" s="1" t="s">
        <v>275</v>
      </c>
      <c r="N47" s="1" t="s">
        <v>275</v>
      </c>
      <c r="O47" s="1" t="s">
        <v>276</v>
      </c>
      <c r="P47" s="1" t="s">
        <v>277</v>
      </c>
      <c r="Q47" s="1" t="s">
        <v>278</v>
      </c>
      <c r="R47" s="1" t="s">
        <v>464</v>
      </c>
      <c r="S47" s="1" t="s">
        <v>280</v>
      </c>
      <c r="T47" s="1" t="s">
        <v>281</v>
      </c>
      <c r="U47" s="1" t="s">
        <v>282</v>
      </c>
    </row>
    <row r="48" s="1" customFormat="1" spans="1:21">
      <c r="A48" s="3">
        <v>17851645954</v>
      </c>
      <c r="B48" s="1" t="s">
        <v>465</v>
      </c>
      <c r="C48" s="1" t="s">
        <v>466</v>
      </c>
      <c r="D48" s="1" t="s">
        <v>456</v>
      </c>
      <c r="E48" s="1" t="s">
        <v>467</v>
      </c>
      <c r="F48" s="1" t="s">
        <v>454</v>
      </c>
      <c r="G48" s="1" t="s">
        <v>271</v>
      </c>
      <c r="H48" s="1" t="s">
        <v>272</v>
      </c>
      <c r="I48" s="1" t="s">
        <v>468</v>
      </c>
      <c r="J48" s="1" t="s">
        <v>274</v>
      </c>
      <c r="K48" s="1" t="s">
        <v>468</v>
      </c>
      <c r="L48" s="1" t="s">
        <v>276</v>
      </c>
      <c r="M48" s="1" t="s">
        <v>469</v>
      </c>
      <c r="N48" s="1" t="s">
        <v>469</v>
      </c>
      <c r="O48" s="1" t="s">
        <v>276</v>
      </c>
      <c r="P48" s="1" t="s">
        <v>277</v>
      </c>
      <c r="Q48" s="1" t="s">
        <v>278</v>
      </c>
      <c r="R48" s="1" t="s">
        <v>470</v>
      </c>
      <c r="S48" s="1" t="s">
        <v>280</v>
      </c>
      <c r="T48" s="1" t="s">
        <v>281</v>
      </c>
      <c r="U48" s="1" t="s">
        <v>282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2022-05-24T01:47:46Z</dcterms:created>
  <dcterms:modified xsi:type="dcterms:W3CDTF">2022-05-24T01:55:13Z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7FD1723AAB8B44FCB78EC24CEC0349AB</vt:lpwstr>
  </property>
  <property fmtid="{D5CDD505-2E9C-101B-9397-08002B2CF9AE}" pid="3" name="KSOProductBuildVer">
    <vt:lpwstr>2052-11.1.0.11744</vt:lpwstr>
  </property>
</Properties>
</file>