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对账!$A$1:$X$55</definedName>
  </definedNames>
  <calcPr calcId="144525"/>
</workbook>
</file>

<file path=xl/sharedStrings.xml><?xml version="1.0" encoding="utf-8"?>
<sst xmlns="http://schemas.openxmlformats.org/spreadsheetml/2006/main" count="1745" uniqueCount="639">
  <si>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</si>
  <si>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</si>
  <si>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</si>
  <si>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</si>
  <si>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</si>
  <si>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</si>
  <si>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</si>
  <si>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</si>
  <si>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</si>
  <si>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</si>
  <si>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</si>
  <si>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</si>
  <si>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</si>
  <si>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</si>
  <si>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</si>
  <si>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</si>
  <si>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</si>
  <si>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</si>
  <si>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</si>
  <si>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</si>
  <si>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</si>
  <si>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</si>
  <si>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</si>
  <si>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</si>
  <si>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</si>
  <si>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17635774136	</t>
  </si>
  <si>
    <t>Ctrip</t>
  </si>
  <si>
    <t>正常</t>
  </si>
  <si>
    <t>[拉昆塔]拉昆塔度假村及俱乐部希尔顿格芮精选酒店(La Quinta Resort &amp; Club, Curio Collection by Hilton)(60480420)</t>
  </si>
  <si>
    <t>星光小屋&lt;2人入住&gt;&lt;不退款&gt;</t>
  </si>
  <si>
    <t>HKD</t>
  </si>
  <si>
    <t>Arnett/Judi</t>
  </si>
  <si>
    <t>CA13030220518HKD</t>
  </si>
  <si>
    <t>未提现</t>
  </si>
  <si>
    <t>携程开票</t>
  </si>
  <si>
    <t xml:space="preserve">2464251	</t>
  </si>
  <si>
    <t xml:space="preserve">3241176324	</t>
  </si>
  <si>
    <t xml:space="preserve">17762660443	</t>
  </si>
  <si>
    <t>[基西米]华美达温德姆基西米休闲酒店(Ramada by Wyndham Kissimmee Gateway)(60480476)</t>
  </si>
  <si>
    <t>塔楼豪华客房&lt;不退款&gt;&lt;2人入住&gt;</t>
  </si>
  <si>
    <t>Abudo/Carmen</t>
  </si>
  <si>
    <t xml:space="preserve">2497875	</t>
  </si>
  <si>
    <t xml:space="preserve">11892227	</t>
  </si>
  <si>
    <t xml:space="preserve">17780450348	</t>
  </si>
  <si>
    <t>[博洛尼亚]博洛尼亚中心美居酒店(Mercure Bologna Centro)(55822198)</t>
  </si>
  <si>
    <t>双床/双人间&lt;2人入住&gt;&lt;不退款&gt;&lt;早餐&gt;</t>
  </si>
  <si>
    <t>Malfitano/Giuseppe</t>
  </si>
  <si>
    <t xml:space="preserve">	</t>
  </si>
  <si>
    <t xml:space="preserve">acknowledge	</t>
  </si>
  <si>
    <t xml:space="preserve">17782591747	</t>
  </si>
  <si>
    <t>[多伦多]多伦多香格里拉大酒店(Shangri-La Toronto)(56185710)</t>
  </si>
  <si>
    <t>行政特大床房&lt;不退款&gt;&lt;2人入住&gt;</t>
  </si>
  <si>
    <t>McLeod/Alexandra,Jones/Quintin</t>
  </si>
  <si>
    <t xml:space="preserve">11233232	</t>
  </si>
  <si>
    <t xml:space="preserve">17783209240	</t>
  </si>
  <si>
    <t>[伍德兰市]伍德兰斯度假村 - 希尔顿格芮精选系列(The Woodlands Resort, Curio Collection by Hilton)(70393596)</t>
  </si>
  <si>
    <t>豪华特大床房&lt;不退款&gt;&lt;2人入住&gt;</t>
  </si>
  <si>
    <t>Anusionwu/Edozie</t>
  </si>
  <si>
    <t xml:space="preserve">2505485	</t>
  </si>
  <si>
    <t xml:space="preserve">3248787409	</t>
  </si>
  <si>
    <t xml:space="preserve">17789120325	</t>
  </si>
  <si>
    <t>[科莫]科摩酒店(Hotel Como)(90358645)</t>
  </si>
  <si>
    <t>套房&lt;2人入住&gt;&lt;不退款&gt;</t>
  </si>
  <si>
    <t>Kister/Alivia Paige</t>
  </si>
  <si>
    <t xml:space="preserve">2506168	</t>
  </si>
  <si>
    <t xml:space="preserve">202204100024	</t>
  </si>
  <si>
    <t xml:space="preserve">17797666296	</t>
  </si>
  <si>
    <t>[布拉迪斯拉发]布拉迪斯拉发市中心宜必思酒店(Ibis Bratislava Centrum)(55329256)</t>
  </si>
  <si>
    <t>双床房&lt;2人入住&gt;&lt;不退款&gt;&lt;早餐&gt;</t>
  </si>
  <si>
    <t>Tarhanic/Matej</t>
  </si>
  <si>
    <t xml:space="preserve">2509067	</t>
  </si>
  <si>
    <t xml:space="preserve">2205130500	</t>
  </si>
  <si>
    <t xml:space="preserve">17819326226	</t>
  </si>
  <si>
    <t>[塞斯托-圣乔凡尼]巴洛尼迪萨西大酒店(Grand Hotel Barone di Sassj)(55831848)</t>
  </si>
  <si>
    <t>COSENTINO/PAOLO,RAPISARDA/DOMENICA LAURA</t>
  </si>
  <si>
    <t xml:space="preserve">17829801939	</t>
  </si>
  <si>
    <t>[科隆]科隆施柏阁酒店(Steigenberger Hotel Köln)(56163182)</t>
  </si>
  <si>
    <t>商务房&lt;2人入住&gt;&lt;不退款&gt;</t>
  </si>
  <si>
    <t>Hartweg-Schulz/Dennis,Emde/Christoph</t>
  </si>
  <si>
    <t>4642SC054211</t>
  </si>
  <si>
    <t xml:space="preserve">4642SC054212	</t>
  </si>
  <si>
    <t xml:space="preserve">17829925645	</t>
  </si>
  <si>
    <t>[基黑]毛伊岛海滨酒店(Maui Coast Hotel)(70393123)</t>
  </si>
  <si>
    <t>Boales/Raleigh</t>
  </si>
  <si>
    <t xml:space="preserve">165731634	</t>
  </si>
  <si>
    <t xml:space="preserve">17829941368	</t>
  </si>
  <si>
    <t>[蒙特利尔]蒙特利尔中心科洛姆酒店(Hotel Chrome Montreal Centre-Ville)(55391535)</t>
  </si>
  <si>
    <t>双人间 - 带两张双人床&lt;2人入住&gt;&lt;不退款&gt;</t>
  </si>
  <si>
    <t>Doctor/Anne E</t>
  </si>
  <si>
    <t xml:space="preserve">2520146	</t>
  </si>
  <si>
    <t xml:space="preserve">17865035834	</t>
  </si>
  <si>
    <t>[梅利哈]丽笙蓝标酒店(Radisson Blu Resort &amp; Spa, Malta Golden Sands)(55402979)</t>
  </si>
  <si>
    <t>高级房, 海景&lt;2人入住&gt;&lt;不退款&gt;&lt;早餐&gt;</t>
  </si>
  <si>
    <t>Stevens/Quinn Stevens</t>
  </si>
  <si>
    <t xml:space="preserve">48295068	</t>
  </si>
  <si>
    <t xml:space="preserve">17877514353	</t>
  </si>
  <si>
    <t>[新加坡]新加坡巴耶利峇寰庭商旅酒店 (Staycation Approved)(SG Clean)(Aqueen Hotel Paya Lebar Singapore (Staycation Approved)(SG Clean))(55451843)</t>
  </si>
  <si>
    <t>高级大号床房&lt;不退款&gt;&lt;2人入住&gt;</t>
  </si>
  <si>
    <t>cheong/wai sing</t>
  </si>
  <si>
    <t xml:space="preserve">17878131062	</t>
  </si>
  <si>
    <t>[慕尼黑]慕尼黑奥林匹克公园美居酒店(Mercure München am Olympiapark)(55812280)</t>
  </si>
  <si>
    <t>双人大床房&lt;2人入住&gt;&lt;不退款&gt;&lt;早餐&gt;</t>
  </si>
  <si>
    <t>Dr. Schulz/Harald</t>
  </si>
  <si>
    <t xml:space="preserve">1702WEC512	</t>
  </si>
  <si>
    <t xml:space="preserve">17884068565	</t>
  </si>
  <si>
    <t>[马格德堡]玛丽蒂姆马格德堡酒店(Maritim Hotel Magdeburg)(55547138)</t>
  </si>
  <si>
    <t>经典双人床房&lt;不退款&gt;&lt;2人入住&gt;</t>
  </si>
  <si>
    <t>Hinze/Anja,Joyce/Nicholas</t>
  </si>
  <si>
    <t xml:space="preserve">108834050	</t>
  </si>
  <si>
    <t xml:space="preserve">17884282237	</t>
  </si>
  <si>
    <t>[奥克兰]杰克伦敦旅馆(Jack London Inn)(55599034)</t>
  </si>
  <si>
    <t>大号床房&lt;2人入住&gt;&lt;不退款&gt;&lt;早餐&gt;</t>
  </si>
  <si>
    <t>Guthrey/Chris</t>
  </si>
  <si>
    <t xml:space="preserve">6169SD028221	</t>
  </si>
  <si>
    <t xml:space="preserve">17884459443	</t>
  </si>
  <si>
    <t>[波士顿]港岸旅店(Harborside Inn)(91808111)</t>
  </si>
  <si>
    <t>中庭景观特大床房&lt;2人入住&gt;&lt;不退款&gt;</t>
  </si>
  <si>
    <t>Costa/Chloe</t>
  </si>
  <si>
    <t xml:space="preserve">Acknowledged	</t>
  </si>
  <si>
    <t xml:space="preserve">17884787673	</t>
  </si>
  <si>
    <t>[加尔维斯顿]穆迪花园温泉酒店和会议中心(Moody Gardens Hotel, Spa and Convention Center)(92030041)</t>
  </si>
  <si>
    <t>岛景2张大床房&lt;2人入住&gt;&lt;不退款&gt;</t>
  </si>
  <si>
    <t>guerrero/Alexander</t>
  </si>
  <si>
    <t xml:space="preserve">17885205687	</t>
  </si>
  <si>
    <t>[努沙再也]柔佛公主港JEN酒店(JEN Johor Puteri Harbour by Shangri-La)(55895711)</t>
  </si>
  <si>
    <t>豪华特大床房&lt;2人入住&gt;&lt;不退款&gt;</t>
  </si>
  <si>
    <t>Soh/Bee Guat</t>
  </si>
  <si>
    <t>取消</t>
  </si>
  <si>
    <t xml:space="preserve">17889738755	</t>
  </si>
  <si>
    <t>[肯辛顿-切尔西区]伦敦格洛斯特路宜必思尚品酒店(Ibis Styles London Gloucester Road)(55290105)</t>
  </si>
  <si>
    <t>The Duet&lt;不退款&gt;&lt;2人入住&gt;</t>
  </si>
  <si>
    <t>Yue/Michelle,Shine/Audrey</t>
  </si>
  <si>
    <t xml:space="preserve">LEGLBBVQ	</t>
  </si>
  <si>
    <t xml:space="preserve">17890676045	</t>
  </si>
  <si>
    <t>[罗托鲁瓦]罗托鲁瓦铂尔曼酒店(Pullman Rotorua)(77366672)</t>
  </si>
  <si>
    <t>城景高级特大床房&lt;2人入住&gt;&lt;不退款&gt;&lt;早餐&gt;</t>
  </si>
  <si>
    <t>WANG/YIFAN,Zhang/Zhiqing</t>
  </si>
  <si>
    <t xml:space="preserve">A7W3WEC546	</t>
  </si>
  <si>
    <t xml:space="preserve">17891559996	</t>
  </si>
  <si>
    <t>[雅加达]雅加达盛美利亚酒店(Gran Melia Jakarta)(55598968)</t>
  </si>
  <si>
    <t>豪华房&lt;不退款&gt;&lt;2人入住&gt;</t>
  </si>
  <si>
    <t>Sari/Mia Andika</t>
  </si>
  <si>
    <t xml:space="preserve">2201655358	</t>
  </si>
  <si>
    <t xml:space="preserve">17891936674	</t>
  </si>
  <si>
    <t>[柏林]柏林酒店(Hotel Berlin)(56140439)</t>
  </si>
  <si>
    <t>标准双床房&lt;2人入住&gt;&lt;不退款&gt;&lt;早餐&gt;</t>
  </si>
  <si>
    <t>ZHOU/PENG,XU/JINFA</t>
  </si>
  <si>
    <t xml:space="preserve">25327986	</t>
  </si>
  <si>
    <t xml:space="preserve">17891975125	</t>
  </si>
  <si>
    <t>[巴黎]贝尔塔酒店(Belta Hotel)(55290431)</t>
  </si>
  <si>
    <t>双人床房&lt;2人入住&gt;&lt;不退款&gt;&lt;早餐&gt;</t>
  </si>
  <si>
    <t>Cottereau/Alexandre</t>
  </si>
  <si>
    <t xml:space="preserve">17895295598	</t>
  </si>
  <si>
    <t>[卢森堡]卢森堡市丽柏酒店(Park Inn by Radisson Luxembourg City)(55680626)</t>
  </si>
  <si>
    <t>Mettler/Gijsbertus,Vullers/Martha Maria Johanna</t>
  </si>
  <si>
    <t xml:space="preserve">2538794	</t>
  </si>
  <si>
    <t xml:space="preserve">7950346	</t>
  </si>
  <si>
    <t xml:space="preserve">17907468407	</t>
  </si>
  <si>
    <t>[null](92030379)</t>
  </si>
  <si>
    <t xml:space="preserve">17908011676	</t>
  </si>
  <si>
    <t>[奥兰多]奥兰多大湖区JW万豪酒店(JW Marriott Orlando Grande Lakes)(56185648)</t>
  </si>
  <si>
    <t>客房, 1 张特大床房&lt;2人入住&gt;&lt;不退款&gt;</t>
  </si>
  <si>
    <t>Williams/Joey</t>
  </si>
  <si>
    <t xml:space="preserve">97635522	</t>
  </si>
  <si>
    <t xml:space="preserve">17908291602	</t>
  </si>
  <si>
    <t>[井里汶市]阿斯顿井里汶酒店及会议中心(ASTON Cirebon Hotel &amp; Convention Center)(55452262)</t>
  </si>
  <si>
    <t>高级双床房&lt;2人入住&gt;&lt;不退款&gt;</t>
  </si>
  <si>
    <t>Rengganis/Sophia</t>
  </si>
  <si>
    <t xml:space="preserve">2543436	</t>
  </si>
  <si>
    <t>RZ-1938826440</t>
  </si>
  <si>
    <t xml:space="preserve">RZ-1938826442	</t>
  </si>
  <si>
    <t xml:space="preserve">17909649345	</t>
  </si>
  <si>
    <t>[桐艾府]桐艾府中心酒店(Trat Center Hotel)(90379051)</t>
  </si>
  <si>
    <t>标准双人间&lt;2人入住&gt;&lt;不退款&gt;</t>
  </si>
  <si>
    <t>Kabkaew /Amornset</t>
  </si>
  <si>
    <t xml:space="preserve">2544125	</t>
  </si>
  <si>
    <t xml:space="preserve">17912596571	</t>
  </si>
  <si>
    <t>[柏林]柏林施柏阁酒店(Steigenberger Hotel am Kanzleramt)(55822293)</t>
  </si>
  <si>
    <t>奢华双人房/双床房&lt;不退款&gt;&lt;2人入住&gt;</t>
  </si>
  <si>
    <t>Hao/Jia</t>
  </si>
  <si>
    <t xml:space="preserve">91286002	</t>
  </si>
  <si>
    <t xml:space="preserve">17912691959	</t>
  </si>
  <si>
    <t>[Bancarkembar]阿斯顿帝国普禾加多(ASTON Imperium Purwokerto)(55573074)</t>
  </si>
  <si>
    <t>豪华间&lt;不退款&gt;&lt;2人入住&gt;</t>
  </si>
  <si>
    <t>ERLINAWATI/PENI</t>
  </si>
  <si>
    <t xml:space="preserve">17913005124	</t>
  </si>
  <si>
    <t>[伯尔尼]施伟泽霍夫伯尔尼酒店和温泉中心-立鼎世集团(Hotel Schweizerhof Bern &amp; the Spa- the Leading Hotels)(55801259)</t>
  </si>
  <si>
    <t>豪华精品双床房&lt;2人入住&gt;&lt;不退款&gt;&lt;早餐&gt;</t>
  </si>
  <si>
    <t>HONG/JIEYING</t>
  </si>
  <si>
    <t xml:space="preserve">5015061	</t>
  </si>
  <si>
    <t xml:space="preserve">17913012204	</t>
  </si>
  <si>
    <t>[慕尼黑]穆斯菲尔德酒店(Hotel am Moosfeld)(55611957)</t>
  </si>
  <si>
    <t>经济型双人房&lt;2人入住&gt;&lt;不退款&gt;</t>
  </si>
  <si>
    <t>Scheibl/Thomas</t>
  </si>
  <si>
    <t xml:space="preserve">2544662	</t>
  </si>
  <si>
    <t xml:space="preserve">44334582	</t>
  </si>
  <si>
    <t xml:space="preserve">17915518535	</t>
  </si>
  <si>
    <t>[曼谷]Cross氛围曼谷素坤逸酒店(Cross Vibe Bangkok Sukhumvit)(55270406)</t>
  </si>
  <si>
    <t>一室公寓&lt;2人入住&gt;&lt;不退款&gt;&lt;早餐&gt;</t>
  </si>
  <si>
    <t>Kititerakul/Maneerat</t>
  </si>
  <si>
    <t xml:space="preserve">98066	</t>
  </si>
  <si>
    <t xml:space="preserve">17920901570	</t>
  </si>
  <si>
    <t>[萨克拉门托]萨克拉门托速8酒店(Super 8 by Wyndham Sacramento)(70790374)</t>
  </si>
  <si>
    <t>客房（1张特大床）&lt;不退款&gt;&lt;2人入住&gt;</t>
  </si>
  <si>
    <t>Pettlon/John</t>
  </si>
  <si>
    <t xml:space="preserve">17920914554	</t>
  </si>
  <si>
    <t>[埃奇韦尔]伦敦北华美达酒店(Ramada London North)(55841795)</t>
  </si>
  <si>
    <t>无障碍双人床房&lt;2人入住&gt;&lt;不退款&gt;</t>
  </si>
  <si>
    <t>jallow/leelo</t>
  </si>
  <si>
    <t xml:space="preserve">17921091832	</t>
  </si>
  <si>
    <t>[Kemiri Muka]马公达法福酒店(Favehotel Margonda)(55779354)</t>
  </si>
  <si>
    <t>致爱房&lt;2人入住&gt;&lt;不退款&gt;</t>
  </si>
  <si>
    <t>Assadulloh/Taqiyuddin</t>
  </si>
  <si>
    <t xml:space="preserve">17921156433	</t>
  </si>
  <si>
    <t>[纽约]纽约中央凯悦大酒店(Hyatt Grand Central New York)(55862047)</t>
  </si>
  <si>
    <t>城景两张大床房&lt;2人入住&gt;&lt;不退款&gt;</t>
  </si>
  <si>
    <t>ZHENG/XIWEN</t>
  </si>
  <si>
    <t xml:space="preserve">2547480	</t>
  </si>
  <si>
    <t xml:space="preserve">17921148395	</t>
  </si>
  <si>
    <t>[吕内勒]东蒙彼利埃 - 吕内尔基里亚德酒店(Kyriad Montpellier Est - Lunel)(70791218)</t>
  </si>
  <si>
    <t>高级双人床房&lt;不退款&gt;&lt;2人入住&gt;</t>
  </si>
  <si>
    <t>grima/grimaseverine</t>
  </si>
  <si>
    <t xml:space="preserve">2547474	</t>
  </si>
  <si>
    <t xml:space="preserve">014629	</t>
  </si>
  <si>
    <t xml:space="preserve">17921173408	</t>
  </si>
  <si>
    <t>MA/XIAOMING</t>
  </si>
  <si>
    <t xml:space="preserve">7520633	</t>
  </si>
  <si>
    <t xml:space="preserve">17921368438	</t>
  </si>
  <si>
    <t>[null](91809228)</t>
  </si>
  <si>
    <t xml:space="preserve">17921600220	</t>
  </si>
  <si>
    <t>[拉斯维加斯]拉斯维加斯马戏团娱乐场酒店(Circus Circus Hotel &amp; Casino Las Vegas)(60480200)</t>
  </si>
  <si>
    <t>庄园两张大床房&lt;2人入住&gt;&lt;不退款&gt;</t>
  </si>
  <si>
    <t>canela/jesus m,canela/maria d c</t>
  </si>
  <si>
    <t xml:space="preserve">17926345642	</t>
  </si>
  <si>
    <t>Speidel/Patrick</t>
  </si>
  <si>
    <t xml:space="preserve">109431618	</t>
  </si>
  <si>
    <t xml:space="preserve">17926570538	</t>
  </si>
  <si>
    <t>[瓜卢流斯]多马尼酒店(Hotel Domani)(89920102)</t>
  </si>
  <si>
    <t>标准双人间&lt;2人入住&gt;&lt;不退款&gt;&lt;早餐&gt;</t>
  </si>
  <si>
    <t>Werworn/Rogerio Ducatti,Matias/Aparecida Divina</t>
  </si>
  <si>
    <t xml:space="preserve">364288646	</t>
  </si>
  <si>
    <t xml:space="preserve">17926985321	</t>
  </si>
  <si>
    <t>[魁北克城]魁北克城费尔蒙芳缇娜城堡酒店(Fairmont le Chateau Frontenac Hotel Quebec City)(55270242)</t>
  </si>
  <si>
    <t>费尔蒙特大号床房&lt;不退款&gt;&lt;2人入住&gt;</t>
  </si>
  <si>
    <t>HUANG/HAOYU,Yang/Hewandi</t>
  </si>
  <si>
    <t xml:space="preserve">64733045	</t>
  </si>
  <si>
    <t xml:space="preserve">17931160620	</t>
  </si>
  <si>
    <t>庄园特大床房&lt;2人入住&gt;&lt;不退款&gt;</t>
  </si>
  <si>
    <t>Cortez/Toni</t>
  </si>
  <si>
    <t xml:space="preserve">010fy6Dt5M	</t>
  </si>
  <si>
    <t xml:space="preserve">17931890793	</t>
  </si>
  <si>
    <t>[威森肖]大不列颠机场酒店(Britannia Airport Hotel)(60494044)</t>
  </si>
  <si>
    <t>标准双人房&lt;不退款&gt;&lt;2人入住&gt;</t>
  </si>
  <si>
    <t>Tsui/Kuen</t>
  </si>
  <si>
    <t xml:space="preserve">76886164	</t>
  </si>
  <si>
    <t xml:space="preserve">17932681468	</t>
  </si>
  <si>
    <t>[东京]东京芝赛莱斯廷酒店(Hotel the Celestine Tokyo Shiba)(55270114)</t>
  </si>
  <si>
    <t>中型双人房&lt;1&gt;&lt;不退款&gt;&lt;2人入住&gt;</t>
  </si>
  <si>
    <t>roji/tetsuo,roji/tetsuo</t>
  </si>
  <si>
    <t xml:space="preserve">17933076042	</t>
  </si>
  <si>
    <t>[贝洛奥里藏特]奥罗米纳斯皇宫酒店(Ouro Minas Hotel Belo Horizonte, Dolce by Wyndham)(55451684)</t>
  </si>
  <si>
    <t>Machado/Lucas</t>
  </si>
  <si>
    <t xml:space="preserve">17933140805	</t>
  </si>
  <si>
    <t>[迪拜]迪拜机场美爵酒店公寓(Grand Mercure Hotel and Residences Dubai Airport)(80984916)</t>
  </si>
  <si>
    <t>1卧公寓&lt;2人入住&gt;&lt;不退款&gt;&lt;早餐&gt;</t>
  </si>
  <si>
    <t>XU/MINGYAO</t>
  </si>
  <si>
    <t xml:space="preserve">17933301511	</t>
  </si>
  <si>
    <t>[塞维利亚]塞维利亚顶点酒店(Vértice Sevilla)(55543045)</t>
  </si>
  <si>
    <t>标准双床房&lt;不退款&gt;&lt;2人入住&gt;</t>
  </si>
  <si>
    <t>Moreno Perea/Macarena</t>
  </si>
  <si>
    <t xml:space="preserve">17935327181	</t>
  </si>
  <si>
    <t>[吉隆坡]吉隆坡弗拉斯尔商业园区戴斯套房酒店(Days Hotel &amp; Suites by Wyndham Fraser Business Park Kuala Lumpur)(77366173)</t>
  </si>
  <si>
    <t>高级房&lt;不退款&gt;&lt;2人入住&gt;</t>
  </si>
  <si>
    <t>MOHD SAID/NATRAH</t>
  </si>
  <si>
    <t xml:space="preserve">17935708691	</t>
  </si>
  <si>
    <t>[伊斯坦布尔]厄尔巴兹拉尔酒店(Erbazlar Hotel)(89917081)</t>
  </si>
  <si>
    <t>JIANG/ZHIXIONG</t>
  </si>
  <si>
    <t xml:space="preserve">17886038094	</t>
  </si>
  <si>
    <t>退单</t>
  </si>
  <si>
    <t>[劳德代尔堡]劳德代尔堡海洋沙滩宫酒店(Ocean Beach Palace Hotel and Suites Fort Lauderdale)(77366387)</t>
  </si>
  <si>
    <t>单卧室套房&lt;2人入住&gt;&lt;不退款&gt;</t>
  </si>
  <si>
    <t>Coe/Katrina</t>
  </si>
  <si>
    <t xml:space="preserve">R3369264454	</t>
  </si>
  <si>
    <t>，</t>
  </si>
  <si>
    <t>5.24 可退954</t>
  </si>
  <si>
    <t xml:space="preserve"> 95364 HKD</t>
  </si>
  <si>
    <t>A220524171047481</t>
  </si>
  <si>
    <t>总计：95364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</si>
  <si>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</si>
  <si>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</si>
  <si>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</si>
  <si>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</si>
  <si>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</si>
  <si>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</si>
  <si>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</si>
  <si>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</si>
  <si>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</si>
  <si>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</si>
  <si>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</si>
  <si>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</si>
  <si>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</si>
  <si>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</si>
  <si>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</si>
  <si>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</si>
  <si>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</si>
  <si>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</si>
  <si>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2022-05-14</t>
  </si>
  <si>
    <t>2551525</t>
  </si>
  <si>
    <t>厄尔巴兹拉尔酒店</t>
  </si>
  <si>
    <t>JIANG ZHIXIONG</t>
  </si>
  <si>
    <t>2022-05-15</t>
  </si>
  <si>
    <t>退房日周结</t>
  </si>
  <si>
    <t>304.14</t>
  </si>
  <si>
    <t>351.00</t>
  </si>
  <si>
    <t>0</t>
  </si>
  <si>
    <t>0.00</t>
  </si>
  <si>
    <t>携程汇智国际直连</t>
  </si>
  <si>
    <t>925</t>
  </si>
  <si>
    <t>2022-05-14 22:39:32</t>
  </si>
  <si>
    <t>否</t>
  </si>
  <si>
    <t>汇智国际旅游发展有限公司</t>
  </si>
  <si>
    <t>直连</t>
  </si>
  <si>
    <t>2551388</t>
  </si>
  <si>
    <t>吉隆坡弗拉斯尔商业园区戴斯套房酒店</t>
  </si>
  <si>
    <t>MOHD SAID NATRAH</t>
  </si>
  <si>
    <t>184.56</t>
  </si>
  <si>
    <t>213.00</t>
  </si>
  <si>
    <t>2022-05-14 20:44:50</t>
  </si>
  <si>
    <t>2551302</t>
  </si>
  <si>
    <t>塞维利亚顶点酒店</t>
  </si>
  <si>
    <t>Moreno Perea Macarena</t>
  </si>
  <si>
    <t>804.98</t>
  </si>
  <si>
    <t>929.00</t>
  </si>
  <si>
    <t>2022-05-14 19:12:45</t>
  </si>
  <si>
    <t>2551192</t>
  </si>
  <si>
    <t>迪拜机场美爵酒店公寓</t>
  </si>
  <si>
    <t>XU MINGYAO</t>
  </si>
  <si>
    <t>829.24</t>
  </si>
  <si>
    <t>957.00</t>
  </si>
  <si>
    <t>2022-05-14 17:29:09</t>
  </si>
  <si>
    <t>2551149</t>
  </si>
  <si>
    <t>欧鲁米纳斯宫酒店</t>
  </si>
  <si>
    <t>Machado Lucas</t>
  </si>
  <si>
    <t>461.84</t>
  </si>
  <si>
    <t>533.00</t>
  </si>
  <si>
    <t>2022-05-14 16:50:44</t>
  </si>
  <si>
    <t>2550842</t>
  </si>
  <si>
    <t>东京芝赛莱斯廷酒店</t>
  </si>
  <si>
    <t>roji tetsuo,roji tetsuo</t>
  </si>
  <si>
    <t>496.50</t>
  </si>
  <si>
    <t>573.00</t>
  </si>
  <si>
    <t>2022-05-14 13:13:16</t>
  </si>
  <si>
    <t>2550386</t>
  </si>
  <si>
    <t>大不列颠机场酒店</t>
  </si>
  <si>
    <t>Tsui Kuen</t>
  </si>
  <si>
    <t>456.65</t>
  </si>
  <si>
    <t>527.00</t>
  </si>
  <si>
    <t>2022-05-14 07:58:57</t>
  </si>
  <si>
    <t>2022-05-13</t>
  </si>
  <si>
    <t>2549998</t>
  </si>
  <si>
    <t>拉斯维加斯马戏团酒店度假村</t>
  </si>
  <si>
    <t>Cortez Toni</t>
  </si>
  <si>
    <t>1533.17</t>
  </si>
  <si>
    <t>1770.00</t>
  </si>
  <si>
    <t>2022-05-13 22:01:34</t>
  </si>
  <si>
    <t>2548999</t>
  </si>
  <si>
    <t>魁北克城费尔蒙芳缇娜城堡酒店</t>
  </si>
  <si>
    <t>HUANG HAOYU,Yang Hewandi</t>
  </si>
  <si>
    <t>2317.09</t>
  </si>
  <si>
    <t>2675.00</t>
  </si>
  <si>
    <t>2022-05-13 11:40:51</t>
  </si>
  <si>
    <t>2548773</t>
  </si>
  <si>
    <t>多马尼酒店</t>
  </si>
  <si>
    <t>Werworn Rogerio Ducatti,Matias Aparecida Divina</t>
  </si>
  <si>
    <t>240.80</t>
  </si>
  <si>
    <t>278.00</t>
  </si>
  <si>
    <t>2022-05-13 08:33:50</t>
  </si>
  <si>
    <t>2548592</t>
  </si>
  <si>
    <t>茂宜岛海岸酒店</t>
  </si>
  <si>
    <t>Speidel Patrick</t>
  </si>
  <si>
    <t>6378.37</t>
  </si>
  <si>
    <t>7434.00</t>
  </si>
  <si>
    <t>2022-05-13 01:46:39</t>
  </si>
  <si>
    <t>2022-05-12</t>
  </si>
  <si>
    <t>2547776</t>
  </si>
  <si>
    <t>canela jesus m,canela maria d c</t>
  </si>
  <si>
    <t>1486.06</t>
  </si>
  <si>
    <t>1732.00</t>
  </si>
  <si>
    <t>2022-05-12 12:30:13</t>
  </si>
  <si>
    <t>2547642</t>
  </si>
  <si>
    <t>SE郊区长住酒店</t>
  </si>
  <si>
    <t>Ray Daniel Ethan</t>
  </si>
  <si>
    <t>2163.02</t>
  </si>
  <si>
    <t>2521.00</t>
  </si>
  <si>
    <t>2022-05-12 11:10:41</t>
  </si>
  <si>
    <t>2547509</t>
  </si>
  <si>
    <t>纽约君悦酒店</t>
  </si>
  <si>
    <t>MA XIAOMING</t>
  </si>
  <si>
    <t>1801.80</t>
  </si>
  <si>
    <t>2100.00</t>
  </si>
  <si>
    <t>2022-05-12 05:06:50</t>
  </si>
  <si>
    <t>2547474</t>
  </si>
  <si>
    <t>东蒙彼利埃 - 吕内尔基里亚德酒店</t>
  </si>
  <si>
    <t>grima grimaseverine</t>
  </si>
  <si>
    <t>1125.70</t>
  </si>
  <si>
    <t>1312.00</t>
  </si>
  <si>
    <t>2022-05-12 03:40:52</t>
  </si>
  <si>
    <t>2547440</t>
  </si>
  <si>
    <t>马公达法福酒店</t>
  </si>
  <si>
    <t>Assadulloh Taqiyuddin</t>
  </si>
  <si>
    <t>145.00</t>
  </si>
  <si>
    <t>169.00</t>
  </si>
  <si>
    <t>2022-05-12 01:32:03</t>
  </si>
  <si>
    <t>2022-05-11</t>
  </si>
  <si>
    <t>2547381</t>
  </si>
  <si>
    <t>伦敦北华美达酒店</t>
  </si>
  <si>
    <t>jallow leelo</t>
  </si>
  <si>
    <t>1627.22</t>
  </si>
  <si>
    <t>1893.00</t>
  </si>
  <si>
    <t>2022-05-11 23:34:16</t>
  </si>
  <si>
    <t>2547372</t>
  </si>
  <si>
    <t>萨克拉门托速8酒店</t>
  </si>
  <si>
    <t>Pettlon John</t>
  </si>
  <si>
    <t>443.55</t>
  </si>
  <si>
    <t>516.00</t>
  </si>
  <si>
    <t>2022-05-11 23:25:05</t>
  </si>
  <si>
    <t>2022-05-10</t>
  </si>
  <si>
    <t>2546246</t>
  </si>
  <si>
    <t>Cross氛围曼谷素坤逸酒店</t>
  </si>
  <si>
    <t>Kititerakul Maneerat</t>
  </si>
  <si>
    <t>737.02</t>
  </si>
  <si>
    <t>858.00</t>
  </si>
  <si>
    <t>2022-05-10 23:02:45</t>
  </si>
  <si>
    <t>2544662</t>
  </si>
  <si>
    <t>艾玛慕斯菲尔德酒店</t>
  </si>
  <si>
    <t>Scheibl Thomas</t>
  </si>
  <si>
    <t>646.61</t>
  </si>
  <si>
    <t>760.00</t>
  </si>
  <si>
    <t>2022-05-10 01:22:50</t>
  </si>
  <si>
    <t>2544657</t>
  </si>
  <si>
    <t>施伟泽霍夫伯尔尼酒店和温泉中心-立鼎世集团</t>
  </si>
  <si>
    <t>HONG JIEYING</t>
  </si>
  <si>
    <t>2946.32</t>
  </si>
  <si>
    <t>3463.00</t>
  </si>
  <si>
    <t>2022-05-10 00:56:26</t>
  </si>
  <si>
    <t>2022-05-09</t>
  </si>
  <si>
    <t>2544544</t>
  </si>
  <si>
    <t>普禾加多阿斯顿会议中心酒店</t>
  </si>
  <si>
    <t>ERLINAWATI PENI</t>
  </si>
  <si>
    <t>542.81</t>
  </si>
  <si>
    <t>638.00</t>
  </si>
  <si>
    <t>2022-05-09 22:20:57</t>
  </si>
  <si>
    <t>2544505</t>
  </si>
  <si>
    <t>施泰根贝格尔酒店</t>
  </si>
  <si>
    <t>Hao Jia</t>
  </si>
  <si>
    <t>1114.55</t>
  </si>
  <si>
    <t>1310.00</t>
  </si>
  <si>
    <t>2022-05-09 21:50:01</t>
  </si>
  <si>
    <t>2544125</t>
  </si>
  <si>
    <t>达勒中心酒店</t>
  </si>
  <si>
    <t>Kabkaew Amornset</t>
  </si>
  <si>
    <t>111.45</t>
  </si>
  <si>
    <t>131.00</t>
  </si>
  <si>
    <t>2022-05-09 18:09:28</t>
  </si>
  <si>
    <t>2543436</t>
  </si>
  <si>
    <t>阿斯顿井里汶酒店及会议中心</t>
  </si>
  <si>
    <t>Rengganis Sophia</t>
  </si>
  <si>
    <t>682.34</t>
  </si>
  <si>
    <t>802.00</t>
  </si>
  <si>
    <t>2022-05-09 08:15:40</t>
  </si>
  <si>
    <t>2543266</t>
  </si>
  <si>
    <t>奥兰多大湖区 JW 万豪酒店</t>
  </si>
  <si>
    <t>Williams Joey</t>
  </si>
  <si>
    <t>2217.18</t>
  </si>
  <si>
    <t>2606.00</t>
  </si>
  <si>
    <t>2022-05-09 00:30:31</t>
  </si>
  <si>
    <t>2022-05-08</t>
  </si>
  <si>
    <t>2543055</t>
  </si>
  <si>
    <t>卡迪夫英迪格酒店</t>
  </si>
  <si>
    <t>Thomas louise</t>
  </si>
  <si>
    <t>831.23</t>
  </si>
  <si>
    <t>977.00</t>
  </si>
  <si>
    <t>2022-05-08 20:54:42</t>
  </si>
  <si>
    <t>2022-05-05</t>
  </si>
  <si>
    <t>2538794</t>
  </si>
  <si>
    <t>卢森堡市丽柏酒店</t>
  </si>
  <si>
    <t>Mettler Gijsbertus,Vullers Martha Maria Johanna</t>
  </si>
  <si>
    <t>744.23</t>
  </si>
  <si>
    <t>882.00</t>
  </si>
  <si>
    <t>2022-05-05 19:01:35</t>
  </si>
  <si>
    <t>2537607</t>
  </si>
  <si>
    <t>贝尔塔酒店</t>
  </si>
  <si>
    <t>Cottereau Alexandre</t>
  </si>
  <si>
    <t>1696.04</t>
  </si>
  <si>
    <t>2010.00</t>
  </si>
  <si>
    <t>2022-05-05 02:56:25</t>
  </si>
  <si>
    <t>2537570</t>
  </si>
  <si>
    <t>柏林酒店</t>
  </si>
  <si>
    <t>ZHOU PENG,XU JINFA</t>
  </si>
  <si>
    <t>661.54</t>
  </si>
  <si>
    <t>784.00</t>
  </si>
  <si>
    <t>2022-05-05 01:53:22</t>
  </si>
  <si>
    <t>2022-05-04</t>
  </si>
  <si>
    <t>2537375</t>
  </si>
  <si>
    <t>雅加达盛美利亚酒店</t>
  </si>
  <si>
    <t>Sari Mia Andika</t>
  </si>
  <si>
    <t>573.72</t>
  </si>
  <si>
    <t>680.00</t>
  </si>
  <si>
    <t>2022-05-04 22:23:57</t>
  </si>
  <si>
    <t>2536836</t>
  </si>
  <si>
    <t>罗托鲁瓦铂尔曼酒店</t>
  </si>
  <si>
    <t>WANG YIFAN,Zhang Zhiqing</t>
  </si>
  <si>
    <t>1825.77</t>
  </si>
  <si>
    <t>2164.00</t>
  </si>
  <si>
    <t>2022-05-04 15:44:33</t>
  </si>
  <si>
    <t>2536099</t>
  </si>
  <si>
    <t>伦敦格洛斯特路宜必思尚品酒店</t>
  </si>
  <si>
    <t>Yue Michelle,Shine Audrey</t>
  </si>
  <si>
    <t>1546.50</t>
  </si>
  <si>
    <t>1833.00</t>
  </si>
  <si>
    <t>2022-05-04 06:13:51</t>
  </si>
  <si>
    <t>2022-05-03</t>
  </si>
  <si>
    <t>2535184</t>
  </si>
  <si>
    <t>穆迪花园温泉酒店和会议中心</t>
  </si>
  <si>
    <t>guerrero Alexander</t>
  </si>
  <si>
    <t>1725.37</t>
  </si>
  <si>
    <t>2045.00</t>
  </si>
  <si>
    <t>2022-05-03 12:10:15</t>
  </si>
  <si>
    <t>2534979</t>
  </si>
  <si>
    <t>港岸旅店</t>
  </si>
  <si>
    <t>Costa Chloe</t>
  </si>
  <si>
    <t>4186.44</t>
  </si>
  <si>
    <t>4962.00</t>
  </si>
  <si>
    <t>2022-05-03 09:45:55</t>
  </si>
  <si>
    <t>2534837</t>
  </si>
  <si>
    <t>杰克伦敦旅馆</t>
  </si>
  <si>
    <t>Guthrey Chris</t>
  </si>
  <si>
    <t>1483.22</t>
  </si>
  <si>
    <t>1758.00</t>
  </si>
  <si>
    <t>2022-05-03 05:16:18</t>
  </si>
  <si>
    <t>2534710</t>
  </si>
  <si>
    <t>玛丽蒂姆马格德堡酒店</t>
  </si>
  <si>
    <t>Hinze Anja,Joyce Nicholas</t>
  </si>
  <si>
    <t>509.53</t>
  </si>
  <si>
    <t>604.00</t>
  </si>
  <si>
    <t>2022-05-03 00:58:36</t>
  </si>
  <si>
    <t>2022-05-02</t>
  </si>
  <si>
    <t>2532987</t>
  </si>
  <si>
    <t>慕尼黑奥林匹克公园美居酒店</t>
  </si>
  <si>
    <t>Dr. Schulz Harald</t>
  </si>
  <si>
    <t>1455.21</t>
  </si>
  <si>
    <t>1725.00</t>
  </si>
  <si>
    <t>2022-05-02 00:53:24</t>
  </si>
  <si>
    <t>2022-05-01</t>
  </si>
  <si>
    <t>2532791</t>
  </si>
  <si>
    <t>新加坡巴耶利峇寰庭商旅酒店 (Staycation Approved)(SG Clean)</t>
  </si>
  <si>
    <t>cheong wai sing</t>
  </si>
  <si>
    <t>3792.83</t>
  </si>
  <si>
    <t>4496.00</t>
  </si>
  <si>
    <t>2022-05-01 21:08:31</t>
  </si>
  <si>
    <t>2022-04-29</t>
  </si>
  <si>
    <t>2529632</t>
  </si>
  <si>
    <t>丽笙蓝标酒店</t>
  </si>
  <si>
    <t>Stevens Quinn Stevens</t>
  </si>
  <si>
    <t>2838.50</t>
  </si>
  <si>
    <t>3356.00</t>
  </si>
  <si>
    <t>2022-04-29 23:18:12</t>
  </si>
  <si>
    <t>2022-04-22</t>
  </si>
  <si>
    <t>2520146</t>
  </si>
  <si>
    <t>蒙特利尔中心科洛姆酒店</t>
  </si>
  <si>
    <t>Doctor Anne E</t>
  </si>
  <si>
    <t>1619.79</t>
  </si>
  <si>
    <t>1966.00</t>
  </si>
  <si>
    <t>2022-04-22 09:09:23</t>
  </si>
  <si>
    <t>2520141</t>
  </si>
  <si>
    <t>Boales Raleigh</t>
  </si>
  <si>
    <t>2496.42</t>
  </si>
  <si>
    <t>3030.00</t>
  </si>
  <si>
    <t>2022-04-22 08:57:36</t>
  </si>
  <si>
    <t>2520087</t>
  </si>
  <si>
    <t>科隆施泰根博阁酒店</t>
  </si>
  <si>
    <t>Hartweg-Schulz Dennis,Emde Christoph</t>
  </si>
  <si>
    <t>1529.16</t>
  </si>
  <si>
    <t>1856.00</t>
  </si>
  <si>
    <t>2022-04-22 05:18:48</t>
  </si>
  <si>
    <t>2022-04-19</t>
  </si>
  <si>
    <t>2517203</t>
  </si>
  <si>
    <t>巴洛尼迪萨西大酒店</t>
  </si>
  <si>
    <t>COSENTINO PAOLO,RAPISARDA DOMENICA LAURA</t>
  </si>
  <si>
    <t>862.20</t>
  </si>
  <si>
    <t>1060.00</t>
  </si>
  <si>
    <t>2022-04-19 06:39:05</t>
  </si>
  <si>
    <t>2022-04-13</t>
  </si>
  <si>
    <t>2509067</t>
  </si>
  <si>
    <t>布拉迪斯拉发中心宜必思酒店</t>
  </si>
  <si>
    <t>Tarhanic Matej</t>
  </si>
  <si>
    <t>716.14</t>
  </si>
  <si>
    <t>880.00</t>
  </si>
  <si>
    <t>2022-04-13 15:53:28</t>
  </si>
  <si>
    <t>2022-04-11</t>
  </si>
  <si>
    <t>2506168</t>
  </si>
  <si>
    <t>科摩酒店</t>
  </si>
  <si>
    <t>Kister Alivia Paige</t>
  </si>
  <si>
    <t>2710.25</t>
  </si>
  <si>
    <t>3332.00</t>
  </si>
  <si>
    <t>2022-04-11 05:44:16</t>
  </si>
  <si>
    <t>2022-04-10</t>
  </si>
  <si>
    <t>2505485</t>
  </si>
  <si>
    <t>伍德兰斯度假酒店</t>
  </si>
  <si>
    <t>Anusionwu Edozie</t>
  </si>
  <si>
    <t>2843.65</t>
  </si>
  <si>
    <t>3496.00</t>
  </si>
  <si>
    <t>2022-04-10 13:18:57</t>
  </si>
  <si>
    <t>2505078</t>
  </si>
  <si>
    <t>多伦多香格里拉大酒店</t>
  </si>
  <si>
    <t>McLeod Alexandra,Jones Quintin</t>
  </si>
  <si>
    <t>5422.12</t>
  </si>
  <si>
    <t>6666.00</t>
  </si>
  <si>
    <t>2022-04-10 02:54:46</t>
  </si>
  <si>
    <t>2022-04-09</t>
  </si>
  <si>
    <t>2503702</t>
  </si>
  <si>
    <t>博洛尼亚中心美居酒店</t>
  </si>
  <si>
    <t>Malfitano Giuseppe</t>
  </si>
  <si>
    <t>637.71</t>
  </si>
  <si>
    <t>2022-04-09 01:51:51</t>
  </si>
  <si>
    <t>2022-04-05</t>
  </si>
  <si>
    <t>2497875</t>
  </si>
  <si>
    <t>基西米华美达港威酒店</t>
  </si>
  <si>
    <t>Abudo Carmen</t>
  </si>
  <si>
    <t>921.11</t>
  </si>
  <si>
    <t>1132.00</t>
  </si>
  <si>
    <t>2022-04-05 04:07:07</t>
  </si>
  <si>
    <t>2022-03-13</t>
  </si>
  <si>
    <t>2464251</t>
  </si>
  <si>
    <t>华尔道夫度假村拉昆塔俱乐部度假酒店</t>
  </si>
  <si>
    <t>Arnett Judi</t>
  </si>
  <si>
    <t>5506.69</t>
  </si>
  <si>
    <t>6790.00</t>
  </si>
  <si>
    <t>2022-03-13 06:46:35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</si>
</sst>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4" fillId="13" borderId="2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44694</v>
      </c>
      <c r="G2" s="6">
        <v>44696</v>
      </c>
      <c r="H2" s="4">
        <v>1</v>
      </c>
      <c r="I2" s="4">
        <v>2</v>
      </c>
      <c r="J2" s="4">
        <v>2</v>
      </c>
      <c r="K2" s="4" t="s">
        <v>30</v>
      </c>
      <c r="L2" s="4">
        <v>6790</v>
      </c>
      <c r="M2" s="4">
        <v>6790</v>
      </c>
      <c r="N2" s="4" t="s">
        <v>31</v>
      </c>
      <c r="O2" s="4" t="s">
        <v>32</v>
      </c>
      <c r="P2" s="4" t="s">
        <v>33</v>
      </c>
      <c r="Q2" s="4">
        <v>0</v>
      </c>
      <c r="R2" s="7">
        <v>44633</v>
      </c>
      <c r="S2" s="6">
        <v>44699</v>
      </c>
      <c r="T2" s="4" t="s">
        <v>34</v>
      </c>
      <c r="U2" s="4">
        <v>6790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44694</v>
      </c>
      <c r="G3" s="6">
        <v>44696</v>
      </c>
      <c r="H3" s="4">
        <v>1</v>
      </c>
      <c r="I3" s="4">
        <v>2</v>
      </c>
      <c r="J3" s="4">
        <v>2</v>
      </c>
      <c r="K3" s="4" t="s">
        <v>30</v>
      </c>
      <c r="L3" s="4">
        <v>1132</v>
      </c>
      <c r="M3" s="4">
        <v>1132</v>
      </c>
      <c r="N3" s="4" t="s">
        <v>40</v>
      </c>
      <c r="O3" s="4" t="s">
        <v>32</v>
      </c>
      <c r="P3" s="4" t="s">
        <v>33</v>
      </c>
      <c r="Q3" s="4">
        <v>0</v>
      </c>
      <c r="R3" s="7">
        <v>44656</v>
      </c>
      <c r="S3" s="6">
        <v>44699</v>
      </c>
      <c r="T3" s="4" t="s">
        <v>34</v>
      </c>
      <c r="U3" s="4">
        <v>1132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44695</v>
      </c>
      <c r="G4" s="6">
        <v>44696</v>
      </c>
      <c r="H4" s="4">
        <v>1</v>
      </c>
      <c r="I4" s="4">
        <v>1</v>
      </c>
      <c r="J4" s="4">
        <v>1</v>
      </c>
      <c r="K4" s="4" t="s">
        <v>30</v>
      </c>
      <c r="L4" s="4">
        <v>784</v>
      </c>
      <c r="M4" s="4">
        <v>784</v>
      </c>
      <c r="N4" s="4" t="s">
        <v>46</v>
      </c>
      <c r="O4" s="4" t="s">
        <v>32</v>
      </c>
      <c r="P4" s="4" t="s">
        <v>33</v>
      </c>
      <c r="Q4" s="4">
        <v>0</v>
      </c>
      <c r="R4" s="7">
        <v>44660</v>
      </c>
      <c r="S4" s="6">
        <v>44699</v>
      </c>
      <c r="T4" s="4" t="s">
        <v>34</v>
      </c>
      <c r="U4" s="4">
        <v>784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44694</v>
      </c>
      <c r="G5" s="6">
        <v>44696</v>
      </c>
      <c r="H5" s="4">
        <v>1</v>
      </c>
      <c r="I5" s="4">
        <v>2</v>
      </c>
      <c r="J5" s="4">
        <v>2</v>
      </c>
      <c r="K5" s="4" t="s">
        <v>30</v>
      </c>
      <c r="L5" s="4">
        <v>6666</v>
      </c>
      <c r="M5" s="4">
        <v>6666</v>
      </c>
      <c r="N5" s="4" t="s">
        <v>52</v>
      </c>
      <c r="O5" s="4" t="s">
        <v>32</v>
      </c>
      <c r="P5" s="4" t="s">
        <v>33</v>
      </c>
      <c r="Q5" s="4">
        <v>0</v>
      </c>
      <c r="R5" s="7">
        <v>44661</v>
      </c>
      <c r="S5" s="6">
        <v>44699</v>
      </c>
      <c r="T5" s="4" t="s">
        <v>34</v>
      </c>
      <c r="U5" s="4">
        <v>6666</v>
      </c>
      <c r="V5" s="4">
        <v>0</v>
      </c>
      <c r="W5" s="4">
        <v>0</v>
      </c>
      <c r="X5" s="4" t="s">
        <v>47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44694</v>
      </c>
      <c r="G6" s="6">
        <v>44696</v>
      </c>
      <c r="H6" s="4">
        <v>1</v>
      </c>
      <c r="I6" s="4">
        <v>2</v>
      </c>
      <c r="J6" s="4">
        <v>2</v>
      </c>
      <c r="K6" s="4" t="s">
        <v>30</v>
      </c>
      <c r="L6" s="4">
        <v>3496</v>
      </c>
      <c r="M6" s="4">
        <v>3496</v>
      </c>
      <c r="N6" s="4" t="s">
        <v>57</v>
      </c>
      <c r="O6" s="4" t="s">
        <v>32</v>
      </c>
      <c r="P6" s="4" t="s">
        <v>33</v>
      </c>
      <c r="Q6" s="4">
        <v>0</v>
      </c>
      <c r="R6" s="7">
        <v>44661</v>
      </c>
      <c r="S6" s="6">
        <v>44699</v>
      </c>
      <c r="T6" s="4" t="s">
        <v>34</v>
      </c>
      <c r="U6" s="4">
        <v>3496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44694</v>
      </c>
      <c r="G7" s="6">
        <v>44696</v>
      </c>
      <c r="H7" s="4">
        <v>1</v>
      </c>
      <c r="I7" s="4">
        <v>2</v>
      </c>
      <c r="J7" s="4">
        <v>2</v>
      </c>
      <c r="K7" s="4" t="s">
        <v>30</v>
      </c>
      <c r="L7" s="4">
        <v>3332</v>
      </c>
      <c r="M7" s="4">
        <v>3332</v>
      </c>
      <c r="N7" s="4" t="s">
        <v>63</v>
      </c>
      <c r="O7" s="4" t="s">
        <v>32</v>
      </c>
      <c r="P7" s="4" t="s">
        <v>33</v>
      </c>
      <c r="Q7" s="4">
        <v>0</v>
      </c>
      <c r="R7" s="7">
        <v>44662</v>
      </c>
      <c r="S7" s="6">
        <v>44699</v>
      </c>
      <c r="T7" s="4" t="s">
        <v>34</v>
      </c>
      <c r="U7" s="4">
        <v>3332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44694</v>
      </c>
      <c r="G8" s="6">
        <v>44696</v>
      </c>
      <c r="H8" s="4">
        <v>1</v>
      </c>
      <c r="I8" s="4">
        <v>2</v>
      </c>
      <c r="J8" s="4">
        <v>2</v>
      </c>
      <c r="K8" s="4" t="s">
        <v>30</v>
      </c>
      <c r="L8" s="4">
        <v>879</v>
      </c>
      <c r="M8" s="4">
        <v>879</v>
      </c>
      <c r="N8" s="4" t="s">
        <v>69</v>
      </c>
      <c r="O8" s="4" t="s">
        <v>32</v>
      </c>
      <c r="P8" s="4" t="s">
        <v>33</v>
      </c>
      <c r="Q8" s="4">
        <v>0</v>
      </c>
      <c r="R8" s="7">
        <v>44664</v>
      </c>
      <c r="S8" s="6">
        <v>44699</v>
      </c>
      <c r="T8" s="4" t="s">
        <v>34</v>
      </c>
      <c r="U8" s="4">
        <v>879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68</v>
      </c>
      <c r="F9" s="6">
        <v>44694</v>
      </c>
      <c r="G9" s="6">
        <v>44696</v>
      </c>
      <c r="H9" s="4">
        <v>1</v>
      </c>
      <c r="I9" s="4">
        <v>2</v>
      </c>
      <c r="J9" s="4">
        <v>2</v>
      </c>
      <c r="K9" s="4" t="s">
        <v>30</v>
      </c>
      <c r="L9" s="4">
        <v>1060</v>
      </c>
      <c r="M9" s="4">
        <v>1060</v>
      </c>
      <c r="N9" s="4" t="s">
        <v>74</v>
      </c>
      <c r="O9" s="4" t="s">
        <v>32</v>
      </c>
      <c r="P9" s="4" t="s">
        <v>33</v>
      </c>
      <c r="Q9" s="4">
        <v>0</v>
      </c>
      <c r="R9" s="7">
        <v>44670</v>
      </c>
      <c r="S9" s="6">
        <v>44699</v>
      </c>
      <c r="T9" s="4" t="s">
        <v>34</v>
      </c>
      <c r="U9" s="4">
        <v>1060</v>
      </c>
      <c r="V9" s="4">
        <v>0</v>
      </c>
      <c r="W9" s="4">
        <v>0</v>
      </c>
      <c r="X9" s="4" t="s">
        <v>47</v>
      </c>
      <c r="Y9" s="4" t="s">
        <v>47</v>
      </c>
    </row>
    <row r="10" s="4" customFormat="1" spans="1:26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44695</v>
      </c>
      <c r="G10" s="6">
        <v>44696</v>
      </c>
      <c r="H10" s="4">
        <v>2</v>
      </c>
      <c r="I10" s="4">
        <v>1</v>
      </c>
      <c r="J10" s="4">
        <v>2</v>
      </c>
      <c r="K10" s="4" t="s">
        <v>30</v>
      </c>
      <c r="L10" s="4">
        <v>1856</v>
      </c>
      <c r="M10" s="4">
        <v>1856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44673</v>
      </c>
      <c r="S10" s="6">
        <v>44699</v>
      </c>
      <c r="T10" s="4" t="s">
        <v>34</v>
      </c>
      <c r="U10" s="4">
        <v>1856</v>
      </c>
      <c r="V10" s="4">
        <v>0</v>
      </c>
      <c r="W10" s="4">
        <v>0</v>
      </c>
      <c r="X10" s="4" t="s">
        <v>47</v>
      </c>
      <c r="Y10" s="4" t="s">
        <v>79</v>
      </c>
      <c r="Z10" s="4" t="s">
        <v>80</v>
      </c>
    </row>
    <row r="11" s="4" customFormat="1" spans="1:26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56</v>
      </c>
      <c r="F11" s="6">
        <v>44695</v>
      </c>
      <c r="G11" s="6">
        <v>44696</v>
      </c>
      <c r="H11" s="4">
        <v>1</v>
      </c>
      <c r="I11" s="4">
        <v>1</v>
      </c>
      <c r="J11" s="4">
        <v>1</v>
      </c>
      <c r="K11" s="4" t="s">
        <v>30</v>
      </c>
      <c r="L11" s="4">
        <v>3030</v>
      </c>
      <c r="M11" s="4">
        <v>3030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44673</v>
      </c>
      <c r="S11" s="6">
        <v>44699</v>
      </c>
      <c r="T11" s="4" t="s">
        <v>34</v>
      </c>
      <c r="U11" s="4">
        <v>3030</v>
      </c>
      <c r="V11" s="4">
        <v>0</v>
      </c>
      <c r="W11" s="4">
        <v>0</v>
      </c>
      <c r="X11" s="4" t="s">
        <v>47</v>
      </c>
      <c r="Y11" s="4">
        <v>108236971</v>
      </c>
      <c r="Z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44693</v>
      </c>
      <c r="G12" s="6">
        <v>44696</v>
      </c>
      <c r="H12" s="4">
        <v>1</v>
      </c>
      <c r="I12" s="4">
        <v>3</v>
      </c>
      <c r="J12" s="4">
        <v>3</v>
      </c>
      <c r="K12" s="4" t="s">
        <v>30</v>
      </c>
      <c r="L12" s="4">
        <v>1966</v>
      </c>
      <c r="M12" s="4">
        <v>1966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44673</v>
      </c>
      <c r="S12" s="6">
        <v>44699</v>
      </c>
      <c r="T12" s="4" t="s">
        <v>34</v>
      </c>
      <c r="U12" s="4">
        <v>1966</v>
      </c>
      <c r="V12" s="4">
        <v>0</v>
      </c>
      <c r="W12" s="4">
        <v>0</v>
      </c>
      <c r="X12" s="4" t="s">
        <v>89</v>
      </c>
      <c r="Y12" s="4" t="s">
        <v>48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44693</v>
      </c>
      <c r="G13" s="6">
        <v>44696</v>
      </c>
      <c r="H13" s="4">
        <v>1</v>
      </c>
      <c r="I13" s="4">
        <v>3</v>
      </c>
      <c r="J13" s="4">
        <v>3</v>
      </c>
      <c r="K13" s="4" t="s">
        <v>30</v>
      </c>
      <c r="L13" s="4">
        <v>3356</v>
      </c>
      <c r="M13" s="4">
        <v>3356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44680</v>
      </c>
      <c r="S13" s="6">
        <v>44699</v>
      </c>
      <c r="T13" s="4" t="s">
        <v>34</v>
      </c>
      <c r="U13" s="4">
        <v>3356</v>
      </c>
      <c r="V13" s="4">
        <v>0</v>
      </c>
      <c r="W13" s="4">
        <v>0</v>
      </c>
      <c r="X13" s="4" t="s">
        <v>47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44692</v>
      </c>
      <c r="G14" s="6">
        <v>44696</v>
      </c>
      <c r="H14" s="4">
        <v>2</v>
      </c>
      <c r="I14" s="4">
        <v>4</v>
      </c>
      <c r="J14" s="4">
        <v>8</v>
      </c>
      <c r="K14" s="4" t="s">
        <v>30</v>
      </c>
      <c r="L14" s="4">
        <v>4496</v>
      </c>
      <c r="M14" s="4">
        <v>4496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44682</v>
      </c>
      <c r="S14" s="6">
        <v>44699</v>
      </c>
      <c r="T14" s="4" t="s">
        <v>34</v>
      </c>
      <c r="U14" s="4">
        <v>4496</v>
      </c>
      <c r="V14" s="4">
        <v>0</v>
      </c>
      <c r="W14" s="4">
        <v>0</v>
      </c>
      <c r="X14" s="4" t="s">
        <v>47</v>
      </c>
      <c r="Y14" s="4" t="s">
        <v>47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44694</v>
      </c>
      <c r="G15" s="6">
        <v>44696</v>
      </c>
      <c r="H15" s="4">
        <v>1</v>
      </c>
      <c r="I15" s="4">
        <v>2</v>
      </c>
      <c r="J15" s="4">
        <v>2</v>
      </c>
      <c r="K15" s="4" t="s">
        <v>30</v>
      </c>
      <c r="L15" s="4">
        <v>1725</v>
      </c>
      <c r="M15" s="4">
        <v>1725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44683</v>
      </c>
      <c r="S15" s="6">
        <v>44699</v>
      </c>
      <c r="T15" s="4" t="s">
        <v>34</v>
      </c>
      <c r="U15" s="4">
        <v>1725</v>
      </c>
      <c r="V15" s="4">
        <v>0</v>
      </c>
      <c r="W15" s="4">
        <v>0</v>
      </c>
      <c r="X15" s="4" t="s">
        <v>47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44695</v>
      </c>
      <c r="G16" s="6">
        <v>44696</v>
      </c>
      <c r="H16" s="4">
        <v>1</v>
      </c>
      <c r="I16" s="4">
        <v>1</v>
      </c>
      <c r="J16" s="4">
        <v>1</v>
      </c>
      <c r="K16" s="4" t="s">
        <v>30</v>
      </c>
      <c r="L16" s="4">
        <v>604</v>
      </c>
      <c r="M16" s="4">
        <v>604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44684</v>
      </c>
      <c r="S16" s="6">
        <v>44699</v>
      </c>
      <c r="T16" s="4" t="s">
        <v>34</v>
      </c>
      <c r="U16" s="4">
        <v>604</v>
      </c>
      <c r="V16" s="4">
        <v>0</v>
      </c>
      <c r="W16" s="4">
        <v>0</v>
      </c>
      <c r="X16" s="4" t="s">
        <v>47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44694</v>
      </c>
      <c r="G17" s="6">
        <v>44696</v>
      </c>
      <c r="H17" s="4">
        <v>1</v>
      </c>
      <c r="I17" s="4">
        <v>2</v>
      </c>
      <c r="J17" s="4">
        <v>2</v>
      </c>
      <c r="K17" s="4" t="s">
        <v>30</v>
      </c>
      <c r="L17" s="4">
        <v>1758</v>
      </c>
      <c r="M17" s="4">
        <v>1758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44684</v>
      </c>
      <c r="S17" s="6">
        <v>44699</v>
      </c>
      <c r="T17" s="4" t="s">
        <v>34</v>
      </c>
      <c r="U17" s="4">
        <v>1758</v>
      </c>
      <c r="V17" s="4">
        <v>0</v>
      </c>
      <c r="W17" s="4">
        <v>0</v>
      </c>
      <c r="X17" s="4" t="s">
        <v>47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44694</v>
      </c>
      <c r="G18" s="6">
        <v>44696</v>
      </c>
      <c r="H18" s="4">
        <v>1</v>
      </c>
      <c r="I18" s="4">
        <v>2</v>
      </c>
      <c r="J18" s="4">
        <v>2</v>
      </c>
      <c r="K18" s="4" t="s">
        <v>30</v>
      </c>
      <c r="L18" s="4">
        <v>4962</v>
      </c>
      <c r="M18" s="4">
        <v>4962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44684</v>
      </c>
      <c r="S18" s="6">
        <v>44699</v>
      </c>
      <c r="T18" s="4" t="s">
        <v>34</v>
      </c>
      <c r="U18" s="4">
        <v>4962</v>
      </c>
      <c r="V18" s="4">
        <v>0</v>
      </c>
      <c r="W18" s="4">
        <v>0</v>
      </c>
      <c r="X18" s="4" t="s">
        <v>47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44695</v>
      </c>
      <c r="G19" s="6">
        <v>44696</v>
      </c>
      <c r="H19" s="4">
        <v>1</v>
      </c>
      <c r="I19" s="4">
        <v>1</v>
      </c>
      <c r="J19" s="4">
        <v>1</v>
      </c>
      <c r="K19" s="4" t="s">
        <v>30</v>
      </c>
      <c r="L19" s="4">
        <v>2045</v>
      </c>
      <c r="M19" s="4">
        <v>2045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44684</v>
      </c>
      <c r="S19" s="6">
        <v>44699</v>
      </c>
      <c r="T19" s="4" t="s">
        <v>34</v>
      </c>
      <c r="U19" s="4">
        <v>2045</v>
      </c>
      <c r="V19" s="4">
        <v>0</v>
      </c>
      <c r="W19" s="4">
        <v>0</v>
      </c>
      <c r="X19" s="4" t="s">
        <v>47</v>
      </c>
      <c r="Y19" s="4" t="s">
        <v>118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44695</v>
      </c>
      <c r="G20" s="6">
        <v>44696</v>
      </c>
      <c r="H20" s="4">
        <v>5</v>
      </c>
      <c r="I20" s="4">
        <v>1</v>
      </c>
      <c r="J20" s="4">
        <v>5</v>
      </c>
      <c r="K20" s="4" t="s">
        <v>30</v>
      </c>
      <c r="L20" s="4">
        <v>2730</v>
      </c>
      <c r="M20" s="4">
        <v>2730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44684</v>
      </c>
      <c r="S20" s="6">
        <v>44699</v>
      </c>
      <c r="T20" s="4" t="s">
        <v>34</v>
      </c>
      <c r="U20" s="4">
        <v>2730</v>
      </c>
      <c r="V20" s="4">
        <v>0</v>
      </c>
      <c r="W20" s="4">
        <v>0</v>
      </c>
      <c r="X20" s="4" t="s">
        <v>47</v>
      </c>
      <c r="Y20" s="4" t="s">
        <v>47</v>
      </c>
    </row>
    <row r="21" s="4" customFormat="1" spans="1:25">
      <c r="A21" s="4" t="s">
        <v>123</v>
      </c>
      <c r="B21" s="4" t="s">
        <v>26</v>
      </c>
      <c r="C21" s="4" t="s">
        <v>127</v>
      </c>
      <c r="D21" s="4" t="s">
        <v>124</v>
      </c>
      <c r="E21" s="4" t="s">
        <v>125</v>
      </c>
      <c r="F21" s="6">
        <v>44695</v>
      </c>
      <c r="G21" s="6">
        <v>44696</v>
      </c>
      <c r="H21" s="4">
        <v>5</v>
      </c>
      <c r="I21" s="4">
        <v>1</v>
      </c>
      <c r="J21" s="4">
        <v>5</v>
      </c>
      <c r="K21" s="4" t="s">
        <v>30</v>
      </c>
      <c r="L21" s="4">
        <v>-2730</v>
      </c>
      <c r="M21" s="4">
        <v>-2730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44684</v>
      </c>
      <c r="S21" s="6">
        <v>44699</v>
      </c>
      <c r="T21" s="4" t="s">
        <v>34</v>
      </c>
      <c r="U21" s="4">
        <v>-2730</v>
      </c>
      <c r="V21" s="4">
        <v>0</v>
      </c>
      <c r="W21" s="4">
        <v>0</v>
      </c>
      <c r="X21" s="4" t="s">
        <v>47</v>
      </c>
      <c r="Y21" s="4" t="s">
        <v>47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44695</v>
      </c>
      <c r="G22" s="6">
        <v>44696</v>
      </c>
      <c r="H22" s="4">
        <v>1</v>
      </c>
      <c r="I22" s="4">
        <v>1</v>
      </c>
      <c r="J22" s="4">
        <v>1</v>
      </c>
      <c r="K22" s="4" t="s">
        <v>30</v>
      </c>
      <c r="L22" s="4">
        <v>1833</v>
      </c>
      <c r="M22" s="4">
        <v>1833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44685</v>
      </c>
      <c r="S22" s="6">
        <v>44699</v>
      </c>
      <c r="T22" s="4" t="s">
        <v>34</v>
      </c>
      <c r="U22" s="4">
        <v>1833</v>
      </c>
      <c r="V22" s="4">
        <v>0</v>
      </c>
      <c r="W22" s="4">
        <v>0</v>
      </c>
      <c r="X22" s="4" t="s">
        <v>47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44694</v>
      </c>
      <c r="G23" s="6">
        <v>44696</v>
      </c>
      <c r="H23" s="4">
        <v>1</v>
      </c>
      <c r="I23" s="4">
        <v>2</v>
      </c>
      <c r="J23" s="4">
        <v>2</v>
      </c>
      <c r="K23" s="4" t="s">
        <v>30</v>
      </c>
      <c r="L23" s="4">
        <v>2164</v>
      </c>
      <c r="M23" s="4">
        <v>2164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44685</v>
      </c>
      <c r="S23" s="6">
        <v>44699</v>
      </c>
      <c r="T23" s="4" t="s">
        <v>34</v>
      </c>
      <c r="U23" s="4">
        <v>2164</v>
      </c>
      <c r="V23" s="4">
        <v>0</v>
      </c>
      <c r="W23" s="4">
        <v>0</v>
      </c>
      <c r="X23" s="4" t="s">
        <v>47</v>
      </c>
      <c r="Y23" s="4" t="s">
        <v>137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44695</v>
      </c>
      <c r="G24" s="6">
        <v>44696</v>
      </c>
      <c r="H24" s="4">
        <v>1</v>
      </c>
      <c r="I24" s="4">
        <v>1</v>
      </c>
      <c r="J24" s="4">
        <v>1</v>
      </c>
      <c r="K24" s="4" t="s">
        <v>30</v>
      </c>
      <c r="L24" s="4">
        <v>680</v>
      </c>
      <c r="M24" s="4">
        <v>680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44685</v>
      </c>
      <c r="S24" s="6">
        <v>44699</v>
      </c>
      <c r="T24" s="4" t="s">
        <v>34</v>
      </c>
      <c r="U24" s="4">
        <v>680</v>
      </c>
      <c r="V24" s="4">
        <v>0</v>
      </c>
      <c r="W24" s="4">
        <v>0</v>
      </c>
      <c r="X24" s="4" t="s">
        <v>47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44695</v>
      </c>
      <c r="G25" s="6">
        <v>44696</v>
      </c>
      <c r="H25" s="4">
        <v>1</v>
      </c>
      <c r="I25" s="4">
        <v>1</v>
      </c>
      <c r="J25" s="4">
        <v>1</v>
      </c>
      <c r="K25" s="4" t="s">
        <v>30</v>
      </c>
      <c r="L25" s="4">
        <v>784</v>
      </c>
      <c r="M25" s="4">
        <v>784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44686</v>
      </c>
      <c r="S25" s="6">
        <v>44699</v>
      </c>
      <c r="T25" s="4" t="s">
        <v>34</v>
      </c>
      <c r="U25" s="4">
        <v>784</v>
      </c>
      <c r="V25" s="4">
        <v>0</v>
      </c>
      <c r="W25" s="4">
        <v>0</v>
      </c>
      <c r="X25" s="4" t="s">
        <v>47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44694</v>
      </c>
      <c r="G26" s="6">
        <v>44696</v>
      </c>
      <c r="H26" s="4">
        <v>1</v>
      </c>
      <c r="I26" s="4">
        <v>2</v>
      </c>
      <c r="J26" s="4">
        <v>2</v>
      </c>
      <c r="K26" s="4" t="s">
        <v>30</v>
      </c>
      <c r="L26" s="4">
        <v>2010</v>
      </c>
      <c r="M26" s="4">
        <v>2010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44686</v>
      </c>
      <c r="S26" s="6">
        <v>44699</v>
      </c>
      <c r="T26" s="4" t="s">
        <v>34</v>
      </c>
      <c r="U26" s="4">
        <v>2010</v>
      </c>
      <c r="V26" s="4">
        <v>0</v>
      </c>
      <c r="W26" s="4">
        <v>0</v>
      </c>
      <c r="X26" s="4" t="s">
        <v>47</v>
      </c>
      <c r="Y26" s="4" t="s">
        <v>47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68</v>
      </c>
      <c r="F27" s="6">
        <v>44695</v>
      </c>
      <c r="G27" s="6">
        <v>44696</v>
      </c>
      <c r="H27" s="4">
        <v>1</v>
      </c>
      <c r="I27" s="4">
        <v>1</v>
      </c>
      <c r="J27" s="4">
        <v>1</v>
      </c>
      <c r="K27" s="4" t="s">
        <v>30</v>
      </c>
      <c r="L27" s="4">
        <v>882</v>
      </c>
      <c r="M27" s="4">
        <v>882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44686</v>
      </c>
      <c r="S27" s="6">
        <v>44699</v>
      </c>
      <c r="T27" s="4" t="s">
        <v>34</v>
      </c>
      <c r="U27" s="4">
        <v>882</v>
      </c>
      <c r="V27" s="4">
        <v>0</v>
      </c>
      <c r="W27" s="4">
        <v>0</v>
      </c>
      <c r="X27" s="4" t="s">
        <v>155</v>
      </c>
      <c r="Y27" s="4" t="s">
        <v>156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F28" s="6">
        <v>44695</v>
      </c>
      <c r="G28" s="6">
        <v>44696</v>
      </c>
      <c r="H28" s="4">
        <v>0</v>
      </c>
      <c r="I28" s="4">
        <v>1</v>
      </c>
      <c r="J28" s="4">
        <v>0</v>
      </c>
      <c r="K28" s="4" t="s">
        <v>30</v>
      </c>
      <c r="L28" s="4">
        <v>977</v>
      </c>
      <c r="M28" s="4">
        <v>977</v>
      </c>
      <c r="O28" s="4" t="s">
        <v>32</v>
      </c>
      <c r="P28" s="4" t="s">
        <v>33</v>
      </c>
      <c r="Q28" s="4">
        <v>0</v>
      </c>
      <c r="R28" s="7">
        <v>44689</v>
      </c>
      <c r="S28" s="6">
        <v>44699</v>
      </c>
      <c r="T28" s="4" t="s">
        <v>34</v>
      </c>
      <c r="U28" s="4">
        <v>977</v>
      </c>
      <c r="V28" s="4">
        <v>0</v>
      </c>
      <c r="W28" s="4">
        <v>0</v>
      </c>
      <c r="X28" s="4" t="s">
        <v>47</v>
      </c>
      <c r="Y28" s="4" t="s">
        <v>47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44695</v>
      </c>
      <c r="G29" s="6">
        <v>44696</v>
      </c>
      <c r="H29" s="4">
        <v>1</v>
      </c>
      <c r="I29" s="4">
        <v>1</v>
      </c>
      <c r="J29" s="4">
        <v>1</v>
      </c>
      <c r="K29" s="4" t="s">
        <v>30</v>
      </c>
      <c r="L29" s="4">
        <v>2606</v>
      </c>
      <c r="M29" s="4">
        <v>2606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44690</v>
      </c>
      <c r="S29" s="6">
        <v>44699</v>
      </c>
      <c r="T29" s="4" t="s">
        <v>34</v>
      </c>
      <c r="U29" s="4">
        <v>2606</v>
      </c>
      <c r="V29" s="4">
        <v>0</v>
      </c>
      <c r="W29" s="4">
        <v>0</v>
      </c>
      <c r="X29" s="4" t="s">
        <v>47</v>
      </c>
      <c r="Y29" s="4" t="s">
        <v>163</v>
      </c>
    </row>
    <row r="30" s="4" customFormat="1" spans="1:26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44695</v>
      </c>
      <c r="G30" s="6">
        <v>44696</v>
      </c>
      <c r="H30" s="4">
        <v>2</v>
      </c>
      <c r="I30" s="4">
        <v>1</v>
      </c>
      <c r="J30" s="4">
        <v>2</v>
      </c>
      <c r="K30" s="4" t="s">
        <v>30</v>
      </c>
      <c r="L30" s="4">
        <v>802</v>
      </c>
      <c r="M30" s="4">
        <v>802</v>
      </c>
      <c r="N30" s="4" t="s">
        <v>167</v>
      </c>
      <c r="O30" s="4" t="s">
        <v>32</v>
      </c>
      <c r="P30" s="4" t="s">
        <v>33</v>
      </c>
      <c r="Q30" s="4">
        <v>0</v>
      </c>
      <c r="R30" s="7">
        <v>44690</v>
      </c>
      <c r="S30" s="6">
        <v>44699</v>
      </c>
      <c r="T30" s="4" t="s">
        <v>34</v>
      </c>
      <c r="U30" s="4">
        <v>802</v>
      </c>
      <c r="V30" s="4">
        <v>0</v>
      </c>
      <c r="W30" s="4">
        <v>0</v>
      </c>
      <c r="X30" s="4" t="s">
        <v>168</v>
      </c>
      <c r="Y30" s="4" t="s">
        <v>169</v>
      </c>
      <c r="Z30" s="4" t="s">
        <v>170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173</v>
      </c>
      <c r="F31" s="6">
        <v>44695</v>
      </c>
      <c r="G31" s="6">
        <v>44696</v>
      </c>
      <c r="H31" s="4">
        <v>1</v>
      </c>
      <c r="I31" s="4">
        <v>1</v>
      </c>
      <c r="J31" s="4">
        <v>1</v>
      </c>
      <c r="K31" s="4" t="s">
        <v>30</v>
      </c>
      <c r="L31" s="4">
        <v>131</v>
      </c>
      <c r="M31" s="4">
        <v>131</v>
      </c>
      <c r="N31" s="4" t="s">
        <v>174</v>
      </c>
      <c r="O31" s="4" t="s">
        <v>32</v>
      </c>
      <c r="P31" s="4" t="s">
        <v>33</v>
      </c>
      <c r="Q31" s="4">
        <v>0</v>
      </c>
      <c r="R31" s="7">
        <v>44690</v>
      </c>
      <c r="S31" s="6">
        <v>44699</v>
      </c>
      <c r="T31" s="4" t="s">
        <v>34</v>
      </c>
      <c r="U31" s="4">
        <v>131</v>
      </c>
      <c r="V31" s="4">
        <v>0</v>
      </c>
      <c r="W31" s="4">
        <v>0</v>
      </c>
      <c r="X31" s="4" t="s">
        <v>175</v>
      </c>
      <c r="Y31" s="4" t="s">
        <v>47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44695</v>
      </c>
      <c r="G32" s="6">
        <v>44696</v>
      </c>
      <c r="H32" s="4">
        <v>1</v>
      </c>
      <c r="I32" s="4">
        <v>1</v>
      </c>
      <c r="J32" s="4">
        <v>1</v>
      </c>
      <c r="K32" s="4" t="s">
        <v>30</v>
      </c>
      <c r="L32" s="4">
        <v>1310</v>
      </c>
      <c r="M32" s="4">
        <v>1310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44690</v>
      </c>
      <c r="S32" s="6">
        <v>44699</v>
      </c>
      <c r="T32" s="4" t="s">
        <v>34</v>
      </c>
      <c r="U32" s="4">
        <v>1310</v>
      </c>
      <c r="V32" s="4">
        <v>0</v>
      </c>
      <c r="W32" s="4">
        <v>0</v>
      </c>
      <c r="X32" s="4" t="s">
        <v>47</v>
      </c>
      <c r="Y32" s="4" t="s">
        <v>180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44694</v>
      </c>
      <c r="G33" s="6">
        <v>44696</v>
      </c>
      <c r="H33" s="4">
        <v>1</v>
      </c>
      <c r="I33" s="4">
        <v>2</v>
      </c>
      <c r="J33" s="4">
        <v>2</v>
      </c>
      <c r="K33" s="4" t="s">
        <v>30</v>
      </c>
      <c r="L33" s="4">
        <v>638</v>
      </c>
      <c r="M33" s="4">
        <v>638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44690</v>
      </c>
      <c r="S33" s="6">
        <v>44699</v>
      </c>
      <c r="T33" s="4" t="s">
        <v>34</v>
      </c>
      <c r="U33" s="4">
        <v>638</v>
      </c>
      <c r="V33" s="4">
        <v>0</v>
      </c>
      <c r="W33" s="4">
        <v>0</v>
      </c>
      <c r="X33" s="4" t="s">
        <v>47</v>
      </c>
      <c r="Y33" s="4" t="s">
        <v>47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44695</v>
      </c>
      <c r="G34" s="6">
        <v>44696</v>
      </c>
      <c r="H34" s="4">
        <v>1</v>
      </c>
      <c r="I34" s="4">
        <v>1</v>
      </c>
      <c r="J34" s="4">
        <v>1</v>
      </c>
      <c r="K34" s="4" t="s">
        <v>30</v>
      </c>
      <c r="L34" s="4">
        <v>3463</v>
      </c>
      <c r="M34" s="4">
        <v>3463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44691</v>
      </c>
      <c r="S34" s="6">
        <v>44699</v>
      </c>
      <c r="T34" s="4" t="s">
        <v>34</v>
      </c>
      <c r="U34" s="4">
        <v>3463</v>
      </c>
      <c r="V34" s="4">
        <v>0</v>
      </c>
      <c r="W34" s="4">
        <v>0</v>
      </c>
      <c r="X34" s="4" t="s">
        <v>47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44695</v>
      </c>
      <c r="G35" s="6">
        <v>44696</v>
      </c>
      <c r="H35" s="4">
        <v>1</v>
      </c>
      <c r="I35" s="4">
        <v>1</v>
      </c>
      <c r="J35" s="4">
        <v>1</v>
      </c>
      <c r="K35" s="4" t="s">
        <v>30</v>
      </c>
      <c r="L35" s="4">
        <v>760</v>
      </c>
      <c r="M35" s="4">
        <v>760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44691</v>
      </c>
      <c r="S35" s="6">
        <v>44699</v>
      </c>
      <c r="T35" s="4" t="s">
        <v>34</v>
      </c>
      <c r="U35" s="4">
        <v>760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44695</v>
      </c>
      <c r="G36" s="6">
        <v>44696</v>
      </c>
      <c r="H36" s="4">
        <v>3</v>
      </c>
      <c r="I36" s="4">
        <v>1</v>
      </c>
      <c r="J36" s="4">
        <v>3</v>
      </c>
      <c r="K36" s="4" t="s">
        <v>30</v>
      </c>
      <c r="L36" s="4">
        <v>858</v>
      </c>
      <c r="M36" s="4">
        <v>858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44691</v>
      </c>
      <c r="S36" s="6">
        <v>44699</v>
      </c>
      <c r="T36" s="4" t="s">
        <v>34</v>
      </c>
      <c r="U36" s="4">
        <v>858</v>
      </c>
      <c r="V36" s="4">
        <v>0</v>
      </c>
      <c r="W36" s="4">
        <v>0</v>
      </c>
      <c r="X36" s="4" t="s">
        <v>47</v>
      </c>
      <c r="Y36" s="4" t="s">
        <v>200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44695</v>
      </c>
      <c r="G37" s="6">
        <v>44696</v>
      </c>
      <c r="H37" s="4">
        <v>1</v>
      </c>
      <c r="I37" s="4">
        <v>1</v>
      </c>
      <c r="J37" s="4">
        <v>1</v>
      </c>
      <c r="K37" s="4" t="s">
        <v>30</v>
      </c>
      <c r="L37" s="4">
        <v>516</v>
      </c>
      <c r="M37" s="4">
        <v>516</v>
      </c>
      <c r="N37" s="4" t="s">
        <v>204</v>
      </c>
      <c r="O37" s="4" t="s">
        <v>32</v>
      </c>
      <c r="P37" s="4" t="s">
        <v>33</v>
      </c>
      <c r="Q37" s="4">
        <v>0</v>
      </c>
      <c r="R37" s="7">
        <v>44692</v>
      </c>
      <c r="S37" s="6">
        <v>44699</v>
      </c>
      <c r="T37" s="4" t="s">
        <v>34</v>
      </c>
      <c r="U37" s="4">
        <v>516</v>
      </c>
      <c r="V37" s="4">
        <v>0</v>
      </c>
      <c r="W37" s="4">
        <v>0</v>
      </c>
      <c r="X37" s="4" t="s">
        <v>47</v>
      </c>
      <c r="Y37" s="4" t="s">
        <v>47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44693</v>
      </c>
      <c r="G38" s="6">
        <v>44696</v>
      </c>
      <c r="H38" s="4">
        <v>1</v>
      </c>
      <c r="I38" s="4">
        <v>3</v>
      </c>
      <c r="J38" s="4">
        <v>3</v>
      </c>
      <c r="K38" s="4" t="s">
        <v>30</v>
      </c>
      <c r="L38" s="4">
        <v>1893</v>
      </c>
      <c r="M38" s="4">
        <v>1893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44692</v>
      </c>
      <c r="S38" s="6">
        <v>44699</v>
      </c>
      <c r="T38" s="4" t="s">
        <v>34</v>
      </c>
      <c r="U38" s="4">
        <v>1893</v>
      </c>
      <c r="V38" s="4">
        <v>0</v>
      </c>
      <c r="W38" s="4">
        <v>0</v>
      </c>
      <c r="X38" s="4" t="s">
        <v>47</v>
      </c>
      <c r="Y38" s="4" t="s">
        <v>47</v>
      </c>
    </row>
    <row r="39" s="4" customFormat="1" spans="1:25">
      <c r="A39" s="4" t="s">
        <v>209</v>
      </c>
      <c r="B39" s="4" t="s">
        <v>26</v>
      </c>
      <c r="C39" s="4" t="s">
        <v>27</v>
      </c>
      <c r="D39" s="4" t="s">
        <v>210</v>
      </c>
      <c r="E39" s="4" t="s">
        <v>211</v>
      </c>
      <c r="F39" s="6">
        <v>44695</v>
      </c>
      <c r="G39" s="6">
        <v>44696</v>
      </c>
      <c r="H39" s="4">
        <v>1</v>
      </c>
      <c r="I39" s="4">
        <v>1</v>
      </c>
      <c r="J39" s="4">
        <v>1</v>
      </c>
      <c r="K39" s="4" t="s">
        <v>30</v>
      </c>
      <c r="L39" s="4">
        <v>169</v>
      </c>
      <c r="M39" s="4">
        <v>169</v>
      </c>
      <c r="N39" s="4" t="s">
        <v>212</v>
      </c>
      <c r="O39" s="4" t="s">
        <v>32</v>
      </c>
      <c r="P39" s="4" t="s">
        <v>33</v>
      </c>
      <c r="Q39" s="4">
        <v>0</v>
      </c>
      <c r="R39" s="7">
        <v>44693</v>
      </c>
      <c r="S39" s="6">
        <v>44699</v>
      </c>
      <c r="T39" s="4" t="s">
        <v>34</v>
      </c>
      <c r="U39" s="4">
        <v>169</v>
      </c>
      <c r="V39" s="4">
        <v>0</v>
      </c>
      <c r="W39" s="4">
        <v>0</v>
      </c>
      <c r="X39" s="4" t="s">
        <v>47</v>
      </c>
      <c r="Y39" s="4" t="s">
        <v>47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44693</v>
      </c>
      <c r="G40" s="6">
        <v>44696</v>
      </c>
      <c r="H40" s="4">
        <v>1</v>
      </c>
      <c r="I40" s="4">
        <v>3</v>
      </c>
      <c r="J40" s="4">
        <v>3</v>
      </c>
      <c r="K40" s="4" t="s">
        <v>30</v>
      </c>
      <c r="L40" s="4">
        <v>5753</v>
      </c>
      <c r="M40" s="4">
        <v>5753</v>
      </c>
      <c r="N40" s="4" t="s">
        <v>216</v>
      </c>
      <c r="O40" s="4" t="s">
        <v>32</v>
      </c>
      <c r="P40" s="4" t="s">
        <v>33</v>
      </c>
      <c r="Q40" s="4">
        <v>0</v>
      </c>
      <c r="R40" s="7">
        <v>44693</v>
      </c>
      <c r="S40" s="6">
        <v>44699</v>
      </c>
      <c r="T40" s="4" t="s">
        <v>34</v>
      </c>
      <c r="U40" s="4">
        <v>5753</v>
      </c>
      <c r="V40" s="4">
        <v>0</v>
      </c>
      <c r="W40" s="4">
        <v>0</v>
      </c>
      <c r="X40" s="4" t="s">
        <v>217</v>
      </c>
      <c r="Y40" s="4" t="s">
        <v>47</v>
      </c>
    </row>
    <row r="41" s="4" customFormat="1" spans="1:25">
      <c r="A41" s="4" t="s">
        <v>213</v>
      </c>
      <c r="B41" s="4" t="s">
        <v>26</v>
      </c>
      <c r="C41" s="4" t="s">
        <v>127</v>
      </c>
      <c r="D41" s="4" t="s">
        <v>214</v>
      </c>
      <c r="E41" s="4" t="s">
        <v>215</v>
      </c>
      <c r="F41" s="6">
        <v>44693</v>
      </c>
      <c r="G41" s="6">
        <v>44696</v>
      </c>
      <c r="H41" s="4">
        <v>1</v>
      </c>
      <c r="I41" s="4">
        <v>3</v>
      </c>
      <c r="J41" s="4">
        <v>3</v>
      </c>
      <c r="K41" s="4" t="s">
        <v>30</v>
      </c>
      <c r="L41" s="4">
        <v>-5753</v>
      </c>
      <c r="M41" s="4">
        <v>-5753</v>
      </c>
      <c r="N41" s="4" t="s">
        <v>216</v>
      </c>
      <c r="O41" s="4" t="s">
        <v>32</v>
      </c>
      <c r="P41" s="4" t="s">
        <v>33</v>
      </c>
      <c r="Q41" s="4">
        <v>0</v>
      </c>
      <c r="R41" s="7">
        <v>44693</v>
      </c>
      <c r="S41" s="6">
        <v>44699</v>
      </c>
      <c r="T41" s="4" t="s">
        <v>34</v>
      </c>
      <c r="U41" s="4">
        <v>-5753</v>
      </c>
      <c r="V41" s="4">
        <v>0</v>
      </c>
      <c r="W41" s="4">
        <v>0</v>
      </c>
      <c r="X41" s="4" t="s">
        <v>217</v>
      </c>
      <c r="Y41" s="4" t="s">
        <v>47</v>
      </c>
    </row>
    <row r="42" s="4" customFormat="1" spans="1:26">
      <c r="A42" s="4" t="s">
        <v>218</v>
      </c>
      <c r="B42" s="4" t="s">
        <v>26</v>
      </c>
      <c r="C42" s="4" t="s">
        <v>27</v>
      </c>
      <c r="D42" s="4" t="s">
        <v>219</v>
      </c>
      <c r="E42" s="4" t="s">
        <v>220</v>
      </c>
      <c r="F42" s="6">
        <v>44695</v>
      </c>
      <c r="G42" s="6">
        <v>44696</v>
      </c>
      <c r="H42" s="4">
        <v>2</v>
      </c>
      <c r="I42" s="4">
        <v>1</v>
      </c>
      <c r="J42" s="4">
        <v>2</v>
      </c>
      <c r="K42" s="4" t="s">
        <v>30</v>
      </c>
      <c r="L42" s="4">
        <v>1312</v>
      </c>
      <c r="M42" s="4">
        <v>1312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44693</v>
      </c>
      <c r="S42" s="6">
        <v>44699</v>
      </c>
      <c r="T42" s="4" t="s">
        <v>34</v>
      </c>
      <c r="U42" s="4">
        <v>1312</v>
      </c>
      <c r="V42" s="4">
        <v>0</v>
      </c>
      <c r="W42" s="4">
        <v>0</v>
      </c>
      <c r="X42" s="4" t="s">
        <v>222</v>
      </c>
      <c r="Y42" s="4">
        <v>14628</v>
      </c>
      <c r="Z42" s="4" t="s">
        <v>223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214</v>
      </c>
      <c r="E43" s="4" t="s">
        <v>125</v>
      </c>
      <c r="F43" s="6">
        <v>44695</v>
      </c>
      <c r="G43" s="6">
        <v>44696</v>
      </c>
      <c r="H43" s="4">
        <v>1</v>
      </c>
      <c r="I43" s="4">
        <v>1</v>
      </c>
      <c r="J43" s="4">
        <v>1</v>
      </c>
      <c r="K43" s="4" t="s">
        <v>30</v>
      </c>
      <c r="L43" s="4">
        <v>2100</v>
      </c>
      <c r="M43" s="4">
        <v>2100</v>
      </c>
      <c r="N43" s="4" t="s">
        <v>225</v>
      </c>
      <c r="O43" s="4" t="s">
        <v>32</v>
      </c>
      <c r="P43" s="4" t="s">
        <v>33</v>
      </c>
      <c r="Q43" s="4">
        <v>0</v>
      </c>
      <c r="R43" s="7">
        <v>44693</v>
      </c>
      <c r="S43" s="6">
        <v>44699</v>
      </c>
      <c r="T43" s="4" t="s">
        <v>34</v>
      </c>
      <c r="U43" s="4">
        <v>2100</v>
      </c>
      <c r="V43" s="4">
        <v>0</v>
      </c>
      <c r="W43" s="4">
        <v>0</v>
      </c>
      <c r="X43" s="4" t="s">
        <v>47</v>
      </c>
      <c r="Y43" s="4" t="s">
        <v>226</v>
      </c>
    </row>
    <row r="44" s="4" customFormat="1" spans="1:25">
      <c r="A44" s="4" t="s">
        <v>227</v>
      </c>
      <c r="B44" s="4" t="s">
        <v>26</v>
      </c>
      <c r="C44" s="4" t="s">
        <v>27</v>
      </c>
      <c r="D44" s="4" t="s">
        <v>228</v>
      </c>
      <c r="F44" s="6">
        <v>44693</v>
      </c>
      <c r="G44" s="6">
        <v>44696</v>
      </c>
      <c r="H44" s="4">
        <v>0</v>
      </c>
      <c r="I44" s="4">
        <v>3</v>
      </c>
      <c r="J44" s="4">
        <v>0</v>
      </c>
      <c r="K44" s="4" t="s">
        <v>30</v>
      </c>
      <c r="L44" s="4">
        <v>2521</v>
      </c>
      <c r="M44" s="4">
        <v>2521</v>
      </c>
      <c r="O44" s="4" t="s">
        <v>32</v>
      </c>
      <c r="P44" s="4" t="s">
        <v>33</v>
      </c>
      <c r="Q44" s="4">
        <v>0</v>
      </c>
      <c r="R44" s="7">
        <v>44693</v>
      </c>
      <c r="S44" s="6">
        <v>44699</v>
      </c>
      <c r="T44" s="4" t="s">
        <v>34</v>
      </c>
      <c r="U44" s="4">
        <v>2521</v>
      </c>
      <c r="V44" s="4">
        <v>0</v>
      </c>
      <c r="W44" s="4">
        <v>0</v>
      </c>
      <c r="X44" s="4" t="s">
        <v>47</v>
      </c>
      <c r="Y44" s="4" t="s">
        <v>47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44694</v>
      </c>
      <c r="G45" s="6">
        <v>44696</v>
      </c>
      <c r="H45" s="4">
        <v>1</v>
      </c>
      <c r="I45" s="4">
        <v>2</v>
      </c>
      <c r="J45" s="4">
        <v>2</v>
      </c>
      <c r="K45" s="4" t="s">
        <v>30</v>
      </c>
      <c r="L45" s="4">
        <v>1732</v>
      </c>
      <c r="M45" s="4">
        <v>1732</v>
      </c>
      <c r="N45" s="4" t="s">
        <v>232</v>
      </c>
      <c r="O45" s="4" t="s">
        <v>32</v>
      </c>
      <c r="P45" s="4" t="s">
        <v>33</v>
      </c>
      <c r="Q45" s="4">
        <v>0</v>
      </c>
      <c r="R45" s="7">
        <v>44693</v>
      </c>
      <c r="S45" s="6">
        <v>44699</v>
      </c>
      <c r="T45" s="4" t="s">
        <v>34</v>
      </c>
      <c r="U45" s="4">
        <v>1732</v>
      </c>
      <c r="V45" s="4">
        <v>0</v>
      </c>
      <c r="W45" s="4">
        <v>0</v>
      </c>
      <c r="X45" s="4" t="s">
        <v>47</v>
      </c>
      <c r="Y45" s="4" t="s">
        <v>47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82</v>
      </c>
      <c r="E46" s="4" t="s">
        <v>56</v>
      </c>
      <c r="F46" s="6">
        <v>44694</v>
      </c>
      <c r="G46" s="6">
        <v>44696</v>
      </c>
      <c r="H46" s="4">
        <v>1</v>
      </c>
      <c r="I46" s="4">
        <v>2</v>
      </c>
      <c r="J46" s="4">
        <v>2</v>
      </c>
      <c r="K46" s="4" t="s">
        <v>30</v>
      </c>
      <c r="L46" s="4">
        <v>7434</v>
      </c>
      <c r="M46" s="4">
        <v>7434</v>
      </c>
      <c r="N46" s="4" t="s">
        <v>234</v>
      </c>
      <c r="O46" s="4" t="s">
        <v>32</v>
      </c>
      <c r="P46" s="4" t="s">
        <v>33</v>
      </c>
      <c r="Q46" s="4">
        <v>0</v>
      </c>
      <c r="R46" s="7">
        <v>44694</v>
      </c>
      <c r="S46" s="6">
        <v>44699</v>
      </c>
      <c r="T46" s="4" t="s">
        <v>34</v>
      </c>
      <c r="U46" s="4">
        <v>7434</v>
      </c>
      <c r="V46" s="4">
        <v>0</v>
      </c>
      <c r="W46" s="4">
        <v>0</v>
      </c>
      <c r="X46" s="4" t="s">
        <v>47</v>
      </c>
      <c r="Y46" s="4" t="s">
        <v>235</v>
      </c>
    </row>
    <row r="47" s="4" customFormat="1" spans="1:25">
      <c r="A47" s="4" t="s">
        <v>236</v>
      </c>
      <c r="B47" s="4" t="s">
        <v>26</v>
      </c>
      <c r="C47" s="4" t="s">
        <v>27</v>
      </c>
      <c r="D47" s="4" t="s">
        <v>237</v>
      </c>
      <c r="E47" s="4" t="s">
        <v>238</v>
      </c>
      <c r="F47" s="6">
        <v>44695</v>
      </c>
      <c r="G47" s="6">
        <v>44696</v>
      </c>
      <c r="H47" s="4">
        <v>1</v>
      </c>
      <c r="I47" s="4">
        <v>1</v>
      </c>
      <c r="J47" s="4">
        <v>1</v>
      </c>
      <c r="K47" s="4" t="s">
        <v>30</v>
      </c>
      <c r="L47" s="4">
        <v>278</v>
      </c>
      <c r="M47" s="4">
        <v>278</v>
      </c>
      <c r="N47" s="4" t="s">
        <v>239</v>
      </c>
      <c r="O47" s="4" t="s">
        <v>32</v>
      </c>
      <c r="P47" s="4" t="s">
        <v>33</v>
      </c>
      <c r="Q47" s="4">
        <v>0</v>
      </c>
      <c r="R47" s="7">
        <v>44694</v>
      </c>
      <c r="S47" s="6">
        <v>44699</v>
      </c>
      <c r="T47" s="4" t="s">
        <v>34</v>
      </c>
      <c r="U47" s="4">
        <v>278</v>
      </c>
      <c r="V47" s="4">
        <v>0</v>
      </c>
      <c r="W47" s="4">
        <v>0</v>
      </c>
      <c r="X47" s="4" t="s">
        <v>47</v>
      </c>
      <c r="Y47" s="4" t="s">
        <v>240</v>
      </c>
    </row>
    <row r="48" s="4" customFormat="1" spans="1:25">
      <c r="A48" s="4" t="s">
        <v>241</v>
      </c>
      <c r="B48" s="4" t="s">
        <v>26</v>
      </c>
      <c r="C48" s="4" t="s">
        <v>27</v>
      </c>
      <c r="D48" s="4" t="s">
        <v>242</v>
      </c>
      <c r="E48" s="4" t="s">
        <v>243</v>
      </c>
      <c r="F48" s="6">
        <v>44695</v>
      </c>
      <c r="G48" s="6">
        <v>44696</v>
      </c>
      <c r="H48" s="4">
        <v>1</v>
      </c>
      <c r="I48" s="4">
        <v>1</v>
      </c>
      <c r="J48" s="4">
        <v>1</v>
      </c>
      <c r="K48" s="4" t="s">
        <v>30</v>
      </c>
      <c r="L48" s="4">
        <v>2675</v>
      </c>
      <c r="M48" s="4">
        <v>2675</v>
      </c>
      <c r="N48" s="4" t="s">
        <v>244</v>
      </c>
      <c r="O48" s="4" t="s">
        <v>32</v>
      </c>
      <c r="P48" s="4" t="s">
        <v>33</v>
      </c>
      <c r="Q48" s="4">
        <v>0</v>
      </c>
      <c r="R48" s="7">
        <v>44694</v>
      </c>
      <c r="S48" s="6">
        <v>44699</v>
      </c>
      <c r="T48" s="4" t="s">
        <v>34</v>
      </c>
      <c r="U48" s="4">
        <v>2675</v>
      </c>
      <c r="V48" s="4">
        <v>0</v>
      </c>
      <c r="W48" s="4">
        <v>0</v>
      </c>
      <c r="X48" s="4" t="s">
        <v>47</v>
      </c>
      <c r="Y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230</v>
      </c>
      <c r="E49" s="4" t="s">
        <v>247</v>
      </c>
      <c r="F49" s="6">
        <v>44694</v>
      </c>
      <c r="G49" s="6">
        <v>44696</v>
      </c>
      <c r="H49" s="4">
        <v>1</v>
      </c>
      <c r="I49" s="4">
        <v>2</v>
      </c>
      <c r="J49" s="4">
        <v>2</v>
      </c>
      <c r="K49" s="4" t="s">
        <v>30</v>
      </c>
      <c r="L49" s="4">
        <v>1770</v>
      </c>
      <c r="M49" s="4">
        <v>1770</v>
      </c>
      <c r="N49" s="4" t="s">
        <v>248</v>
      </c>
      <c r="O49" s="4" t="s">
        <v>32</v>
      </c>
      <c r="P49" s="4" t="s">
        <v>33</v>
      </c>
      <c r="Q49" s="4">
        <v>0</v>
      </c>
      <c r="R49" s="7">
        <v>44694</v>
      </c>
      <c r="S49" s="6">
        <v>44699</v>
      </c>
      <c r="T49" s="4" t="s">
        <v>34</v>
      </c>
      <c r="U49" s="4">
        <v>1770</v>
      </c>
      <c r="V49" s="4">
        <v>0</v>
      </c>
      <c r="W49" s="4">
        <v>0</v>
      </c>
      <c r="X49" s="4" t="s">
        <v>47</v>
      </c>
      <c r="Y49" s="4" t="s">
        <v>249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44695</v>
      </c>
      <c r="G50" s="6">
        <v>44696</v>
      </c>
      <c r="H50" s="4">
        <v>1</v>
      </c>
      <c r="I50" s="4">
        <v>1</v>
      </c>
      <c r="J50" s="4">
        <v>1</v>
      </c>
      <c r="K50" s="4" t="s">
        <v>30</v>
      </c>
      <c r="L50" s="4">
        <v>527</v>
      </c>
      <c r="M50" s="4">
        <v>527</v>
      </c>
      <c r="N50" s="4" t="s">
        <v>253</v>
      </c>
      <c r="O50" s="4" t="s">
        <v>32</v>
      </c>
      <c r="P50" s="4" t="s">
        <v>33</v>
      </c>
      <c r="Q50" s="4">
        <v>0</v>
      </c>
      <c r="R50" s="7">
        <v>44695</v>
      </c>
      <c r="S50" s="6">
        <v>44699</v>
      </c>
      <c r="T50" s="4" t="s">
        <v>34</v>
      </c>
      <c r="U50" s="4">
        <v>527</v>
      </c>
      <c r="V50" s="4">
        <v>0</v>
      </c>
      <c r="W50" s="4">
        <v>0</v>
      </c>
      <c r="X50" s="4" t="s">
        <v>47</v>
      </c>
      <c r="Y50" s="4" t="s">
        <v>254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256</v>
      </c>
      <c r="E51" s="4" t="s">
        <v>257</v>
      </c>
      <c r="F51" s="6">
        <v>44695</v>
      </c>
      <c r="G51" s="6">
        <v>44696</v>
      </c>
      <c r="H51" s="4">
        <v>1</v>
      </c>
      <c r="I51" s="4">
        <v>1</v>
      </c>
      <c r="J51" s="4">
        <v>1</v>
      </c>
      <c r="K51" s="4" t="s">
        <v>30</v>
      </c>
      <c r="L51" s="4">
        <v>573</v>
      </c>
      <c r="M51" s="4">
        <v>573</v>
      </c>
      <c r="N51" s="4" t="s">
        <v>258</v>
      </c>
      <c r="O51" s="4" t="s">
        <v>32</v>
      </c>
      <c r="P51" s="4" t="s">
        <v>33</v>
      </c>
      <c r="Q51" s="4">
        <v>0</v>
      </c>
      <c r="R51" s="7">
        <v>44695</v>
      </c>
      <c r="S51" s="6">
        <v>44699</v>
      </c>
      <c r="T51" s="4" t="s">
        <v>34</v>
      </c>
      <c r="U51" s="4">
        <v>573</v>
      </c>
      <c r="V51" s="4">
        <v>0</v>
      </c>
      <c r="W51" s="4">
        <v>0</v>
      </c>
      <c r="X51" s="4" t="s">
        <v>47</v>
      </c>
      <c r="Y51" s="4" t="s">
        <v>47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68</v>
      </c>
      <c r="F52" s="6">
        <v>44695</v>
      </c>
      <c r="G52" s="6">
        <v>44696</v>
      </c>
      <c r="H52" s="4">
        <v>1</v>
      </c>
      <c r="I52" s="4">
        <v>1</v>
      </c>
      <c r="J52" s="4">
        <v>1</v>
      </c>
      <c r="K52" s="4" t="s">
        <v>30</v>
      </c>
      <c r="L52" s="4">
        <v>533</v>
      </c>
      <c r="M52" s="4">
        <v>533</v>
      </c>
      <c r="N52" s="4" t="s">
        <v>261</v>
      </c>
      <c r="O52" s="4" t="s">
        <v>32</v>
      </c>
      <c r="P52" s="4" t="s">
        <v>33</v>
      </c>
      <c r="Q52" s="4">
        <v>0</v>
      </c>
      <c r="R52" s="7">
        <v>44695</v>
      </c>
      <c r="S52" s="6">
        <v>44699</v>
      </c>
      <c r="T52" s="4" t="s">
        <v>34</v>
      </c>
      <c r="U52" s="4">
        <v>533</v>
      </c>
      <c r="V52" s="4">
        <v>0</v>
      </c>
      <c r="W52" s="4">
        <v>0</v>
      </c>
      <c r="X52" s="4" t="s">
        <v>47</v>
      </c>
      <c r="Y52" s="4" t="s">
        <v>47</v>
      </c>
    </row>
    <row r="53" s="4" customFormat="1" spans="1:25">
      <c r="A53" s="4" t="s">
        <v>262</v>
      </c>
      <c r="B53" s="4" t="s">
        <v>26</v>
      </c>
      <c r="C53" s="4" t="s">
        <v>27</v>
      </c>
      <c r="D53" s="4" t="s">
        <v>263</v>
      </c>
      <c r="E53" s="4" t="s">
        <v>264</v>
      </c>
      <c r="F53" s="6">
        <v>44695</v>
      </c>
      <c r="G53" s="6">
        <v>44696</v>
      </c>
      <c r="H53" s="4">
        <v>1</v>
      </c>
      <c r="I53" s="4">
        <v>1</v>
      </c>
      <c r="J53" s="4">
        <v>1</v>
      </c>
      <c r="K53" s="4" t="s">
        <v>30</v>
      </c>
      <c r="L53" s="4">
        <v>957</v>
      </c>
      <c r="M53" s="4">
        <v>957</v>
      </c>
      <c r="N53" s="4" t="s">
        <v>265</v>
      </c>
      <c r="O53" s="4" t="s">
        <v>32</v>
      </c>
      <c r="P53" s="4" t="s">
        <v>33</v>
      </c>
      <c r="Q53" s="4">
        <v>0</v>
      </c>
      <c r="R53" s="7">
        <v>44695</v>
      </c>
      <c r="S53" s="6">
        <v>44699</v>
      </c>
      <c r="T53" s="4" t="s">
        <v>34</v>
      </c>
      <c r="U53" s="4">
        <v>957</v>
      </c>
      <c r="V53" s="4">
        <v>0</v>
      </c>
      <c r="W53" s="4">
        <v>0</v>
      </c>
      <c r="X53" s="4" t="s">
        <v>47</v>
      </c>
      <c r="Y53" s="4" t="s">
        <v>47</v>
      </c>
    </row>
    <row r="54" s="4" customFormat="1" spans="1:25">
      <c r="A54" s="4" t="s">
        <v>266</v>
      </c>
      <c r="B54" s="4" t="s">
        <v>26</v>
      </c>
      <c r="C54" s="4" t="s">
        <v>27</v>
      </c>
      <c r="D54" s="4" t="s">
        <v>267</v>
      </c>
      <c r="E54" s="4" t="s">
        <v>268</v>
      </c>
      <c r="F54" s="6">
        <v>44695</v>
      </c>
      <c r="G54" s="6">
        <v>44696</v>
      </c>
      <c r="H54" s="4">
        <v>1</v>
      </c>
      <c r="I54" s="4">
        <v>1</v>
      </c>
      <c r="J54" s="4">
        <v>1</v>
      </c>
      <c r="K54" s="4" t="s">
        <v>30</v>
      </c>
      <c r="L54" s="4">
        <v>929</v>
      </c>
      <c r="M54" s="4">
        <v>929</v>
      </c>
      <c r="N54" s="4" t="s">
        <v>269</v>
      </c>
      <c r="O54" s="4" t="s">
        <v>32</v>
      </c>
      <c r="P54" s="4" t="s">
        <v>33</v>
      </c>
      <c r="Q54" s="4">
        <v>0</v>
      </c>
      <c r="R54" s="7">
        <v>44695</v>
      </c>
      <c r="S54" s="6">
        <v>44699</v>
      </c>
      <c r="T54" s="4" t="s">
        <v>34</v>
      </c>
      <c r="U54" s="4">
        <v>929</v>
      </c>
      <c r="V54" s="4">
        <v>0</v>
      </c>
      <c r="W54" s="4">
        <v>0</v>
      </c>
      <c r="X54" s="4" t="s">
        <v>47</v>
      </c>
      <c r="Y54" s="4" t="s">
        <v>47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271</v>
      </c>
      <c r="E55" s="4" t="s">
        <v>272</v>
      </c>
      <c r="F55" s="6">
        <v>44695</v>
      </c>
      <c r="G55" s="6">
        <v>44696</v>
      </c>
      <c r="H55" s="4">
        <v>1</v>
      </c>
      <c r="I55" s="4">
        <v>1</v>
      </c>
      <c r="J55" s="4">
        <v>1</v>
      </c>
      <c r="K55" s="4" t="s">
        <v>30</v>
      </c>
      <c r="L55" s="4">
        <v>213</v>
      </c>
      <c r="M55" s="4">
        <v>213</v>
      </c>
      <c r="N55" s="4" t="s">
        <v>273</v>
      </c>
      <c r="O55" s="4" t="s">
        <v>32</v>
      </c>
      <c r="P55" s="4" t="s">
        <v>33</v>
      </c>
      <c r="Q55" s="4">
        <v>0</v>
      </c>
      <c r="R55" s="7">
        <v>44695</v>
      </c>
      <c r="S55" s="6">
        <v>44699</v>
      </c>
      <c r="T55" s="4" t="s">
        <v>34</v>
      </c>
      <c r="U55" s="4">
        <v>213</v>
      </c>
      <c r="V55" s="4">
        <v>0</v>
      </c>
      <c r="W55" s="4">
        <v>0</v>
      </c>
      <c r="X55" s="4" t="s">
        <v>47</v>
      </c>
      <c r="Y55" s="4" t="s">
        <v>47</v>
      </c>
    </row>
    <row r="56" s="4" customFormat="1" spans="1:25">
      <c r="A56" s="4" t="s">
        <v>274</v>
      </c>
      <c r="B56" s="4" t="s">
        <v>26</v>
      </c>
      <c r="C56" s="4" t="s">
        <v>27</v>
      </c>
      <c r="D56" s="4" t="s">
        <v>275</v>
      </c>
      <c r="E56" s="4" t="s">
        <v>238</v>
      </c>
      <c r="F56" s="6">
        <v>44695</v>
      </c>
      <c r="G56" s="6">
        <v>44696</v>
      </c>
      <c r="H56" s="4">
        <v>1</v>
      </c>
      <c r="I56" s="4">
        <v>1</v>
      </c>
      <c r="J56" s="4">
        <v>1</v>
      </c>
      <c r="K56" s="4" t="s">
        <v>30</v>
      </c>
      <c r="L56" s="4">
        <v>351</v>
      </c>
      <c r="M56" s="4">
        <v>351</v>
      </c>
      <c r="N56" s="4" t="s">
        <v>276</v>
      </c>
      <c r="O56" s="4" t="s">
        <v>32</v>
      </c>
      <c r="P56" s="4" t="s">
        <v>33</v>
      </c>
      <c r="Q56" s="4">
        <v>0</v>
      </c>
      <c r="R56" s="7">
        <v>44695</v>
      </c>
      <c r="S56" s="6">
        <v>44699</v>
      </c>
      <c r="T56" s="4" t="s">
        <v>34</v>
      </c>
      <c r="U56" s="4">
        <v>351</v>
      </c>
      <c r="V56" s="4">
        <v>0</v>
      </c>
      <c r="W56" s="4">
        <v>0</v>
      </c>
      <c r="X56" s="4" t="s">
        <v>47</v>
      </c>
      <c r="Y56" s="4" t="s">
        <v>47</v>
      </c>
    </row>
    <row r="57" s="4" customFormat="1" spans="1:25">
      <c r="A57" s="4" t="s">
        <v>277</v>
      </c>
      <c r="B57" s="4" t="s">
        <v>26</v>
      </c>
      <c r="C57" s="4" t="s">
        <v>278</v>
      </c>
      <c r="D57" s="4" t="s">
        <v>279</v>
      </c>
      <c r="E57" s="4" t="s">
        <v>280</v>
      </c>
      <c r="F57" s="6">
        <v>44690</v>
      </c>
      <c r="G57" s="6">
        <v>44691</v>
      </c>
      <c r="H57" s="4">
        <v>1</v>
      </c>
      <c r="I57" s="4">
        <v>1</v>
      </c>
      <c r="J57" s="4">
        <v>1</v>
      </c>
      <c r="K57" s="4" t="s">
        <v>30</v>
      </c>
      <c r="L57" s="4">
        <v>-954</v>
      </c>
      <c r="M57" s="4">
        <v>-954</v>
      </c>
      <c r="N57" s="4" t="s">
        <v>281</v>
      </c>
      <c r="O57" s="4" t="s">
        <v>32</v>
      </c>
      <c r="P57" s="4" t="s">
        <v>33</v>
      </c>
      <c r="Q57" s="4">
        <v>0</v>
      </c>
      <c r="R57" s="7">
        <v>44684</v>
      </c>
      <c r="S57" s="6">
        <v>44699</v>
      </c>
      <c r="T57" s="4" t="s">
        <v>34</v>
      </c>
      <c r="U57" s="4">
        <v>-954</v>
      </c>
      <c r="V57" s="4">
        <v>0</v>
      </c>
      <c r="W57" s="4">
        <v>0</v>
      </c>
      <c r="X57" s="4" t="s">
        <v>47</v>
      </c>
      <c r="Y57" s="4" t="s">
        <v>282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3"/>
  <sheetViews>
    <sheetView tabSelected="1" workbookViewId="0">
      <selection activeCell="A62" sqref="A62:A6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283</v>
      </c>
    </row>
    <row r="2" s="4" customFormat="1" hidden="1" spans="1:9">
      <c r="A2" s="5">
        <v>17635774136</v>
      </c>
      <c r="B2" s="6">
        <v>44694</v>
      </c>
      <c r="C2" s="6">
        <v>44696</v>
      </c>
      <c r="D2" s="4">
        <v>6790</v>
      </c>
      <c r="E2" s="4" t="str">
        <f>VLOOKUP(A2,HOP!A:L,12,0)</f>
        <v>6790.00</v>
      </c>
      <c r="F2" s="4" t="str">
        <f>VLOOKUP(A2,HOP!A:C,3,0)</f>
        <v>2464251</v>
      </c>
      <c r="G2" s="4">
        <f>D2-E2</f>
        <v>0</v>
      </c>
      <c r="H2" s="4" t="str">
        <f>$H$1&amp;F2</f>
        <v>，2464251</v>
      </c>
      <c r="I2" s="4" t="str">
        <f>VLOOKUP(A2,HOP!A:U,21,0)</f>
        <v>直连</v>
      </c>
    </row>
    <row r="3" s="4" customFormat="1" hidden="1" spans="1:9">
      <c r="A3" s="5">
        <v>17762660443</v>
      </c>
      <c r="B3" s="6">
        <v>44694</v>
      </c>
      <c r="C3" s="6">
        <v>44696</v>
      </c>
      <c r="D3" s="4">
        <v>1132</v>
      </c>
      <c r="E3" s="4" t="str">
        <f>VLOOKUP(A3,HOP!A:L,12,0)</f>
        <v>1132.00</v>
      </c>
      <c r="F3" s="4" t="str">
        <f>VLOOKUP(A3,HOP!A:C,3,0)</f>
        <v>2497875</v>
      </c>
      <c r="G3" s="4">
        <f t="shared" ref="G3:G34" si="0">D3-E3</f>
        <v>0</v>
      </c>
      <c r="H3" s="4" t="str">
        <f t="shared" ref="H3:H34" si="1">$H$1&amp;F3</f>
        <v>，2497875</v>
      </c>
      <c r="I3" s="4" t="str">
        <f>VLOOKUP(A3,HOP!A:U,21,0)</f>
        <v>直连</v>
      </c>
    </row>
    <row r="4" s="4" customFormat="1" hidden="1" spans="1:9">
      <c r="A4" s="5">
        <v>17780450348</v>
      </c>
      <c r="B4" s="6">
        <v>44695</v>
      </c>
      <c r="C4" s="6">
        <v>44696</v>
      </c>
      <c r="D4" s="4">
        <v>784</v>
      </c>
      <c r="E4" s="4" t="str">
        <f>VLOOKUP(A4,HOP!A:L,12,0)</f>
        <v>784.00</v>
      </c>
      <c r="F4" s="4" t="str">
        <f>VLOOKUP(A4,HOP!A:C,3,0)</f>
        <v>2503702</v>
      </c>
      <c r="G4" s="4">
        <f t="shared" si="0"/>
        <v>0</v>
      </c>
      <c r="H4" s="4" t="str">
        <f t="shared" si="1"/>
        <v>，2503702</v>
      </c>
      <c r="I4" s="4" t="str">
        <f>VLOOKUP(A4,HOP!A:U,21,0)</f>
        <v>直连</v>
      </c>
    </row>
    <row r="5" s="4" customFormat="1" hidden="1" spans="1:9">
      <c r="A5" s="5">
        <v>17782591747</v>
      </c>
      <c r="B5" s="6">
        <v>44694</v>
      </c>
      <c r="C5" s="6">
        <v>44696</v>
      </c>
      <c r="D5" s="4">
        <v>6666</v>
      </c>
      <c r="E5" s="4" t="str">
        <f>VLOOKUP(A5,HOP!A:L,12,0)</f>
        <v>6666.00</v>
      </c>
      <c r="F5" s="4" t="str">
        <f>VLOOKUP(A5,HOP!A:C,3,0)</f>
        <v>2505078</v>
      </c>
      <c r="G5" s="4">
        <f t="shared" si="0"/>
        <v>0</v>
      </c>
      <c r="H5" s="4" t="str">
        <f t="shared" si="1"/>
        <v>，2505078</v>
      </c>
      <c r="I5" s="4" t="str">
        <f>VLOOKUP(A5,HOP!A:U,21,0)</f>
        <v>直连</v>
      </c>
    </row>
    <row r="6" s="4" customFormat="1" hidden="1" spans="1:9">
      <c r="A6" s="5">
        <v>17783209240</v>
      </c>
      <c r="B6" s="6">
        <v>44694</v>
      </c>
      <c r="C6" s="6">
        <v>44696</v>
      </c>
      <c r="D6" s="4">
        <v>3496</v>
      </c>
      <c r="E6" s="4" t="str">
        <f>VLOOKUP(A6,HOP!A:L,12,0)</f>
        <v>3496.00</v>
      </c>
      <c r="F6" s="4" t="str">
        <f>VLOOKUP(A6,HOP!A:C,3,0)</f>
        <v>2505485</v>
      </c>
      <c r="G6" s="4">
        <f t="shared" si="0"/>
        <v>0</v>
      </c>
      <c r="H6" s="4" t="str">
        <f t="shared" si="1"/>
        <v>，2505485</v>
      </c>
      <c r="I6" s="4" t="str">
        <f>VLOOKUP(A6,HOP!A:U,21,0)</f>
        <v>直连</v>
      </c>
    </row>
    <row r="7" s="4" customFormat="1" hidden="1" spans="1:9">
      <c r="A7" s="5">
        <v>17789120325</v>
      </c>
      <c r="B7" s="6">
        <v>44694</v>
      </c>
      <c r="C7" s="6">
        <v>44696</v>
      </c>
      <c r="D7" s="4">
        <v>3332</v>
      </c>
      <c r="E7" s="4" t="str">
        <f>VLOOKUP(A7,HOP!A:L,12,0)</f>
        <v>3332.00</v>
      </c>
      <c r="F7" s="4" t="str">
        <f>VLOOKUP(A7,HOP!A:C,3,0)</f>
        <v>2506168</v>
      </c>
      <c r="G7" s="4">
        <f t="shared" si="0"/>
        <v>0</v>
      </c>
      <c r="H7" s="4" t="str">
        <f t="shared" si="1"/>
        <v>，2506168</v>
      </c>
      <c r="I7" s="4" t="str">
        <f>VLOOKUP(A7,HOP!A:U,21,0)</f>
        <v>直连</v>
      </c>
    </row>
    <row r="8" s="4" customFormat="1" hidden="1" spans="1:9">
      <c r="A8" s="5">
        <v>17797666296</v>
      </c>
      <c r="B8" s="6">
        <v>44694</v>
      </c>
      <c r="C8" s="6">
        <v>44696</v>
      </c>
      <c r="D8" s="4">
        <v>879</v>
      </c>
      <c r="E8" s="4">
        <v>879</v>
      </c>
      <c r="F8" s="4" t="str">
        <f>VLOOKUP(A8,HOP!A:C,3,0)</f>
        <v>2509067</v>
      </c>
      <c r="G8" s="4">
        <f t="shared" si="0"/>
        <v>0</v>
      </c>
      <c r="H8" s="4" t="str">
        <f t="shared" si="1"/>
        <v>，2509067</v>
      </c>
      <c r="I8" s="4" t="str">
        <f>VLOOKUP(A8,HOP!A:U,21,0)</f>
        <v>直连</v>
      </c>
    </row>
    <row r="9" s="4" customFormat="1" hidden="1" spans="1:9">
      <c r="A9" s="5">
        <v>17819326226</v>
      </c>
      <c r="B9" s="6">
        <v>44694</v>
      </c>
      <c r="C9" s="6">
        <v>44696</v>
      </c>
      <c r="D9" s="4">
        <v>1060</v>
      </c>
      <c r="E9" s="4" t="str">
        <f>VLOOKUP(A9,HOP!A:L,12,0)</f>
        <v>1060.00</v>
      </c>
      <c r="F9" s="4" t="str">
        <f>VLOOKUP(A9,HOP!A:C,3,0)</f>
        <v>2517203</v>
      </c>
      <c r="G9" s="4">
        <f t="shared" si="0"/>
        <v>0</v>
      </c>
      <c r="H9" s="4" t="str">
        <f t="shared" si="1"/>
        <v>，2517203</v>
      </c>
      <c r="I9" s="4" t="str">
        <f>VLOOKUP(A9,HOP!A:U,21,0)</f>
        <v>直连</v>
      </c>
    </row>
    <row r="10" s="4" customFormat="1" hidden="1" spans="1:9">
      <c r="A10" s="5">
        <v>17829801939</v>
      </c>
      <c r="B10" s="6">
        <v>44695</v>
      </c>
      <c r="C10" s="6">
        <v>44696</v>
      </c>
      <c r="D10" s="4">
        <v>1856</v>
      </c>
      <c r="E10" s="4" t="str">
        <f>VLOOKUP(A10,HOP!A:L,12,0)</f>
        <v>1856.00</v>
      </c>
      <c r="F10" s="4" t="str">
        <f>VLOOKUP(A10,HOP!A:C,3,0)</f>
        <v>2520087</v>
      </c>
      <c r="G10" s="4">
        <f t="shared" si="0"/>
        <v>0</v>
      </c>
      <c r="H10" s="4" t="str">
        <f t="shared" si="1"/>
        <v>，2520087</v>
      </c>
      <c r="I10" s="4" t="str">
        <f>VLOOKUP(A10,HOP!A:U,21,0)</f>
        <v>直连</v>
      </c>
    </row>
    <row r="11" s="4" customFormat="1" hidden="1" spans="1:9">
      <c r="A11" s="5">
        <v>17829925645</v>
      </c>
      <c r="B11" s="6">
        <v>44695</v>
      </c>
      <c r="C11" s="6">
        <v>44696</v>
      </c>
      <c r="D11" s="4">
        <v>3030</v>
      </c>
      <c r="E11" s="4" t="str">
        <f>VLOOKUP(A11,HOP!A:L,12,0)</f>
        <v>3030.00</v>
      </c>
      <c r="F11" s="4" t="str">
        <f>VLOOKUP(A11,HOP!A:C,3,0)</f>
        <v>2520141</v>
      </c>
      <c r="G11" s="4">
        <f t="shared" si="0"/>
        <v>0</v>
      </c>
      <c r="H11" s="4" t="str">
        <f t="shared" si="1"/>
        <v>，2520141</v>
      </c>
      <c r="I11" s="4" t="str">
        <f>VLOOKUP(A11,HOP!A:U,21,0)</f>
        <v>直连</v>
      </c>
    </row>
    <row r="12" s="4" customFormat="1" hidden="1" spans="1:9">
      <c r="A12" s="5">
        <v>17829941368</v>
      </c>
      <c r="B12" s="6">
        <v>44693</v>
      </c>
      <c r="C12" s="6">
        <v>44696</v>
      </c>
      <c r="D12" s="4">
        <v>1966</v>
      </c>
      <c r="E12" s="4" t="str">
        <f>VLOOKUP(A12,HOP!A:L,12,0)</f>
        <v>1966.00</v>
      </c>
      <c r="F12" s="4" t="str">
        <f>VLOOKUP(A12,HOP!A:C,3,0)</f>
        <v>2520146</v>
      </c>
      <c r="G12" s="4">
        <f t="shared" si="0"/>
        <v>0</v>
      </c>
      <c r="H12" s="4" t="str">
        <f t="shared" si="1"/>
        <v>，2520146</v>
      </c>
      <c r="I12" s="4" t="str">
        <f>VLOOKUP(A12,HOP!A:U,21,0)</f>
        <v>直连</v>
      </c>
    </row>
    <row r="13" s="4" customFormat="1" hidden="1" spans="1:9">
      <c r="A13" s="5">
        <v>17865035834</v>
      </c>
      <c r="B13" s="6">
        <v>44693</v>
      </c>
      <c r="C13" s="6">
        <v>44696</v>
      </c>
      <c r="D13" s="4">
        <v>3356</v>
      </c>
      <c r="E13" s="4" t="str">
        <f>VLOOKUP(A13,HOP!A:L,12,0)</f>
        <v>3356.00</v>
      </c>
      <c r="F13" s="4" t="str">
        <f>VLOOKUP(A13,HOP!A:C,3,0)</f>
        <v>2529632</v>
      </c>
      <c r="G13" s="4">
        <f t="shared" si="0"/>
        <v>0</v>
      </c>
      <c r="H13" s="4" t="str">
        <f t="shared" si="1"/>
        <v>，2529632</v>
      </c>
      <c r="I13" s="4" t="str">
        <f>VLOOKUP(A13,HOP!A:U,21,0)</f>
        <v>直连</v>
      </c>
    </row>
    <row r="14" s="4" customFormat="1" hidden="1" spans="1:9">
      <c r="A14" s="5">
        <v>17877514353</v>
      </c>
      <c r="B14" s="6">
        <v>44692</v>
      </c>
      <c r="C14" s="6">
        <v>44696</v>
      </c>
      <c r="D14" s="4">
        <v>4496</v>
      </c>
      <c r="E14" s="4" t="str">
        <f>VLOOKUP(A14,HOP!A:L,12,0)</f>
        <v>4496.00</v>
      </c>
      <c r="F14" s="4" t="str">
        <f>VLOOKUP(A14,HOP!A:C,3,0)</f>
        <v>2532791</v>
      </c>
      <c r="G14" s="4">
        <f t="shared" si="0"/>
        <v>0</v>
      </c>
      <c r="H14" s="4" t="str">
        <f t="shared" si="1"/>
        <v>，2532791</v>
      </c>
      <c r="I14" s="4" t="str">
        <f>VLOOKUP(A14,HOP!A:U,21,0)</f>
        <v>直连</v>
      </c>
    </row>
    <row r="15" s="4" customFormat="1" hidden="1" spans="1:9">
      <c r="A15" s="5">
        <v>17878131062</v>
      </c>
      <c r="B15" s="6">
        <v>44694</v>
      </c>
      <c r="C15" s="6">
        <v>44696</v>
      </c>
      <c r="D15" s="4">
        <v>1725</v>
      </c>
      <c r="E15" s="4" t="str">
        <f>VLOOKUP(A15,HOP!A:L,12,0)</f>
        <v>1725.00</v>
      </c>
      <c r="F15" s="4" t="str">
        <f>VLOOKUP(A15,HOP!A:C,3,0)</f>
        <v>2532987</v>
      </c>
      <c r="G15" s="4">
        <f t="shared" si="0"/>
        <v>0</v>
      </c>
      <c r="H15" s="4" t="str">
        <f t="shared" si="1"/>
        <v>，2532987</v>
      </c>
      <c r="I15" s="4" t="str">
        <f>VLOOKUP(A15,HOP!A:U,21,0)</f>
        <v>直连</v>
      </c>
    </row>
    <row r="16" s="4" customFormat="1" hidden="1" spans="1:9">
      <c r="A16" s="5">
        <v>17884068565</v>
      </c>
      <c r="B16" s="6">
        <v>44695</v>
      </c>
      <c r="C16" s="6">
        <v>44696</v>
      </c>
      <c r="D16" s="4">
        <v>604</v>
      </c>
      <c r="E16" s="4" t="str">
        <f>VLOOKUP(A16,HOP!A:L,12,0)</f>
        <v>604.00</v>
      </c>
      <c r="F16" s="4" t="str">
        <f>VLOOKUP(A16,HOP!A:C,3,0)</f>
        <v>2534710</v>
      </c>
      <c r="G16" s="4">
        <f t="shared" si="0"/>
        <v>0</v>
      </c>
      <c r="H16" s="4" t="str">
        <f t="shared" si="1"/>
        <v>，2534710</v>
      </c>
      <c r="I16" s="4" t="str">
        <f>VLOOKUP(A16,HOP!A:U,21,0)</f>
        <v>直连</v>
      </c>
    </row>
    <row r="17" s="4" customFormat="1" hidden="1" spans="1:9">
      <c r="A17" s="5">
        <v>17884282237</v>
      </c>
      <c r="B17" s="6">
        <v>44694</v>
      </c>
      <c r="C17" s="6">
        <v>44696</v>
      </c>
      <c r="D17" s="4">
        <v>1758</v>
      </c>
      <c r="E17" s="4" t="str">
        <f>VLOOKUP(A17,HOP!A:L,12,0)</f>
        <v>1758.00</v>
      </c>
      <c r="F17" s="4" t="str">
        <f>VLOOKUP(A17,HOP!A:C,3,0)</f>
        <v>2534837</v>
      </c>
      <c r="G17" s="4">
        <f t="shared" si="0"/>
        <v>0</v>
      </c>
      <c r="H17" s="4" t="str">
        <f t="shared" si="1"/>
        <v>，2534837</v>
      </c>
      <c r="I17" s="4" t="str">
        <f>VLOOKUP(A17,HOP!A:U,21,0)</f>
        <v>直连</v>
      </c>
    </row>
    <row r="18" s="4" customFormat="1" hidden="1" spans="1:9">
      <c r="A18" s="5">
        <v>17884459443</v>
      </c>
      <c r="B18" s="6">
        <v>44694</v>
      </c>
      <c r="C18" s="6">
        <v>44696</v>
      </c>
      <c r="D18" s="4">
        <v>4962</v>
      </c>
      <c r="E18" s="4" t="str">
        <f>VLOOKUP(A18,HOP!A:L,12,0)</f>
        <v>4962.00</v>
      </c>
      <c r="F18" s="4" t="str">
        <f>VLOOKUP(A18,HOP!A:C,3,0)</f>
        <v>2534979</v>
      </c>
      <c r="G18" s="4">
        <f t="shared" si="0"/>
        <v>0</v>
      </c>
      <c r="H18" s="4" t="str">
        <f t="shared" si="1"/>
        <v>，2534979</v>
      </c>
      <c r="I18" s="4" t="str">
        <f>VLOOKUP(A18,HOP!A:U,21,0)</f>
        <v>直连</v>
      </c>
    </row>
    <row r="19" s="4" customFormat="1" hidden="1" spans="1:9">
      <c r="A19" s="5">
        <v>17884787673</v>
      </c>
      <c r="B19" s="6">
        <v>44695</v>
      </c>
      <c r="C19" s="6">
        <v>44696</v>
      </c>
      <c r="D19" s="4">
        <v>2045</v>
      </c>
      <c r="E19" s="4" t="str">
        <f>VLOOKUP(A19,HOP!A:L,12,0)</f>
        <v>2045.00</v>
      </c>
      <c r="F19" s="4" t="str">
        <f>VLOOKUP(A19,HOP!A:C,3,0)</f>
        <v>2535184</v>
      </c>
      <c r="G19" s="4">
        <f t="shared" si="0"/>
        <v>0</v>
      </c>
      <c r="H19" s="4" t="str">
        <f t="shared" si="1"/>
        <v>，2535184</v>
      </c>
      <c r="I19" s="4" t="str">
        <f>VLOOKUP(A19,HOP!A:U,21,0)</f>
        <v>直连</v>
      </c>
    </row>
    <row r="20" s="4" customFormat="1" hidden="1" spans="1:9">
      <c r="A20" s="5">
        <v>17885205687</v>
      </c>
      <c r="B20" s="6">
        <v>44695</v>
      </c>
      <c r="C20" s="6">
        <v>44696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17889738755</v>
      </c>
      <c r="B21" s="6">
        <v>44695</v>
      </c>
      <c r="C21" s="6">
        <v>44696</v>
      </c>
      <c r="D21" s="4">
        <v>1833</v>
      </c>
      <c r="E21" s="4" t="str">
        <f>VLOOKUP(A21,HOP!A:L,12,0)</f>
        <v>1833.00</v>
      </c>
      <c r="F21" s="4" t="str">
        <f>VLOOKUP(A21,HOP!A:C,3,0)</f>
        <v>2536099</v>
      </c>
      <c r="G21" s="4">
        <f t="shared" si="0"/>
        <v>0</v>
      </c>
      <c r="H21" s="4" t="str">
        <f t="shared" si="1"/>
        <v>，2536099</v>
      </c>
      <c r="I21" s="4" t="str">
        <f>VLOOKUP(A21,HOP!A:U,21,0)</f>
        <v>直连</v>
      </c>
    </row>
    <row r="22" s="4" customFormat="1" hidden="1" spans="1:9">
      <c r="A22" s="5">
        <v>17890676045</v>
      </c>
      <c r="B22" s="6">
        <v>44694</v>
      </c>
      <c r="C22" s="6">
        <v>44696</v>
      </c>
      <c r="D22" s="4">
        <v>2164</v>
      </c>
      <c r="E22" s="4" t="str">
        <f>VLOOKUP(A22,HOP!A:L,12,0)</f>
        <v>2164.00</v>
      </c>
      <c r="F22" s="4" t="str">
        <f>VLOOKUP(A22,HOP!A:C,3,0)</f>
        <v>2536836</v>
      </c>
      <c r="G22" s="4">
        <f t="shared" si="0"/>
        <v>0</v>
      </c>
      <c r="H22" s="4" t="str">
        <f t="shared" si="1"/>
        <v>，2536836</v>
      </c>
      <c r="I22" s="4" t="str">
        <f>VLOOKUP(A22,HOP!A:U,21,0)</f>
        <v>直连</v>
      </c>
    </row>
    <row r="23" s="4" customFormat="1" hidden="1" spans="1:9">
      <c r="A23" s="5">
        <v>17891559996</v>
      </c>
      <c r="B23" s="6">
        <v>44695</v>
      </c>
      <c r="C23" s="6">
        <v>44696</v>
      </c>
      <c r="D23" s="4">
        <v>680</v>
      </c>
      <c r="E23" s="4" t="str">
        <f>VLOOKUP(A23,HOP!A:L,12,0)</f>
        <v>680.00</v>
      </c>
      <c r="F23" s="4" t="str">
        <f>VLOOKUP(A23,HOP!A:C,3,0)</f>
        <v>2537375</v>
      </c>
      <c r="G23" s="4">
        <f t="shared" si="0"/>
        <v>0</v>
      </c>
      <c r="H23" s="4" t="str">
        <f t="shared" si="1"/>
        <v>，2537375</v>
      </c>
      <c r="I23" s="4" t="str">
        <f>VLOOKUP(A23,HOP!A:U,21,0)</f>
        <v>直连</v>
      </c>
    </row>
    <row r="24" s="4" customFormat="1" hidden="1" spans="1:9">
      <c r="A24" s="5">
        <v>17891936674</v>
      </c>
      <c r="B24" s="6">
        <v>44695</v>
      </c>
      <c r="C24" s="6">
        <v>44696</v>
      </c>
      <c r="D24" s="4">
        <v>784</v>
      </c>
      <c r="E24" s="4" t="str">
        <f>VLOOKUP(A24,HOP!A:L,12,0)</f>
        <v>784.00</v>
      </c>
      <c r="F24" s="4" t="str">
        <f>VLOOKUP(A24,HOP!A:C,3,0)</f>
        <v>2537570</v>
      </c>
      <c r="G24" s="4">
        <f t="shared" si="0"/>
        <v>0</v>
      </c>
      <c r="H24" s="4" t="str">
        <f t="shared" si="1"/>
        <v>，2537570</v>
      </c>
      <c r="I24" s="4" t="str">
        <f>VLOOKUP(A24,HOP!A:U,21,0)</f>
        <v>直连</v>
      </c>
    </row>
    <row r="25" s="4" customFormat="1" hidden="1" spans="1:9">
      <c r="A25" s="5">
        <v>17891975125</v>
      </c>
      <c r="B25" s="6">
        <v>44694</v>
      </c>
      <c r="C25" s="6">
        <v>44696</v>
      </c>
      <c r="D25" s="4">
        <v>2010</v>
      </c>
      <c r="E25" s="4" t="str">
        <f>VLOOKUP(A25,HOP!A:L,12,0)</f>
        <v>2010.00</v>
      </c>
      <c r="F25" s="4" t="str">
        <f>VLOOKUP(A25,HOP!A:C,3,0)</f>
        <v>2537607</v>
      </c>
      <c r="G25" s="4">
        <f t="shared" si="0"/>
        <v>0</v>
      </c>
      <c r="H25" s="4" t="str">
        <f t="shared" si="1"/>
        <v>，2537607</v>
      </c>
      <c r="I25" s="4" t="str">
        <f>VLOOKUP(A25,HOP!A:U,21,0)</f>
        <v>直连</v>
      </c>
    </row>
    <row r="26" s="4" customFormat="1" hidden="1" spans="1:9">
      <c r="A26" s="5">
        <v>17895295598</v>
      </c>
      <c r="B26" s="6">
        <v>44695</v>
      </c>
      <c r="C26" s="6">
        <v>44696</v>
      </c>
      <c r="D26" s="4">
        <v>882</v>
      </c>
      <c r="E26" s="4" t="str">
        <f>VLOOKUP(A26,HOP!A:L,12,0)</f>
        <v>882.00</v>
      </c>
      <c r="F26" s="4" t="str">
        <f>VLOOKUP(A26,HOP!A:C,3,0)</f>
        <v>2538794</v>
      </c>
      <c r="G26" s="4">
        <f t="shared" si="0"/>
        <v>0</v>
      </c>
      <c r="H26" s="4" t="str">
        <f t="shared" si="1"/>
        <v>，2538794</v>
      </c>
      <c r="I26" s="4" t="str">
        <f>VLOOKUP(A26,HOP!A:U,21,0)</f>
        <v>直连</v>
      </c>
    </row>
    <row r="27" s="4" customFormat="1" hidden="1" spans="1:9">
      <c r="A27" s="5">
        <v>17907468407</v>
      </c>
      <c r="B27" s="6">
        <v>44695</v>
      </c>
      <c r="C27" s="6">
        <v>44696</v>
      </c>
      <c r="D27" s="4">
        <v>977</v>
      </c>
      <c r="E27" s="4" t="str">
        <f>VLOOKUP(A27,HOP!A:L,12,0)</f>
        <v>977.00</v>
      </c>
      <c r="F27" s="4" t="str">
        <f>VLOOKUP(A27,HOP!A:C,3,0)</f>
        <v>2543055</v>
      </c>
      <c r="G27" s="4">
        <f t="shared" si="0"/>
        <v>0</v>
      </c>
      <c r="H27" s="4" t="str">
        <f t="shared" si="1"/>
        <v>，2543055</v>
      </c>
      <c r="I27" s="4" t="str">
        <f>VLOOKUP(A27,HOP!A:U,21,0)</f>
        <v>直连</v>
      </c>
    </row>
    <row r="28" s="4" customFormat="1" hidden="1" spans="1:9">
      <c r="A28" s="5">
        <v>17908011676</v>
      </c>
      <c r="B28" s="6">
        <v>44695</v>
      </c>
      <c r="C28" s="6">
        <v>44696</v>
      </c>
      <c r="D28" s="4">
        <v>2606</v>
      </c>
      <c r="E28" s="4" t="str">
        <f>VLOOKUP(A28,HOP!A:L,12,0)</f>
        <v>2606.00</v>
      </c>
      <c r="F28" s="4" t="str">
        <f>VLOOKUP(A28,HOP!A:C,3,0)</f>
        <v>2543266</v>
      </c>
      <c r="G28" s="4">
        <f t="shared" si="0"/>
        <v>0</v>
      </c>
      <c r="H28" s="4" t="str">
        <f t="shared" si="1"/>
        <v>，2543266</v>
      </c>
      <c r="I28" s="4" t="str">
        <f>VLOOKUP(A28,HOP!A:U,21,0)</f>
        <v>直连</v>
      </c>
    </row>
    <row r="29" s="4" customFormat="1" hidden="1" spans="1:9">
      <c r="A29" s="5">
        <v>17908291602</v>
      </c>
      <c r="B29" s="6">
        <v>44695</v>
      </c>
      <c r="C29" s="6">
        <v>44696</v>
      </c>
      <c r="D29" s="4">
        <v>802</v>
      </c>
      <c r="E29" s="4" t="str">
        <f>VLOOKUP(A29,HOP!A:L,12,0)</f>
        <v>802.00</v>
      </c>
      <c r="F29" s="4" t="str">
        <f>VLOOKUP(A29,HOP!A:C,3,0)</f>
        <v>2543436</v>
      </c>
      <c r="G29" s="4">
        <f t="shared" si="0"/>
        <v>0</v>
      </c>
      <c r="H29" s="4" t="str">
        <f t="shared" si="1"/>
        <v>，2543436</v>
      </c>
      <c r="I29" s="4" t="str">
        <f>VLOOKUP(A29,HOP!A:U,21,0)</f>
        <v>直连</v>
      </c>
    </row>
    <row r="30" s="4" customFormat="1" hidden="1" spans="1:9">
      <c r="A30" s="5">
        <v>17909649345</v>
      </c>
      <c r="B30" s="6">
        <v>44695</v>
      </c>
      <c r="C30" s="6">
        <v>44696</v>
      </c>
      <c r="D30" s="4">
        <v>131</v>
      </c>
      <c r="E30" s="4" t="str">
        <f>VLOOKUP(A30,HOP!A:L,12,0)</f>
        <v>131.00</v>
      </c>
      <c r="F30" s="4" t="str">
        <f>VLOOKUP(A30,HOP!A:C,3,0)</f>
        <v>2544125</v>
      </c>
      <c r="G30" s="4">
        <f t="shared" si="0"/>
        <v>0</v>
      </c>
      <c r="H30" s="4" t="str">
        <f t="shared" si="1"/>
        <v>，2544125</v>
      </c>
      <c r="I30" s="4" t="str">
        <f>VLOOKUP(A30,HOP!A:U,21,0)</f>
        <v>直连</v>
      </c>
    </row>
    <row r="31" s="4" customFormat="1" hidden="1" spans="1:9">
      <c r="A31" s="5">
        <v>17912596571</v>
      </c>
      <c r="B31" s="6">
        <v>44695</v>
      </c>
      <c r="C31" s="6">
        <v>44696</v>
      </c>
      <c r="D31" s="4">
        <v>1310</v>
      </c>
      <c r="E31" s="4" t="str">
        <f>VLOOKUP(A31,HOP!A:L,12,0)</f>
        <v>1310.00</v>
      </c>
      <c r="F31" s="4" t="str">
        <f>VLOOKUP(A31,HOP!A:C,3,0)</f>
        <v>2544505</v>
      </c>
      <c r="G31" s="4">
        <f t="shared" si="0"/>
        <v>0</v>
      </c>
      <c r="H31" s="4" t="str">
        <f t="shared" si="1"/>
        <v>，2544505</v>
      </c>
      <c r="I31" s="4" t="str">
        <f>VLOOKUP(A31,HOP!A:U,21,0)</f>
        <v>直连</v>
      </c>
    </row>
    <row r="32" s="4" customFormat="1" hidden="1" spans="1:9">
      <c r="A32" s="5">
        <v>17912691959</v>
      </c>
      <c r="B32" s="6">
        <v>44694</v>
      </c>
      <c r="C32" s="6">
        <v>44696</v>
      </c>
      <c r="D32" s="4">
        <v>638</v>
      </c>
      <c r="E32" s="4" t="str">
        <f>VLOOKUP(A32,HOP!A:L,12,0)</f>
        <v>638.00</v>
      </c>
      <c r="F32" s="4" t="str">
        <f>VLOOKUP(A32,HOP!A:C,3,0)</f>
        <v>2544544</v>
      </c>
      <c r="G32" s="4">
        <f t="shared" si="0"/>
        <v>0</v>
      </c>
      <c r="H32" s="4" t="str">
        <f t="shared" si="1"/>
        <v>，2544544</v>
      </c>
      <c r="I32" s="4" t="str">
        <f>VLOOKUP(A32,HOP!A:U,21,0)</f>
        <v>直连</v>
      </c>
    </row>
    <row r="33" s="4" customFormat="1" hidden="1" spans="1:9">
      <c r="A33" s="5">
        <v>17913005124</v>
      </c>
      <c r="B33" s="6">
        <v>44695</v>
      </c>
      <c r="C33" s="6">
        <v>44696</v>
      </c>
      <c r="D33" s="4">
        <v>3463</v>
      </c>
      <c r="E33" s="4" t="str">
        <f>VLOOKUP(A33,HOP!A:L,12,0)</f>
        <v>3463.00</v>
      </c>
      <c r="F33" s="4" t="str">
        <f>VLOOKUP(A33,HOP!A:C,3,0)</f>
        <v>2544657</v>
      </c>
      <c r="G33" s="4">
        <f t="shared" si="0"/>
        <v>0</v>
      </c>
      <c r="H33" s="4" t="str">
        <f t="shared" si="1"/>
        <v>，2544657</v>
      </c>
      <c r="I33" s="4" t="str">
        <f>VLOOKUP(A33,HOP!A:U,21,0)</f>
        <v>直连</v>
      </c>
    </row>
    <row r="34" s="4" customFormat="1" hidden="1" spans="1:9">
      <c r="A34" s="5">
        <v>17913012204</v>
      </c>
      <c r="B34" s="6">
        <v>44695</v>
      </c>
      <c r="C34" s="6">
        <v>44696</v>
      </c>
      <c r="D34" s="4">
        <v>760</v>
      </c>
      <c r="E34" s="4" t="str">
        <f>VLOOKUP(A34,HOP!A:L,12,0)</f>
        <v>760.00</v>
      </c>
      <c r="F34" s="4" t="str">
        <f>VLOOKUP(A34,HOP!A:C,3,0)</f>
        <v>2544662</v>
      </c>
      <c r="G34" s="4">
        <f t="shared" si="0"/>
        <v>0</v>
      </c>
      <c r="H34" s="4" t="str">
        <f t="shared" si="1"/>
        <v>，2544662</v>
      </c>
      <c r="I34" s="4" t="str">
        <f>VLOOKUP(A34,HOP!A:U,21,0)</f>
        <v>直连</v>
      </c>
    </row>
    <row r="35" s="4" customFormat="1" hidden="1" spans="1:9">
      <c r="A35" s="5">
        <v>17915518535</v>
      </c>
      <c r="B35" s="6">
        <v>44695</v>
      </c>
      <c r="C35" s="6">
        <v>44696</v>
      </c>
      <c r="D35" s="4">
        <v>858</v>
      </c>
      <c r="E35" s="4" t="str">
        <f>VLOOKUP(A35,HOP!A:L,12,0)</f>
        <v>858.00</v>
      </c>
      <c r="F35" s="4" t="str">
        <f>VLOOKUP(A35,HOP!A:C,3,0)</f>
        <v>2546246</v>
      </c>
      <c r="G35" s="4">
        <f t="shared" ref="G35:G55" si="2">D35-E35</f>
        <v>0</v>
      </c>
      <c r="H35" s="4" t="str">
        <f t="shared" ref="H35:H55" si="3">$H$1&amp;F35</f>
        <v>，2546246</v>
      </c>
      <c r="I35" s="4" t="str">
        <f>VLOOKUP(A35,HOP!A:U,21,0)</f>
        <v>直连</v>
      </c>
    </row>
    <row r="36" s="4" customFormat="1" hidden="1" spans="1:9">
      <c r="A36" s="5">
        <v>17920901570</v>
      </c>
      <c r="B36" s="6">
        <v>44695</v>
      </c>
      <c r="C36" s="6">
        <v>44696</v>
      </c>
      <c r="D36" s="4">
        <v>516</v>
      </c>
      <c r="E36" s="4" t="str">
        <f>VLOOKUP(A36,HOP!A:L,12,0)</f>
        <v>516.00</v>
      </c>
      <c r="F36" s="4" t="str">
        <f>VLOOKUP(A36,HOP!A:C,3,0)</f>
        <v>2547372</v>
      </c>
      <c r="G36" s="4">
        <f t="shared" si="2"/>
        <v>0</v>
      </c>
      <c r="H36" s="4" t="str">
        <f t="shared" si="3"/>
        <v>，2547372</v>
      </c>
      <c r="I36" s="4" t="str">
        <f>VLOOKUP(A36,HOP!A:U,21,0)</f>
        <v>直连</v>
      </c>
    </row>
    <row r="37" s="4" customFormat="1" hidden="1" spans="1:9">
      <c r="A37" s="5">
        <v>17920914554</v>
      </c>
      <c r="B37" s="6">
        <v>44693</v>
      </c>
      <c r="C37" s="6">
        <v>44696</v>
      </c>
      <c r="D37" s="4">
        <v>1893</v>
      </c>
      <c r="E37" s="4" t="str">
        <f>VLOOKUP(A37,HOP!A:L,12,0)</f>
        <v>1893.00</v>
      </c>
      <c r="F37" s="4" t="str">
        <f>VLOOKUP(A37,HOP!A:C,3,0)</f>
        <v>2547381</v>
      </c>
      <c r="G37" s="4">
        <f t="shared" si="2"/>
        <v>0</v>
      </c>
      <c r="H37" s="4" t="str">
        <f t="shared" si="3"/>
        <v>，2547381</v>
      </c>
      <c r="I37" s="4" t="str">
        <f>VLOOKUP(A37,HOP!A:U,21,0)</f>
        <v>直连</v>
      </c>
    </row>
    <row r="38" s="4" customFormat="1" hidden="1" spans="1:9">
      <c r="A38" s="5">
        <v>17921091832</v>
      </c>
      <c r="B38" s="6">
        <v>44695</v>
      </c>
      <c r="C38" s="6">
        <v>44696</v>
      </c>
      <c r="D38" s="4">
        <v>169</v>
      </c>
      <c r="E38" s="4" t="str">
        <f>VLOOKUP(A38,HOP!A:L,12,0)</f>
        <v>169.00</v>
      </c>
      <c r="F38" s="4" t="str">
        <f>VLOOKUP(A38,HOP!A:C,3,0)</f>
        <v>2547440</v>
      </c>
      <c r="G38" s="4">
        <f t="shared" si="2"/>
        <v>0</v>
      </c>
      <c r="H38" s="4" t="str">
        <f t="shared" si="3"/>
        <v>，2547440</v>
      </c>
      <c r="I38" s="4" t="str">
        <f>VLOOKUP(A38,HOP!A:U,21,0)</f>
        <v>直连</v>
      </c>
    </row>
    <row r="39" s="4" customFormat="1" hidden="1" spans="1:9">
      <c r="A39" s="5">
        <v>17921156433</v>
      </c>
      <c r="B39" s="6">
        <v>44693</v>
      </c>
      <c r="C39" s="6">
        <v>44696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17921148395</v>
      </c>
      <c r="B40" s="6">
        <v>44695</v>
      </c>
      <c r="C40" s="6">
        <v>44696</v>
      </c>
      <c r="D40" s="4">
        <v>1312</v>
      </c>
      <c r="E40" s="4" t="str">
        <f>VLOOKUP(A40,HOP!A:L,12,0)</f>
        <v>1312.00</v>
      </c>
      <c r="F40" s="4" t="str">
        <f>VLOOKUP(A40,HOP!A:C,3,0)</f>
        <v>2547474</v>
      </c>
      <c r="G40" s="4">
        <f t="shared" si="2"/>
        <v>0</v>
      </c>
      <c r="H40" s="4" t="str">
        <f t="shared" si="3"/>
        <v>，2547474</v>
      </c>
      <c r="I40" s="4" t="str">
        <f>VLOOKUP(A40,HOP!A:U,21,0)</f>
        <v>直连</v>
      </c>
    </row>
    <row r="41" s="4" customFormat="1" hidden="1" spans="1:9">
      <c r="A41" s="5">
        <v>17921173408</v>
      </c>
      <c r="B41" s="6">
        <v>44695</v>
      </c>
      <c r="C41" s="6">
        <v>44696</v>
      </c>
      <c r="D41" s="4">
        <v>2100</v>
      </c>
      <c r="E41" s="4" t="str">
        <f>VLOOKUP(A41,HOP!A:L,12,0)</f>
        <v>2100.00</v>
      </c>
      <c r="F41" s="4" t="str">
        <f>VLOOKUP(A41,HOP!A:C,3,0)</f>
        <v>2547509</v>
      </c>
      <c r="G41" s="4">
        <f t="shared" si="2"/>
        <v>0</v>
      </c>
      <c r="H41" s="4" t="str">
        <f t="shared" si="3"/>
        <v>，2547509</v>
      </c>
      <c r="I41" s="4" t="str">
        <f>VLOOKUP(A41,HOP!A:U,21,0)</f>
        <v>直连</v>
      </c>
    </row>
    <row r="42" s="4" customFormat="1" hidden="1" spans="1:9">
      <c r="A42" s="5">
        <v>17921368438</v>
      </c>
      <c r="B42" s="6">
        <v>44693</v>
      </c>
      <c r="C42" s="6">
        <v>44696</v>
      </c>
      <c r="D42" s="4">
        <v>2521</v>
      </c>
      <c r="E42" s="4" t="str">
        <f>VLOOKUP(A42,HOP!A:L,12,0)</f>
        <v>2521.00</v>
      </c>
      <c r="F42" s="4" t="str">
        <f>VLOOKUP(A42,HOP!A:C,3,0)</f>
        <v>2547642</v>
      </c>
      <c r="G42" s="4">
        <f t="shared" si="2"/>
        <v>0</v>
      </c>
      <c r="H42" s="4" t="str">
        <f t="shared" si="3"/>
        <v>，2547642</v>
      </c>
      <c r="I42" s="4" t="str">
        <f>VLOOKUP(A42,HOP!A:U,21,0)</f>
        <v>直连</v>
      </c>
    </row>
    <row r="43" s="4" customFormat="1" hidden="1" spans="1:9">
      <c r="A43" s="5">
        <v>17921600220</v>
      </c>
      <c r="B43" s="6">
        <v>44694</v>
      </c>
      <c r="C43" s="6">
        <v>44696</v>
      </c>
      <c r="D43" s="4">
        <v>1732</v>
      </c>
      <c r="E43" s="4" t="str">
        <f>VLOOKUP(A43,HOP!A:L,12,0)</f>
        <v>1732.00</v>
      </c>
      <c r="F43" s="4" t="str">
        <f>VLOOKUP(A43,HOP!A:C,3,0)</f>
        <v>2547776</v>
      </c>
      <c r="G43" s="4">
        <f t="shared" si="2"/>
        <v>0</v>
      </c>
      <c r="H43" s="4" t="str">
        <f t="shared" si="3"/>
        <v>，2547776</v>
      </c>
      <c r="I43" s="4" t="str">
        <f>VLOOKUP(A43,HOP!A:U,21,0)</f>
        <v>直连</v>
      </c>
    </row>
    <row r="44" s="4" customFormat="1" hidden="1" spans="1:9">
      <c r="A44" s="5">
        <v>17926345642</v>
      </c>
      <c r="B44" s="6">
        <v>44694</v>
      </c>
      <c r="C44" s="6">
        <v>44696</v>
      </c>
      <c r="D44" s="4">
        <v>7434</v>
      </c>
      <c r="E44" s="4" t="str">
        <f>VLOOKUP(A44,HOP!A:L,12,0)</f>
        <v>7434.00</v>
      </c>
      <c r="F44" s="4" t="str">
        <f>VLOOKUP(A44,HOP!A:C,3,0)</f>
        <v>2548592</v>
      </c>
      <c r="G44" s="4">
        <f t="shared" si="2"/>
        <v>0</v>
      </c>
      <c r="H44" s="4" t="str">
        <f t="shared" si="3"/>
        <v>，2548592</v>
      </c>
      <c r="I44" s="4" t="str">
        <f>VLOOKUP(A44,HOP!A:U,21,0)</f>
        <v>直连</v>
      </c>
    </row>
    <row r="45" s="4" customFormat="1" hidden="1" spans="1:9">
      <c r="A45" s="5">
        <v>17926570538</v>
      </c>
      <c r="B45" s="6">
        <v>44695</v>
      </c>
      <c r="C45" s="6">
        <v>44696</v>
      </c>
      <c r="D45" s="4">
        <v>278</v>
      </c>
      <c r="E45" s="4" t="str">
        <f>VLOOKUP(A45,HOP!A:L,12,0)</f>
        <v>278.00</v>
      </c>
      <c r="F45" s="4" t="str">
        <f>VLOOKUP(A45,HOP!A:C,3,0)</f>
        <v>2548773</v>
      </c>
      <c r="G45" s="4">
        <f t="shared" si="2"/>
        <v>0</v>
      </c>
      <c r="H45" s="4" t="str">
        <f t="shared" si="3"/>
        <v>，2548773</v>
      </c>
      <c r="I45" s="4" t="str">
        <f>VLOOKUP(A45,HOP!A:U,21,0)</f>
        <v>直连</v>
      </c>
    </row>
    <row r="46" s="4" customFormat="1" hidden="1" spans="1:9">
      <c r="A46" s="5">
        <v>17926985321</v>
      </c>
      <c r="B46" s="6">
        <v>44695</v>
      </c>
      <c r="C46" s="6">
        <v>44696</v>
      </c>
      <c r="D46" s="4">
        <v>2675</v>
      </c>
      <c r="E46" s="4" t="str">
        <f>VLOOKUP(A46,HOP!A:L,12,0)</f>
        <v>2675.00</v>
      </c>
      <c r="F46" s="4" t="str">
        <f>VLOOKUP(A46,HOP!A:C,3,0)</f>
        <v>2548999</v>
      </c>
      <c r="G46" s="4">
        <f t="shared" si="2"/>
        <v>0</v>
      </c>
      <c r="H46" s="4" t="str">
        <f t="shared" si="3"/>
        <v>，2548999</v>
      </c>
      <c r="I46" s="4" t="str">
        <f>VLOOKUP(A46,HOP!A:U,21,0)</f>
        <v>直连</v>
      </c>
    </row>
    <row r="47" s="4" customFormat="1" hidden="1" spans="1:9">
      <c r="A47" s="5">
        <v>17931160620</v>
      </c>
      <c r="B47" s="6">
        <v>44694</v>
      </c>
      <c r="C47" s="6">
        <v>44696</v>
      </c>
      <c r="D47" s="4">
        <v>1770</v>
      </c>
      <c r="E47" s="4" t="str">
        <f>VLOOKUP(A47,HOP!A:L,12,0)</f>
        <v>1770.00</v>
      </c>
      <c r="F47" s="4" t="str">
        <f>VLOOKUP(A47,HOP!A:C,3,0)</f>
        <v>2549998</v>
      </c>
      <c r="G47" s="4">
        <f t="shared" si="2"/>
        <v>0</v>
      </c>
      <c r="H47" s="4" t="str">
        <f t="shared" si="3"/>
        <v>，2549998</v>
      </c>
      <c r="I47" s="4" t="str">
        <f>VLOOKUP(A47,HOP!A:U,21,0)</f>
        <v>直连</v>
      </c>
    </row>
    <row r="48" s="4" customFormat="1" hidden="1" spans="1:9">
      <c r="A48" s="5">
        <v>17931890793</v>
      </c>
      <c r="B48" s="6">
        <v>44695</v>
      </c>
      <c r="C48" s="6">
        <v>44696</v>
      </c>
      <c r="D48" s="4">
        <v>527</v>
      </c>
      <c r="E48" s="4" t="str">
        <f>VLOOKUP(A48,HOP!A:L,12,0)</f>
        <v>527.00</v>
      </c>
      <c r="F48" s="4" t="str">
        <f>VLOOKUP(A48,HOP!A:C,3,0)</f>
        <v>2550386</v>
      </c>
      <c r="G48" s="4">
        <f t="shared" si="2"/>
        <v>0</v>
      </c>
      <c r="H48" s="4" t="str">
        <f t="shared" si="3"/>
        <v>，2550386</v>
      </c>
      <c r="I48" s="4" t="str">
        <f>VLOOKUP(A48,HOP!A:U,21,0)</f>
        <v>直连</v>
      </c>
    </row>
    <row r="49" s="4" customFormat="1" hidden="1" spans="1:9">
      <c r="A49" s="5">
        <v>17932681468</v>
      </c>
      <c r="B49" s="6">
        <v>44695</v>
      </c>
      <c r="C49" s="6">
        <v>44696</v>
      </c>
      <c r="D49" s="4">
        <v>573</v>
      </c>
      <c r="E49" s="4" t="str">
        <f>VLOOKUP(A49,HOP!A:L,12,0)</f>
        <v>573.00</v>
      </c>
      <c r="F49" s="4" t="str">
        <f>VLOOKUP(A49,HOP!A:C,3,0)</f>
        <v>2550842</v>
      </c>
      <c r="G49" s="4">
        <f t="shared" si="2"/>
        <v>0</v>
      </c>
      <c r="H49" s="4" t="str">
        <f t="shared" si="3"/>
        <v>，2550842</v>
      </c>
      <c r="I49" s="4" t="str">
        <f>VLOOKUP(A49,HOP!A:U,21,0)</f>
        <v>直连</v>
      </c>
    </row>
    <row r="50" s="4" customFormat="1" hidden="1" spans="1:9">
      <c r="A50" s="5">
        <v>17933076042</v>
      </c>
      <c r="B50" s="6">
        <v>44695</v>
      </c>
      <c r="C50" s="6">
        <v>44696</v>
      </c>
      <c r="D50" s="4">
        <v>533</v>
      </c>
      <c r="E50" s="4" t="str">
        <f>VLOOKUP(A50,HOP!A:L,12,0)</f>
        <v>533.00</v>
      </c>
      <c r="F50" s="4" t="str">
        <f>VLOOKUP(A50,HOP!A:C,3,0)</f>
        <v>2551149</v>
      </c>
      <c r="G50" s="4">
        <f t="shared" si="2"/>
        <v>0</v>
      </c>
      <c r="H50" s="4" t="str">
        <f t="shared" si="3"/>
        <v>，2551149</v>
      </c>
      <c r="I50" s="4" t="str">
        <f>VLOOKUP(A50,HOP!A:U,21,0)</f>
        <v>直连</v>
      </c>
    </row>
    <row r="51" s="4" customFormat="1" hidden="1" spans="1:9">
      <c r="A51" s="5">
        <v>17933140805</v>
      </c>
      <c r="B51" s="6">
        <v>44695</v>
      </c>
      <c r="C51" s="6">
        <v>44696</v>
      </c>
      <c r="D51" s="4">
        <v>957</v>
      </c>
      <c r="E51" s="4" t="str">
        <f>VLOOKUP(A51,HOP!A:L,12,0)</f>
        <v>957.00</v>
      </c>
      <c r="F51" s="4" t="str">
        <f>VLOOKUP(A51,HOP!A:C,3,0)</f>
        <v>2551192</v>
      </c>
      <c r="G51" s="4">
        <f t="shared" si="2"/>
        <v>0</v>
      </c>
      <c r="H51" s="4" t="str">
        <f t="shared" si="3"/>
        <v>，2551192</v>
      </c>
      <c r="I51" s="4" t="str">
        <f>VLOOKUP(A51,HOP!A:U,21,0)</f>
        <v>直连</v>
      </c>
    </row>
    <row r="52" s="4" customFormat="1" hidden="1" spans="1:9">
      <c r="A52" s="5">
        <v>17933301511</v>
      </c>
      <c r="B52" s="6">
        <v>44695</v>
      </c>
      <c r="C52" s="6">
        <v>44696</v>
      </c>
      <c r="D52" s="4">
        <v>929</v>
      </c>
      <c r="E52" s="4" t="str">
        <f>VLOOKUP(A52,HOP!A:L,12,0)</f>
        <v>929.00</v>
      </c>
      <c r="F52" s="4" t="str">
        <f>VLOOKUP(A52,HOP!A:C,3,0)</f>
        <v>2551302</v>
      </c>
      <c r="G52" s="4">
        <f t="shared" si="2"/>
        <v>0</v>
      </c>
      <c r="H52" s="4" t="str">
        <f t="shared" si="3"/>
        <v>，2551302</v>
      </c>
      <c r="I52" s="4" t="str">
        <f>VLOOKUP(A52,HOP!A:U,21,0)</f>
        <v>直连</v>
      </c>
    </row>
    <row r="53" s="4" customFormat="1" hidden="1" spans="1:9">
      <c r="A53" s="5">
        <v>17935327181</v>
      </c>
      <c r="B53" s="6">
        <v>44695</v>
      </c>
      <c r="C53" s="6">
        <v>44696</v>
      </c>
      <c r="D53" s="4">
        <v>213</v>
      </c>
      <c r="E53" s="4" t="str">
        <f>VLOOKUP(A53,HOP!A:L,12,0)</f>
        <v>213.00</v>
      </c>
      <c r="F53" s="4" t="str">
        <f>VLOOKUP(A53,HOP!A:C,3,0)</f>
        <v>2551388</v>
      </c>
      <c r="G53" s="4">
        <f t="shared" si="2"/>
        <v>0</v>
      </c>
      <c r="H53" s="4" t="str">
        <f t="shared" si="3"/>
        <v>，2551388</v>
      </c>
      <c r="I53" s="4" t="str">
        <f>VLOOKUP(A53,HOP!A:U,21,0)</f>
        <v>直连</v>
      </c>
    </row>
    <row r="54" s="4" customFormat="1" hidden="1" spans="1:9">
      <c r="A54" s="5">
        <v>17935708691</v>
      </c>
      <c r="B54" s="6">
        <v>44695</v>
      </c>
      <c r="C54" s="6">
        <v>44696</v>
      </c>
      <c r="D54" s="4">
        <v>351</v>
      </c>
      <c r="E54" s="4" t="str">
        <f>VLOOKUP(A54,HOP!A:L,12,0)</f>
        <v>351.00</v>
      </c>
      <c r="F54" s="4" t="str">
        <f>VLOOKUP(A54,HOP!A:C,3,0)</f>
        <v>2551525</v>
      </c>
      <c r="G54" s="4">
        <f t="shared" si="2"/>
        <v>0</v>
      </c>
      <c r="H54" s="4" t="str">
        <f t="shared" si="3"/>
        <v>，2551525</v>
      </c>
      <c r="I54" s="4" t="str">
        <f>VLOOKUP(A54,HOP!A:U,21,0)</f>
        <v>直连</v>
      </c>
    </row>
    <row r="55" s="4" customFormat="1" spans="1:10">
      <c r="A55" s="5">
        <v>17886038094</v>
      </c>
      <c r="B55" s="6">
        <v>44690</v>
      </c>
      <c r="C55" s="6">
        <v>44691</v>
      </c>
      <c r="D55" s="4">
        <v>-954</v>
      </c>
      <c r="E55" s="4" t="e">
        <f>VLOOKUP(A55,HOP!A:L,12,0)</f>
        <v>#N/A</v>
      </c>
      <c r="F55" s="4">
        <v>2535700</v>
      </c>
      <c r="G55" s="4" t="e">
        <f t="shared" si="2"/>
        <v>#N/A</v>
      </c>
      <c r="H55" s="4" t="str">
        <f t="shared" si="3"/>
        <v>，2535700</v>
      </c>
      <c r="I55" s="4" t="e">
        <f>VLOOKUP(A55,HOP!A:U,21,0)</f>
        <v>#N/A</v>
      </c>
      <c r="J55" s="4" t="s">
        <v>284</v>
      </c>
    </row>
    <row r="57" spans="4:4">
      <c r="D57" s="4">
        <f>SUM(D2:D56)</f>
        <v>95364</v>
      </c>
    </row>
    <row r="58" spans="4:4">
      <c r="D58" s="4" t="s">
        <v>285</v>
      </c>
    </row>
    <row r="62" spans="1:1">
      <c r="A62" s="4" t="s">
        <v>286</v>
      </c>
    </row>
    <row r="63" spans="1:1">
      <c r="A63" s="4" t="s">
        <v>287</v>
      </c>
    </row>
  </sheetData>
  <autoFilter ref="A1:X55">
    <filterColumn colId="3">
      <filters>
        <filter val="1310"/>
        <filter val="2010"/>
        <filter val="6790"/>
        <filter val="351"/>
        <filter val="1312"/>
        <filter val="213"/>
        <filter val="1893"/>
        <filter val="-954"/>
        <filter val="516"/>
        <filter val="1856"/>
        <filter val="3356"/>
        <filter val="3496"/>
        <filter val="4496"/>
        <filter val="957"/>
        <filter val="858"/>
        <filter val="1758"/>
        <filter val="760"/>
        <filter val="1060"/>
        <filter val="2521"/>
        <filter val="4962"/>
        <filter val="3463"/>
        <filter val="2164"/>
        <filter val="1725"/>
        <filter val="1966"/>
        <filter val="6666"/>
        <filter val="527"/>
        <filter val="169"/>
        <filter val="929"/>
        <filter val="1770"/>
        <filter val="3030"/>
        <filter val="131"/>
        <filter val="1132"/>
        <filter val="1732"/>
        <filter val="3332"/>
        <filter val="533"/>
        <filter val="573"/>
        <filter val="1833"/>
        <filter val="7434"/>
        <filter val="2675"/>
        <filter val="977"/>
        <filter val="278"/>
        <filter val="638"/>
        <filter val="879"/>
        <filter val="680"/>
        <filter val="2100"/>
        <filter val="802"/>
        <filter val="882"/>
        <filter val="604"/>
        <filter val="784"/>
        <filter val="2045"/>
        <filter val="260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288</v>
      </c>
      <c r="B1" s="2" t="s">
        <v>289</v>
      </c>
      <c r="C1" s="2" t="s">
        <v>290</v>
      </c>
      <c r="D1" s="2" t="s">
        <v>291</v>
      </c>
      <c r="E1" s="2" t="s">
        <v>13</v>
      </c>
      <c r="F1" s="2" t="s">
        <v>5</v>
      </c>
      <c r="G1" s="2" t="s">
        <v>6</v>
      </c>
      <c r="H1" s="2" t="s">
        <v>292</v>
      </c>
      <c r="I1" s="2" t="s">
        <v>293</v>
      </c>
      <c r="J1" s="2" t="s">
        <v>294</v>
      </c>
      <c r="K1" s="2" t="s">
        <v>295</v>
      </c>
      <c r="L1" s="2" t="s">
        <v>296</v>
      </c>
      <c r="M1" s="2" t="s">
        <v>297</v>
      </c>
      <c r="N1" s="2" t="s">
        <v>298</v>
      </c>
      <c r="O1" s="2" t="s">
        <v>299</v>
      </c>
      <c r="P1" s="2" t="s">
        <v>300</v>
      </c>
      <c r="Q1" s="2" t="s">
        <v>301</v>
      </c>
      <c r="R1" s="2" t="s">
        <v>302</v>
      </c>
      <c r="S1" s="2" t="s">
        <v>303</v>
      </c>
      <c r="T1" s="2" t="s">
        <v>304</v>
      </c>
      <c r="U1" s="2" t="s">
        <v>305</v>
      </c>
    </row>
    <row r="2" s="1" customFormat="1" spans="1:21">
      <c r="A2" s="3">
        <v>17935708691</v>
      </c>
      <c r="B2" s="1" t="s">
        <v>306</v>
      </c>
      <c r="C2" s="1" t="s">
        <v>307</v>
      </c>
      <c r="D2" s="1" t="s">
        <v>308</v>
      </c>
      <c r="E2" s="1" t="s">
        <v>309</v>
      </c>
      <c r="F2" s="1" t="s">
        <v>306</v>
      </c>
      <c r="G2" s="1" t="s">
        <v>310</v>
      </c>
      <c r="H2" s="1" t="s">
        <v>311</v>
      </c>
      <c r="I2" s="1" t="s">
        <v>312</v>
      </c>
      <c r="J2" s="1" t="s">
        <v>30</v>
      </c>
      <c r="K2" s="1" t="s">
        <v>313</v>
      </c>
      <c r="L2" s="1" t="s">
        <v>313</v>
      </c>
      <c r="M2" s="1" t="s">
        <v>314</v>
      </c>
      <c r="N2" s="1" t="s">
        <v>314</v>
      </c>
      <c r="O2" s="1" t="s">
        <v>315</v>
      </c>
      <c r="P2" s="1" t="s">
        <v>316</v>
      </c>
      <c r="Q2" s="1" t="s">
        <v>317</v>
      </c>
      <c r="R2" s="1" t="s">
        <v>318</v>
      </c>
      <c r="S2" s="1" t="s">
        <v>319</v>
      </c>
      <c r="T2" s="1" t="s">
        <v>320</v>
      </c>
      <c r="U2" s="1" t="s">
        <v>321</v>
      </c>
    </row>
    <row r="3" s="1" customFormat="1" spans="1:21">
      <c r="A3" s="3">
        <v>17935327181</v>
      </c>
      <c r="B3" s="1" t="s">
        <v>306</v>
      </c>
      <c r="C3" s="1" t="s">
        <v>322</v>
      </c>
      <c r="D3" s="1" t="s">
        <v>323</v>
      </c>
      <c r="E3" s="1" t="s">
        <v>324</v>
      </c>
      <c r="F3" s="1" t="s">
        <v>306</v>
      </c>
      <c r="G3" s="1" t="s">
        <v>310</v>
      </c>
      <c r="H3" s="1" t="s">
        <v>311</v>
      </c>
      <c r="I3" s="1" t="s">
        <v>325</v>
      </c>
      <c r="J3" s="1" t="s">
        <v>30</v>
      </c>
      <c r="K3" s="1" t="s">
        <v>326</v>
      </c>
      <c r="L3" s="1" t="s">
        <v>326</v>
      </c>
      <c r="M3" s="1" t="s">
        <v>314</v>
      </c>
      <c r="N3" s="1" t="s">
        <v>314</v>
      </c>
      <c r="O3" s="1" t="s">
        <v>315</v>
      </c>
      <c r="P3" s="1" t="s">
        <v>316</v>
      </c>
      <c r="Q3" s="1" t="s">
        <v>317</v>
      </c>
      <c r="R3" s="1" t="s">
        <v>327</v>
      </c>
      <c r="S3" s="1" t="s">
        <v>319</v>
      </c>
      <c r="T3" s="1" t="s">
        <v>320</v>
      </c>
      <c r="U3" s="1" t="s">
        <v>321</v>
      </c>
    </row>
    <row r="4" s="1" customFormat="1" spans="1:21">
      <c r="A4" s="3">
        <v>17933301511</v>
      </c>
      <c r="B4" s="1" t="s">
        <v>306</v>
      </c>
      <c r="C4" s="1" t="s">
        <v>328</v>
      </c>
      <c r="D4" s="1" t="s">
        <v>329</v>
      </c>
      <c r="E4" s="1" t="s">
        <v>330</v>
      </c>
      <c r="F4" s="1" t="s">
        <v>306</v>
      </c>
      <c r="G4" s="1" t="s">
        <v>310</v>
      </c>
      <c r="H4" s="1" t="s">
        <v>311</v>
      </c>
      <c r="I4" s="1" t="s">
        <v>331</v>
      </c>
      <c r="J4" s="1" t="s">
        <v>30</v>
      </c>
      <c r="K4" s="1" t="s">
        <v>332</v>
      </c>
      <c r="L4" s="1" t="s">
        <v>332</v>
      </c>
      <c r="M4" s="1" t="s">
        <v>314</v>
      </c>
      <c r="N4" s="1" t="s">
        <v>314</v>
      </c>
      <c r="O4" s="1" t="s">
        <v>315</v>
      </c>
      <c r="P4" s="1" t="s">
        <v>316</v>
      </c>
      <c r="Q4" s="1" t="s">
        <v>317</v>
      </c>
      <c r="R4" s="1" t="s">
        <v>333</v>
      </c>
      <c r="S4" s="1" t="s">
        <v>319</v>
      </c>
      <c r="T4" s="1" t="s">
        <v>320</v>
      </c>
      <c r="U4" s="1" t="s">
        <v>321</v>
      </c>
    </row>
    <row r="5" s="1" customFormat="1" spans="1:21">
      <c r="A5" s="3">
        <v>17933140805</v>
      </c>
      <c r="B5" s="1" t="s">
        <v>306</v>
      </c>
      <c r="C5" s="1" t="s">
        <v>334</v>
      </c>
      <c r="D5" s="1" t="s">
        <v>335</v>
      </c>
      <c r="E5" s="1" t="s">
        <v>336</v>
      </c>
      <c r="F5" s="1" t="s">
        <v>306</v>
      </c>
      <c r="G5" s="1" t="s">
        <v>310</v>
      </c>
      <c r="H5" s="1" t="s">
        <v>311</v>
      </c>
      <c r="I5" s="1" t="s">
        <v>337</v>
      </c>
      <c r="J5" s="1" t="s">
        <v>30</v>
      </c>
      <c r="K5" s="1" t="s">
        <v>338</v>
      </c>
      <c r="L5" s="1" t="s">
        <v>338</v>
      </c>
      <c r="M5" s="1" t="s">
        <v>314</v>
      </c>
      <c r="N5" s="1" t="s">
        <v>314</v>
      </c>
      <c r="O5" s="1" t="s">
        <v>315</v>
      </c>
      <c r="P5" s="1" t="s">
        <v>316</v>
      </c>
      <c r="Q5" s="1" t="s">
        <v>317</v>
      </c>
      <c r="R5" s="1" t="s">
        <v>339</v>
      </c>
      <c r="S5" s="1" t="s">
        <v>319</v>
      </c>
      <c r="T5" s="1" t="s">
        <v>320</v>
      </c>
      <c r="U5" s="1" t="s">
        <v>321</v>
      </c>
    </row>
    <row r="6" s="1" customFormat="1" spans="1:21">
      <c r="A6" s="3">
        <v>17933076042</v>
      </c>
      <c r="B6" s="1" t="s">
        <v>306</v>
      </c>
      <c r="C6" s="1" t="s">
        <v>340</v>
      </c>
      <c r="D6" s="1" t="s">
        <v>341</v>
      </c>
      <c r="E6" s="1" t="s">
        <v>342</v>
      </c>
      <c r="F6" s="1" t="s">
        <v>306</v>
      </c>
      <c r="G6" s="1" t="s">
        <v>310</v>
      </c>
      <c r="H6" s="1" t="s">
        <v>311</v>
      </c>
      <c r="I6" s="1" t="s">
        <v>343</v>
      </c>
      <c r="J6" s="1" t="s">
        <v>30</v>
      </c>
      <c r="K6" s="1" t="s">
        <v>344</v>
      </c>
      <c r="L6" s="1" t="s">
        <v>344</v>
      </c>
      <c r="M6" s="1" t="s">
        <v>314</v>
      </c>
      <c r="N6" s="1" t="s">
        <v>314</v>
      </c>
      <c r="O6" s="1" t="s">
        <v>315</v>
      </c>
      <c r="P6" s="1" t="s">
        <v>316</v>
      </c>
      <c r="Q6" s="1" t="s">
        <v>317</v>
      </c>
      <c r="R6" s="1" t="s">
        <v>345</v>
      </c>
      <c r="S6" s="1" t="s">
        <v>319</v>
      </c>
      <c r="T6" s="1" t="s">
        <v>320</v>
      </c>
      <c r="U6" s="1" t="s">
        <v>321</v>
      </c>
    </row>
    <row r="7" s="1" customFormat="1" spans="1:21">
      <c r="A7" s="3">
        <v>17932681468</v>
      </c>
      <c r="B7" s="1" t="s">
        <v>306</v>
      </c>
      <c r="C7" s="1" t="s">
        <v>346</v>
      </c>
      <c r="D7" s="1" t="s">
        <v>347</v>
      </c>
      <c r="E7" s="1" t="s">
        <v>348</v>
      </c>
      <c r="F7" s="1" t="s">
        <v>306</v>
      </c>
      <c r="G7" s="1" t="s">
        <v>310</v>
      </c>
      <c r="H7" s="1" t="s">
        <v>311</v>
      </c>
      <c r="I7" s="1" t="s">
        <v>349</v>
      </c>
      <c r="J7" s="1" t="s">
        <v>30</v>
      </c>
      <c r="K7" s="1" t="s">
        <v>350</v>
      </c>
      <c r="L7" s="1" t="s">
        <v>350</v>
      </c>
      <c r="M7" s="1" t="s">
        <v>314</v>
      </c>
      <c r="N7" s="1" t="s">
        <v>314</v>
      </c>
      <c r="O7" s="1" t="s">
        <v>315</v>
      </c>
      <c r="P7" s="1" t="s">
        <v>316</v>
      </c>
      <c r="Q7" s="1" t="s">
        <v>317</v>
      </c>
      <c r="R7" s="1" t="s">
        <v>351</v>
      </c>
      <c r="S7" s="1" t="s">
        <v>319</v>
      </c>
      <c r="T7" s="1" t="s">
        <v>320</v>
      </c>
      <c r="U7" s="1" t="s">
        <v>321</v>
      </c>
    </row>
    <row r="8" s="1" customFormat="1" spans="1:21">
      <c r="A8" s="3">
        <v>17931890793</v>
      </c>
      <c r="B8" s="1" t="s">
        <v>306</v>
      </c>
      <c r="C8" s="1" t="s">
        <v>352</v>
      </c>
      <c r="D8" s="1" t="s">
        <v>353</v>
      </c>
      <c r="E8" s="1" t="s">
        <v>354</v>
      </c>
      <c r="F8" s="1" t="s">
        <v>306</v>
      </c>
      <c r="G8" s="1" t="s">
        <v>310</v>
      </c>
      <c r="H8" s="1" t="s">
        <v>311</v>
      </c>
      <c r="I8" s="1" t="s">
        <v>355</v>
      </c>
      <c r="J8" s="1" t="s">
        <v>30</v>
      </c>
      <c r="K8" s="1" t="s">
        <v>356</v>
      </c>
      <c r="L8" s="1" t="s">
        <v>356</v>
      </c>
      <c r="M8" s="1" t="s">
        <v>314</v>
      </c>
      <c r="N8" s="1" t="s">
        <v>314</v>
      </c>
      <c r="O8" s="1" t="s">
        <v>315</v>
      </c>
      <c r="P8" s="1" t="s">
        <v>316</v>
      </c>
      <c r="Q8" s="1" t="s">
        <v>317</v>
      </c>
      <c r="R8" s="1" t="s">
        <v>357</v>
      </c>
      <c r="S8" s="1" t="s">
        <v>319</v>
      </c>
      <c r="T8" s="1" t="s">
        <v>320</v>
      </c>
      <c r="U8" s="1" t="s">
        <v>321</v>
      </c>
    </row>
    <row r="9" s="1" customFormat="1" spans="1:21">
      <c r="A9" s="3">
        <v>17931160620</v>
      </c>
      <c r="B9" s="1" t="s">
        <v>358</v>
      </c>
      <c r="C9" s="1" t="s">
        <v>359</v>
      </c>
      <c r="D9" s="1" t="s">
        <v>360</v>
      </c>
      <c r="E9" s="1" t="s">
        <v>361</v>
      </c>
      <c r="F9" s="1" t="s">
        <v>358</v>
      </c>
      <c r="G9" s="1" t="s">
        <v>310</v>
      </c>
      <c r="H9" s="1" t="s">
        <v>311</v>
      </c>
      <c r="I9" s="1" t="s">
        <v>362</v>
      </c>
      <c r="J9" s="1" t="s">
        <v>30</v>
      </c>
      <c r="K9" s="1" t="s">
        <v>363</v>
      </c>
      <c r="L9" s="1" t="s">
        <v>363</v>
      </c>
      <c r="M9" s="1" t="s">
        <v>314</v>
      </c>
      <c r="N9" s="1" t="s">
        <v>314</v>
      </c>
      <c r="O9" s="1" t="s">
        <v>315</v>
      </c>
      <c r="P9" s="1" t="s">
        <v>316</v>
      </c>
      <c r="Q9" s="1" t="s">
        <v>317</v>
      </c>
      <c r="R9" s="1" t="s">
        <v>364</v>
      </c>
      <c r="S9" s="1" t="s">
        <v>319</v>
      </c>
      <c r="T9" s="1" t="s">
        <v>320</v>
      </c>
      <c r="U9" s="1" t="s">
        <v>321</v>
      </c>
    </row>
    <row r="10" s="1" customFormat="1" spans="1:21">
      <c r="A10" s="3">
        <v>17926985321</v>
      </c>
      <c r="B10" s="1" t="s">
        <v>358</v>
      </c>
      <c r="C10" s="1" t="s">
        <v>365</v>
      </c>
      <c r="D10" s="1" t="s">
        <v>366</v>
      </c>
      <c r="E10" s="1" t="s">
        <v>367</v>
      </c>
      <c r="F10" s="1" t="s">
        <v>306</v>
      </c>
      <c r="G10" s="1" t="s">
        <v>310</v>
      </c>
      <c r="H10" s="1" t="s">
        <v>311</v>
      </c>
      <c r="I10" s="1" t="s">
        <v>368</v>
      </c>
      <c r="J10" s="1" t="s">
        <v>30</v>
      </c>
      <c r="K10" s="1" t="s">
        <v>369</v>
      </c>
      <c r="L10" s="1" t="s">
        <v>369</v>
      </c>
      <c r="M10" s="1" t="s">
        <v>314</v>
      </c>
      <c r="N10" s="1" t="s">
        <v>314</v>
      </c>
      <c r="O10" s="1" t="s">
        <v>315</v>
      </c>
      <c r="P10" s="1" t="s">
        <v>316</v>
      </c>
      <c r="Q10" s="1" t="s">
        <v>317</v>
      </c>
      <c r="R10" s="1" t="s">
        <v>370</v>
      </c>
      <c r="S10" s="1" t="s">
        <v>319</v>
      </c>
      <c r="T10" s="1" t="s">
        <v>320</v>
      </c>
      <c r="U10" s="1" t="s">
        <v>321</v>
      </c>
    </row>
    <row r="11" s="1" customFormat="1" spans="1:21">
      <c r="A11" s="3">
        <v>17926570538</v>
      </c>
      <c r="B11" s="1" t="s">
        <v>358</v>
      </c>
      <c r="C11" s="1" t="s">
        <v>371</v>
      </c>
      <c r="D11" s="1" t="s">
        <v>372</v>
      </c>
      <c r="E11" s="1" t="s">
        <v>373</v>
      </c>
      <c r="F11" s="1" t="s">
        <v>306</v>
      </c>
      <c r="G11" s="1" t="s">
        <v>310</v>
      </c>
      <c r="H11" s="1" t="s">
        <v>311</v>
      </c>
      <c r="I11" s="1" t="s">
        <v>374</v>
      </c>
      <c r="J11" s="1" t="s">
        <v>30</v>
      </c>
      <c r="K11" s="1" t="s">
        <v>375</v>
      </c>
      <c r="L11" s="1" t="s">
        <v>375</v>
      </c>
      <c r="M11" s="1" t="s">
        <v>314</v>
      </c>
      <c r="N11" s="1" t="s">
        <v>314</v>
      </c>
      <c r="O11" s="1" t="s">
        <v>315</v>
      </c>
      <c r="P11" s="1" t="s">
        <v>316</v>
      </c>
      <c r="Q11" s="1" t="s">
        <v>317</v>
      </c>
      <c r="R11" s="1" t="s">
        <v>376</v>
      </c>
      <c r="S11" s="1" t="s">
        <v>319</v>
      </c>
      <c r="T11" s="1" t="s">
        <v>320</v>
      </c>
      <c r="U11" s="1" t="s">
        <v>321</v>
      </c>
    </row>
    <row r="12" s="1" customFormat="1" spans="1:21">
      <c r="A12" s="3">
        <v>17926345642</v>
      </c>
      <c r="B12" s="1" t="s">
        <v>358</v>
      </c>
      <c r="C12" s="1" t="s">
        <v>377</v>
      </c>
      <c r="D12" s="1" t="s">
        <v>378</v>
      </c>
      <c r="E12" s="1" t="s">
        <v>379</v>
      </c>
      <c r="F12" s="1" t="s">
        <v>358</v>
      </c>
      <c r="G12" s="1" t="s">
        <v>310</v>
      </c>
      <c r="H12" s="1" t="s">
        <v>311</v>
      </c>
      <c r="I12" s="1" t="s">
        <v>380</v>
      </c>
      <c r="J12" s="1" t="s">
        <v>30</v>
      </c>
      <c r="K12" s="1" t="s">
        <v>381</v>
      </c>
      <c r="L12" s="1" t="s">
        <v>381</v>
      </c>
      <c r="M12" s="1" t="s">
        <v>314</v>
      </c>
      <c r="N12" s="1" t="s">
        <v>314</v>
      </c>
      <c r="O12" s="1" t="s">
        <v>315</v>
      </c>
      <c r="P12" s="1" t="s">
        <v>316</v>
      </c>
      <c r="Q12" s="1" t="s">
        <v>317</v>
      </c>
      <c r="R12" s="1" t="s">
        <v>382</v>
      </c>
      <c r="S12" s="1" t="s">
        <v>319</v>
      </c>
      <c r="T12" s="1" t="s">
        <v>320</v>
      </c>
      <c r="U12" s="1" t="s">
        <v>321</v>
      </c>
    </row>
    <row r="13" s="1" customFormat="1" spans="1:21">
      <c r="A13" s="3">
        <v>17921600220</v>
      </c>
      <c r="B13" s="1" t="s">
        <v>383</v>
      </c>
      <c r="C13" s="1" t="s">
        <v>384</v>
      </c>
      <c r="D13" s="1" t="s">
        <v>360</v>
      </c>
      <c r="E13" s="1" t="s">
        <v>385</v>
      </c>
      <c r="F13" s="1" t="s">
        <v>358</v>
      </c>
      <c r="G13" s="1" t="s">
        <v>310</v>
      </c>
      <c r="H13" s="1" t="s">
        <v>311</v>
      </c>
      <c r="I13" s="1" t="s">
        <v>386</v>
      </c>
      <c r="J13" s="1" t="s">
        <v>30</v>
      </c>
      <c r="K13" s="1" t="s">
        <v>387</v>
      </c>
      <c r="L13" s="1" t="s">
        <v>387</v>
      </c>
      <c r="M13" s="1" t="s">
        <v>314</v>
      </c>
      <c r="N13" s="1" t="s">
        <v>314</v>
      </c>
      <c r="O13" s="1" t="s">
        <v>315</v>
      </c>
      <c r="P13" s="1" t="s">
        <v>316</v>
      </c>
      <c r="Q13" s="1" t="s">
        <v>317</v>
      </c>
      <c r="R13" s="1" t="s">
        <v>388</v>
      </c>
      <c r="S13" s="1" t="s">
        <v>319</v>
      </c>
      <c r="T13" s="1" t="s">
        <v>320</v>
      </c>
      <c r="U13" s="1" t="s">
        <v>321</v>
      </c>
    </row>
    <row r="14" s="1" customFormat="1" spans="1:21">
      <c r="A14" s="3">
        <v>17921368438</v>
      </c>
      <c r="B14" s="1" t="s">
        <v>383</v>
      </c>
      <c r="C14" s="1" t="s">
        <v>389</v>
      </c>
      <c r="D14" s="1" t="s">
        <v>390</v>
      </c>
      <c r="E14" s="1" t="s">
        <v>391</v>
      </c>
      <c r="F14" s="1" t="s">
        <v>383</v>
      </c>
      <c r="G14" s="1" t="s">
        <v>310</v>
      </c>
      <c r="H14" s="1" t="s">
        <v>311</v>
      </c>
      <c r="I14" s="1" t="s">
        <v>392</v>
      </c>
      <c r="J14" s="1" t="s">
        <v>30</v>
      </c>
      <c r="K14" s="1" t="s">
        <v>393</v>
      </c>
      <c r="L14" s="1" t="s">
        <v>393</v>
      </c>
      <c r="M14" s="1" t="s">
        <v>314</v>
      </c>
      <c r="N14" s="1" t="s">
        <v>314</v>
      </c>
      <c r="O14" s="1" t="s">
        <v>315</v>
      </c>
      <c r="P14" s="1" t="s">
        <v>316</v>
      </c>
      <c r="Q14" s="1" t="s">
        <v>317</v>
      </c>
      <c r="R14" s="1" t="s">
        <v>394</v>
      </c>
      <c r="S14" s="1" t="s">
        <v>319</v>
      </c>
      <c r="T14" s="1" t="s">
        <v>320</v>
      </c>
      <c r="U14" s="1" t="s">
        <v>321</v>
      </c>
    </row>
    <row r="15" s="1" customFormat="1" spans="1:21">
      <c r="A15" s="3">
        <v>17921173408</v>
      </c>
      <c r="B15" s="1" t="s">
        <v>383</v>
      </c>
      <c r="C15" s="1" t="s">
        <v>395</v>
      </c>
      <c r="D15" s="1" t="s">
        <v>396</v>
      </c>
      <c r="E15" s="1" t="s">
        <v>397</v>
      </c>
      <c r="F15" s="1" t="s">
        <v>306</v>
      </c>
      <c r="G15" s="1" t="s">
        <v>310</v>
      </c>
      <c r="H15" s="1" t="s">
        <v>311</v>
      </c>
      <c r="I15" s="1" t="s">
        <v>398</v>
      </c>
      <c r="J15" s="1" t="s">
        <v>30</v>
      </c>
      <c r="K15" s="1" t="s">
        <v>399</v>
      </c>
      <c r="L15" s="1" t="s">
        <v>399</v>
      </c>
      <c r="M15" s="1" t="s">
        <v>314</v>
      </c>
      <c r="N15" s="1" t="s">
        <v>314</v>
      </c>
      <c r="O15" s="1" t="s">
        <v>315</v>
      </c>
      <c r="P15" s="1" t="s">
        <v>316</v>
      </c>
      <c r="Q15" s="1" t="s">
        <v>317</v>
      </c>
      <c r="R15" s="1" t="s">
        <v>400</v>
      </c>
      <c r="S15" s="1" t="s">
        <v>319</v>
      </c>
      <c r="T15" s="1" t="s">
        <v>320</v>
      </c>
      <c r="U15" s="1" t="s">
        <v>321</v>
      </c>
    </row>
    <row r="16" s="1" customFormat="1" spans="1:21">
      <c r="A16" s="3">
        <v>17921148395</v>
      </c>
      <c r="B16" s="1" t="s">
        <v>383</v>
      </c>
      <c r="C16" s="1" t="s">
        <v>401</v>
      </c>
      <c r="D16" s="1" t="s">
        <v>402</v>
      </c>
      <c r="E16" s="1" t="s">
        <v>403</v>
      </c>
      <c r="F16" s="1" t="s">
        <v>306</v>
      </c>
      <c r="G16" s="1" t="s">
        <v>310</v>
      </c>
      <c r="H16" s="1" t="s">
        <v>311</v>
      </c>
      <c r="I16" s="1" t="s">
        <v>404</v>
      </c>
      <c r="J16" s="1" t="s">
        <v>30</v>
      </c>
      <c r="K16" s="1" t="s">
        <v>405</v>
      </c>
      <c r="L16" s="1" t="s">
        <v>405</v>
      </c>
      <c r="M16" s="1" t="s">
        <v>314</v>
      </c>
      <c r="N16" s="1" t="s">
        <v>314</v>
      </c>
      <c r="O16" s="1" t="s">
        <v>315</v>
      </c>
      <c r="P16" s="1" t="s">
        <v>316</v>
      </c>
      <c r="Q16" s="1" t="s">
        <v>317</v>
      </c>
      <c r="R16" s="1" t="s">
        <v>406</v>
      </c>
      <c r="S16" s="1" t="s">
        <v>319</v>
      </c>
      <c r="T16" s="1" t="s">
        <v>320</v>
      </c>
      <c r="U16" s="1" t="s">
        <v>321</v>
      </c>
    </row>
    <row r="17" s="1" customFormat="1" spans="1:21">
      <c r="A17" s="3">
        <v>17921091832</v>
      </c>
      <c r="B17" s="1" t="s">
        <v>383</v>
      </c>
      <c r="C17" s="1" t="s">
        <v>407</v>
      </c>
      <c r="D17" s="1" t="s">
        <v>408</v>
      </c>
      <c r="E17" s="1" t="s">
        <v>409</v>
      </c>
      <c r="F17" s="1" t="s">
        <v>306</v>
      </c>
      <c r="G17" s="1" t="s">
        <v>310</v>
      </c>
      <c r="H17" s="1" t="s">
        <v>311</v>
      </c>
      <c r="I17" s="1" t="s">
        <v>410</v>
      </c>
      <c r="J17" s="1" t="s">
        <v>30</v>
      </c>
      <c r="K17" s="1" t="s">
        <v>411</v>
      </c>
      <c r="L17" s="1" t="s">
        <v>411</v>
      </c>
      <c r="M17" s="1" t="s">
        <v>314</v>
      </c>
      <c r="N17" s="1" t="s">
        <v>314</v>
      </c>
      <c r="O17" s="1" t="s">
        <v>315</v>
      </c>
      <c r="P17" s="1" t="s">
        <v>316</v>
      </c>
      <c r="Q17" s="1" t="s">
        <v>317</v>
      </c>
      <c r="R17" s="1" t="s">
        <v>412</v>
      </c>
      <c r="S17" s="1" t="s">
        <v>319</v>
      </c>
      <c r="T17" s="1" t="s">
        <v>320</v>
      </c>
      <c r="U17" s="1" t="s">
        <v>321</v>
      </c>
    </row>
    <row r="18" s="1" customFormat="1" spans="1:21">
      <c r="A18" s="3">
        <v>17920914554</v>
      </c>
      <c r="B18" s="1" t="s">
        <v>413</v>
      </c>
      <c r="C18" s="1" t="s">
        <v>414</v>
      </c>
      <c r="D18" s="1" t="s">
        <v>415</v>
      </c>
      <c r="E18" s="1" t="s">
        <v>416</v>
      </c>
      <c r="F18" s="1" t="s">
        <v>383</v>
      </c>
      <c r="G18" s="1" t="s">
        <v>310</v>
      </c>
      <c r="H18" s="1" t="s">
        <v>311</v>
      </c>
      <c r="I18" s="1" t="s">
        <v>417</v>
      </c>
      <c r="J18" s="1" t="s">
        <v>30</v>
      </c>
      <c r="K18" s="1" t="s">
        <v>418</v>
      </c>
      <c r="L18" s="1" t="s">
        <v>418</v>
      </c>
      <c r="M18" s="1" t="s">
        <v>314</v>
      </c>
      <c r="N18" s="1" t="s">
        <v>314</v>
      </c>
      <c r="O18" s="1" t="s">
        <v>315</v>
      </c>
      <c r="P18" s="1" t="s">
        <v>316</v>
      </c>
      <c r="Q18" s="1" t="s">
        <v>317</v>
      </c>
      <c r="R18" s="1" t="s">
        <v>419</v>
      </c>
      <c r="S18" s="1" t="s">
        <v>319</v>
      </c>
      <c r="T18" s="1" t="s">
        <v>320</v>
      </c>
      <c r="U18" s="1" t="s">
        <v>321</v>
      </c>
    </row>
    <row r="19" s="1" customFormat="1" spans="1:21">
      <c r="A19" s="3">
        <v>17920901570</v>
      </c>
      <c r="B19" s="1" t="s">
        <v>413</v>
      </c>
      <c r="C19" s="1" t="s">
        <v>420</v>
      </c>
      <c r="D19" s="1" t="s">
        <v>421</v>
      </c>
      <c r="E19" s="1" t="s">
        <v>422</v>
      </c>
      <c r="F19" s="1" t="s">
        <v>306</v>
      </c>
      <c r="G19" s="1" t="s">
        <v>310</v>
      </c>
      <c r="H19" s="1" t="s">
        <v>311</v>
      </c>
      <c r="I19" s="1" t="s">
        <v>423</v>
      </c>
      <c r="J19" s="1" t="s">
        <v>30</v>
      </c>
      <c r="K19" s="1" t="s">
        <v>424</v>
      </c>
      <c r="L19" s="1" t="s">
        <v>424</v>
      </c>
      <c r="M19" s="1" t="s">
        <v>314</v>
      </c>
      <c r="N19" s="1" t="s">
        <v>314</v>
      </c>
      <c r="O19" s="1" t="s">
        <v>315</v>
      </c>
      <c r="P19" s="1" t="s">
        <v>316</v>
      </c>
      <c r="Q19" s="1" t="s">
        <v>317</v>
      </c>
      <c r="R19" s="1" t="s">
        <v>425</v>
      </c>
      <c r="S19" s="1" t="s">
        <v>319</v>
      </c>
      <c r="T19" s="1" t="s">
        <v>320</v>
      </c>
      <c r="U19" s="1" t="s">
        <v>321</v>
      </c>
    </row>
    <row r="20" s="1" customFormat="1" spans="1:21">
      <c r="A20" s="3">
        <v>17915518535</v>
      </c>
      <c r="B20" s="1" t="s">
        <v>426</v>
      </c>
      <c r="C20" s="1" t="s">
        <v>427</v>
      </c>
      <c r="D20" s="1" t="s">
        <v>428</v>
      </c>
      <c r="E20" s="1" t="s">
        <v>429</v>
      </c>
      <c r="F20" s="1" t="s">
        <v>306</v>
      </c>
      <c r="G20" s="1" t="s">
        <v>310</v>
      </c>
      <c r="H20" s="1" t="s">
        <v>311</v>
      </c>
      <c r="I20" s="1" t="s">
        <v>430</v>
      </c>
      <c r="J20" s="1" t="s">
        <v>30</v>
      </c>
      <c r="K20" s="1" t="s">
        <v>431</v>
      </c>
      <c r="L20" s="1" t="s">
        <v>431</v>
      </c>
      <c r="M20" s="1" t="s">
        <v>314</v>
      </c>
      <c r="N20" s="1" t="s">
        <v>314</v>
      </c>
      <c r="O20" s="1" t="s">
        <v>315</v>
      </c>
      <c r="P20" s="1" t="s">
        <v>316</v>
      </c>
      <c r="Q20" s="1" t="s">
        <v>317</v>
      </c>
      <c r="R20" s="1" t="s">
        <v>432</v>
      </c>
      <c r="S20" s="1" t="s">
        <v>319</v>
      </c>
      <c r="T20" s="1" t="s">
        <v>320</v>
      </c>
      <c r="U20" s="1" t="s">
        <v>321</v>
      </c>
    </row>
    <row r="21" s="1" customFormat="1" spans="1:21">
      <c r="A21" s="3">
        <v>17913012204</v>
      </c>
      <c r="B21" s="1" t="s">
        <v>426</v>
      </c>
      <c r="C21" s="1" t="s">
        <v>433</v>
      </c>
      <c r="D21" s="1" t="s">
        <v>434</v>
      </c>
      <c r="E21" s="1" t="s">
        <v>435</v>
      </c>
      <c r="F21" s="1" t="s">
        <v>306</v>
      </c>
      <c r="G21" s="1" t="s">
        <v>310</v>
      </c>
      <c r="H21" s="1" t="s">
        <v>311</v>
      </c>
      <c r="I21" s="1" t="s">
        <v>436</v>
      </c>
      <c r="J21" s="1" t="s">
        <v>30</v>
      </c>
      <c r="K21" s="1" t="s">
        <v>437</v>
      </c>
      <c r="L21" s="1" t="s">
        <v>437</v>
      </c>
      <c r="M21" s="1" t="s">
        <v>314</v>
      </c>
      <c r="N21" s="1" t="s">
        <v>314</v>
      </c>
      <c r="O21" s="1" t="s">
        <v>315</v>
      </c>
      <c r="P21" s="1" t="s">
        <v>316</v>
      </c>
      <c r="Q21" s="1" t="s">
        <v>317</v>
      </c>
      <c r="R21" s="1" t="s">
        <v>438</v>
      </c>
      <c r="S21" s="1" t="s">
        <v>319</v>
      </c>
      <c r="T21" s="1" t="s">
        <v>320</v>
      </c>
      <c r="U21" s="1" t="s">
        <v>321</v>
      </c>
    </row>
    <row r="22" s="1" customFormat="1" spans="1:21">
      <c r="A22" s="3">
        <v>17913005124</v>
      </c>
      <c r="B22" s="1" t="s">
        <v>426</v>
      </c>
      <c r="C22" s="1" t="s">
        <v>439</v>
      </c>
      <c r="D22" s="1" t="s">
        <v>440</v>
      </c>
      <c r="E22" s="1" t="s">
        <v>441</v>
      </c>
      <c r="F22" s="1" t="s">
        <v>306</v>
      </c>
      <c r="G22" s="1" t="s">
        <v>310</v>
      </c>
      <c r="H22" s="1" t="s">
        <v>311</v>
      </c>
      <c r="I22" s="1" t="s">
        <v>442</v>
      </c>
      <c r="J22" s="1" t="s">
        <v>30</v>
      </c>
      <c r="K22" s="1" t="s">
        <v>443</v>
      </c>
      <c r="L22" s="1" t="s">
        <v>443</v>
      </c>
      <c r="M22" s="1" t="s">
        <v>314</v>
      </c>
      <c r="N22" s="1" t="s">
        <v>314</v>
      </c>
      <c r="O22" s="1" t="s">
        <v>315</v>
      </c>
      <c r="P22" s="1" t="s">
        <v>316</v>
      </c>
      <c r="Q22" s="1" t="s">
        <v>317</v>
      </c>
      <c r="R22" s="1" t="s">
        <v>444</v>
      </c>
      <c r="S22" s="1" t="s">
        <v>319</v>
      </c>
      <c r="T22" s="1" t="s">
        <v>320</v>
      </c>
      <c r="U22" s="1" t="s">
        <v>321</v>
      </c>
    </row>
    <row r="23" s="1" customFormat="1" spans="1:21">
      <c r="A23" s="3">
        <v>17912691959</v>
      </c>
      <c r="B23" s="1" t="s">
        <v>445</v>
      </c>
      <c r="C23" s="1" t="s">
        <v>446</v>
      </c>
      <c r="D23" s="1" t="s">
        <v>447</v>
      </c>
      <c r="E23" s="1" t="s">
        <v>448</v>
      </c>
      <c r="F23" s="1" t="s">
        <v>358</v>
      </c>
      <c r="G23" s="1" t="s">
        <v>310</v>
      </c>
      <c r="H23" s="1" t="s">
        <v>311</v>
      </c>
      <c r="I23" s="1" t="s">
        <v>449</v>
      </c>
      <c r="J23" s="1" t="s">
        <v>30</v>
      </c>
      <c r="K23" s="1" t="s">
        <v>450</v>
      </c>
      <c r="L23" s="1" t="s">
        <v>450</v>
      </c>
      <c r="M23" s="1" t="s">
        <v>314</v>
      </c>
      <c r="N23" s="1" t="s">
        <v>314</v>
      </c>
      <c r="O23" s="1" t="s">
        <v>315</v>
      </c>
      <c r="P23" s="1" t="s">
        <v>316</v>
      </c>
      <c r="Q23" s="1" t="s">
        <v>317</v>
      </c>
      <c r="R23" s="1" t="s">
        <v>451</v>
      </c>
      <c r="S23" s="1" t="s">
        <v>319</v>
      </c>
      <c r="T23" s="1" t="s">
        <v>320</v>
      </c>
      <c r="U23" s="1" t="s">
        <v>321</v>
      </c>
    </row>
    <row r="24" s="1" customFormat="1" spans="1:21">
      <c r="A24" s="3">
        <v>17912596571</v>
      </c>
      <c r="B24" s="1" t="s">
        <v>445</v>
      </c>
      <c r="C24" s="1" t="s">
        <v>452</v>
      </c>
      <c r="D24" s="1" t="s">
        <v>453</v>
      </c>
      <c r="E24" s="1" t="s">
        <v>454</v>
      </c>
      <c r="F24" s="1" t="s">
        <v>306</v>
      </c>
      <c r="G24" s="1" t="s">
        <v>310</v>
      </c>
      <c r="H24" s="1" t="s">
        <v>311</v>
      </c>
      <c r="I24" s="1" t="s">
        <v>455</v>
      </c>
      <c r="J24" s="1" t="s">
        <v>30</v>
      </c>
      <c r="K24" s="1" t="s">
        <v>456</v>
      </c>
      <c r="L24" s="1" t="s">
        <v>456</v>
      </c>
      <c r="M24" s="1" t="s">
        <v>314</v>
      </c>
      <c r="N24" s="1" t="s">
        <v>314</v>
      </c>
      <c r="O24" s="1" t="s">
        <v>315</v>
      </c>
      <c r="P24" s="1" t="s">
        <v>316</v>
      </c>
      <c r="Q24" s="1" t="s">
        <v>317</v>
      </c>
      <c r="R24" s="1" t="s">
        <v>457</v>
      </c>
      <c r="S24" s="1" t="s">
        <v>319</v>
      </c>
      <c r="T24" s="1" t="s">
        <v>320</v>
      </c>
      <c r="U24" s="1" t="s">
        <v>321</v>
      </c>
    </row>
    <row r="25" s="1" customFormat="1" spans="1:21">
      <c r="A25" s="3">
        <v>17909649345</v>
      </c>
      <c r="B25" s="1" t="s">
        <v>445</v>
      </c>
      <c r="C25" s="1" t="s">
        <v>458</v>
      </c>
      <c r="D25" s="1" t="s">
        <v>459</v>
      </c>
      <c r="E25" s="1" t="s">
        <v>460</v>
      </c>
      <c r="F25" s="1" t="s">
        <v>306</v>
      </c>
      <c r="G25" s="1" t="s">
        <v>310</v>
      </c>
      <c r="H25" s="1" t="s">
        <v>311</v>
      </c>
      <c r="I25" s="1" t="s">
        <v>461</v>
      </c>
      <c r="J25" s="1" t="s">
        <v>30</v>
      </c>
      <c r="K25" s="1" t="s">
        <v>462</v>
      </c>
      <c r="L25" s="1" t="s">
        <v>462</v>
      </c>
      <c r="M25" s="1" t="s">
        <v>314</v>
      </c>
      <c r="N25" s="1" t="s">
        <v>314</v>
      </c>
      <c r="O25" s="1" t="s">
        <v>315</v>
      </c>
      <c r="P25" s="1" t="s">
        <v>316</v>
      </c>
      <c r="Q25" s="1" t="s">
        <v>317</v>
      </c>
      <c r="R25" s="1" t="s">
        <v>463</v>
      </c>
      <c r="S25" s="1" t="s">
        <v>319</v>
      </c>
      <c r="T25" s="1" t="s">
        <v>320</v>
      </c>
      <c r="U25" s="1" t="s">
        <v>321</v>
      </c>
    </row>
    <row r="26" s="1" customFormat="1" spans="1:21">
      <c r="A26" s="3">
        <v>17908291602</v>
      </c>
      <c r="B26" s="1" t="s">
        <v>445</v>
      </c>
      <c r="C26" s="1" t="s">
        <v>464</v>
      </c>
      <c r="D26" s="1" t="s">
        <v>465</v>
      </c>
      <c r="E26" s="1" t="s">
        <v>466</v>
      </c>
      <c r="F26" s="1" t="s">
        <v>306</v>
      </c>
      <c r="G26" s="1" t="s">
        <v>310</v>
      </c>
      <c r="H26" s="1" t="s">
        <v>311</v>
      </c>
      <c r="I26" s="1" t="s">
        <v>467</v>
      </c>
      <c r="J26" s="1" t="s">
        <v>30</v>
      </c>
      <c r="K26" s="1" t="s">
        <v>468</v>
      </c>
      <c r="L26" s="1" t="s">
        <v>468</v>
      </c>
      <c r="M26" s="1" t="s">
        <v>314</v>
      </c>
      <c r="N26" s="1" t="s">
        <v>314</v>
      </c>
      <c r="O26" s="1" t="s">
        <v>315</v>
      </c>
      <c r="P26" s="1" t="s">
        <v>316</v>
      </c>
      <c r="Q26" s="1" t="s">
        <v>317</v>
      </c>
      <c r="R26" s="1" t="s">
        <v>469</v>
      </c>
      <c r="S26" s="1" t="s">
        <v>319</v>
      </c>
      <c r="T26" s="1" t="s">
        <v>320</v>
      </c>
      <c r="U26" s="1" t="s">
        <v>321</v>
      </c>
    </row>
    <row r="27" s="1" customFormat="1" spans="1:21">
      <c r="A27" s="3">
        <v>17908011676</v>
      </c>
      <c r="B27" s="1" t="s">
        <v>445</v>
      </c>
      <c r="C27" s="1" t="s">
        <v>470</v>
      </c>
      <c r="D27" s="1" t="s">
        <v>471</v>
      </c>
      <c r="E27" s="1" t="s">
        <v>472</v>
      </c>
      <c r="F27" s="1" t="s">
        <v>306</v>
      </c>
      <c r="G27" s="1" t="s">
        <v>310</v>
      </c>
      <c r="H27" s="1" t="s">
        <v>311</v>
      </c>
      <c r="I27" s="1" t="s">
        <v>473</v>
      </c>
      <c r="J27" s="1" t="s">
        <v>30</v>
      </c>
      <c r="K27" s="1" t="s">
        <v>474</v>
      </c>
      <c r="L27" s="1" t="s">
        <v>474</v>
      </c>
      <c r="M27" s="1" t="s">
        <v>314</v>
      </c>
      <c r="N27" s="1" t="s">
        <v>314</v>
      </c>
      <c r="O27" s="1" t="s">
        <v>315</v>
      </c>
      <c r="P27" s="1" t="s">
        <v>316</v>
      </c>
      <c r="Q27" s="1" t="s">
        <v>317</v>
      </c>
      <c r="R27" s="1" t="s">
        <v>475</v>
      </c>
      <c r="S27" s="1" t="s">
        <v>319</v>
      </c>
      <c r="T27" s="1" t="s">
        <v>320</v>
      </c>
      <c r="U27" s="1" t="s">
        <v>321</v>
      </c>
    </row>
    <row r="28" s="1" customFormat="1" spans="1:21">
      <c r="A28" s="3">
        <v>17907468407</v>
      </c>
      <c r="B28" s="1" t="s">
        <v>476</v>
      </c>
      <c r="C28" s="1" t="s">
        <v>477</v>
      </c>
      <c r="D28" s="1" t="s">
        <v>478</v>
      </c>
      <c r="E28" s="1" t="s">
        <v>479</v>
      </c>
      <c r="F28" s="1" t="s">
        <v>306</v>
      </c>
      <c r="G28" s="1" t="s">
        <v>310</v>
      </c>
      <c r="H28" s="1" t="s">
        <v>311</v>
      </c>
      <c r="I28" s="1" t="s">
        <v>480</v>
      </c>
      <c r="J28" s="1" t="s">
        <v>30</v>
      </c>
      <c r="K28" s="1" t="s">
        <v>481</v>
      </c>
      <c r="L28" s="1" t="s">
        <v>481</v>
      </c>
      <c r="M28" s="1" t="s">
        <v>314</v>
      </c>
      <c r="N28" s="1" t="s">
        <v>314</v>
      </c>
      <c r="O28" s="1" t="s">
        <v>315</v>
      </c>
      <c r="P28" s="1" t="s">
        <v>316</v>
      </c>
      <c r="Q28" s="1" t="s">
        <v>317</v>
      </c>
      <c r="R28" s="1" t="s">
        <v>482</v>
      </c>
      <c r="S28" s="1" t="s">
        <v>319</v>
      </c>
      <c r="T28" s="1" t="s">
        <v>320</v>
      </c>
      <c r="U28" s="1" t="s">
        <v>321</v>
      </c>
    </row>
    <row r="29" s="1" customFormat="1" spans="1:21">
      <c r="A29" s="3">
        <v>17895295598</v>
      </c>
      <c r="B29" s="1" t="s">
        <v>483</v>
      </c>
      <c r="C29" s="1" t="s">
        <v>484</v>
      </c>
      <c r="D29" s="1" t="s">
        <v>485</v>
      </c>
      <c r="E29" s="1" t="s">
        <v>486</v>
      </c>
      <c r="F29" s="1" t="s">
        <v>306</v>
      </c>
      <c r="G29" s="1" t="s">
        <v>310</v>
      </c>
      <c r="H29" s="1" t="s">
        <v>311</v>
      </c>
      <c r="I29" s="1" t="s">
        <v>487</v>
      </c>
      <c r="J29" s="1" t="s">
        <v>30</v>
      </c>
      <c r="K29" s="1" t="s">
        <v>488</v>
      </c>
      <c r="L29" s="1" t="s">
        <v>488</v>
      </c>
      <c r="M29" s="1" t="s">
        <v>314</v>
      </c>
      <c r="N29" s="1" t="s">
        <v>314</v>
      </c>
      <c r="O29" s="1" t="s">
        <v>315</v>
      </c>
      <c r="P29" s="1" t="s">
        <v>316</v>
      </c>
      <c r="Q29" s="1" t="s">
        <v>317</v>
      </c>
      <c r="R29" s="1" t="s">
        <v>489</v>
      </c>
      <c r="S29" s="1" t="s">
        <v>319</v>
      </c>
      <c r="T29" s="1" t="s">
        <v>320</v>
      </c>
      <c r="U29" s="1" t="s">
        <v>321</v>
      </c>
    </row>
    <row r="30" s="1" customFormat="1" spans="1:21">
      <c r="A30" s="3">
        <v>17891975125</v>
      </c>
      <c r="B30" s="1" t="s">
        <v>483</v>
      </c>
      <c r="C30" s="1" t="s">
        <v>490</v>
      </c>
      <c r="D30" s="1" t="s">
        <v>491</v>
      </c>
      <c r="E30" s="1" t="s">
        <v>492</v>
      </c>
      <c r="F30" s="1" t="s">
        <v>358</v>
      </c>
      <c r="G30" s="1" t="s">
        <v>310</v>
      </c>
      <c r="H30" s="1" t="s">
        <v>311</v>
      </c>
      <c r="I30" s="1" t="s">
        <v>493</v>
      </c>
      <c r="J30" s="1" t="s">
        <v>30</v>
      </c>
      <c r="K30" s="1" t="s">
        <v>494</v>
      </c>
      <c r="L30" s="1" t="s">
        <v>494</v>
      </c>
      <c r="M30" s="1" t="s">
        <v>314</v>
      </c>
      <c r="N30" s="1" t="s">
        <v>314</v>
      </c>
      <c r="O30" s="1" t="s">
        <v>315</v>
      </c>
      <c r="P30" s="1" t="s">
        <v>316</v>
      </c>
      <c r="Q30" s="1" t="s">
        <v>317</v>
      </c>
      <c r="R30" s="1" t="s">
        <v>495</v>
      </c>
      <c r="S30" s="1" t="s">
        <v>319</v>
      </c>
      <c r="T30" s="1" t="s">
        <v>320</v>
      </c>
      <c r="U30" s="1" t="s">
        <v>321</v>
      </c>
    </row>
    <row r="31" s="1" customFormat="1" spans="1:21">
      <c r="A31" s="3">
        <v>17891936674</v>
      </c>
      <c r="B31" s="1" t="s">
        <v>483</v>
      </c>
      <c r="C31" s="1" t="s">
        <v>496</v>
      </c>
      <c r="D31" s="1" t="s">
        <v>497</v>
      </c>
      <c r="E31" s="1" t="s">
        <v>498</v>
      </c>
      <c r="F31" s="1" t="s">
        <v>306</v>
      </c>
      <c r="G31" s="1" t="s">
        <v>310</v>
      </c>
      <c r="H31" s="1" t="s">
        <v>311</v>
      </c>
      <c r="I31" s="1" t="s">
        <v>499</v>
      </c>
      <c r="J31" s="1" t="s">
        <v>30</v>
      </c>
      <c r="K31" s="1" t="s">
        <v>500</v>
      </c>
      <c r="L31" s="1" t="s">
        <v>500</v>
      </c>
      <c r="M31" s="1" t="s">
        <v>314</v>
      </c>
      <c r="N31" s="1" t="s">
        <v>314</v>
      </c>
      <c r="O31" s="1" t="s">
        <v>315</v>
      </c>
      <c r="P31" s="1" t="s">
        <v>316</v>
      </c>
      <c r="Q31" s="1" t="s">
        <v>317</v>
      </c>
      <c r="R31" s="1" t="s">
        <v>501</v>
      </c>
      <c r="S31" s="1" t="s">
        <v>319</v>
      </c>
      <c r="T31" s="1" t="s">
        <v>320</v>
      </c>
      <c r="U31" s="1" t="s">
        <v>321</v>
      </c>
    </row>
    <row r="32" s="1" customFormat="1" spans="1:21">
      <c r="A32" s="3">
        <v>17891559996</v>
      </c>
      <c r="B32" s="1" t="s">
        <v>502</v>
      </c>
      <c r="C32" s="1" t="s">
        <v>503</v>
      </c>
      <c r="D32" s="1" t="s">
        <v>504</v>
      </c>
      <c r="E32" s="1" t="s">
        <v>505</v>
      </c>
      <c r="F32" s="1" t="s">
        <v>306</v>
      </c>
      <c r="G32" s="1" t="s">
        <v>310</v>
      </c>
      <c r="H32" s="1" t="s">
        <v>311</v>
      </c>
      <c r="I32" s="1" t="s">
        <v>506</v>
      </c>
      <c r="J32" s="1" t="s">
        <v>30</v>
      </c>
      <c r="K32" s="1" t="s">
        <v>507</v>
      </c>
      <c r="L32" s="1" t="s">
        <v>507</v>
      </c>
      <c r="M32" s="1" t="s">
        <v>314</v>
      </c>
      <c r="N32" s="1" t="s">
        <v>314</v>
      </c>
      <c r="O32" s="1" t="s">
        <v>315</v>
      </c>
      <c r="P32" s="1" t="s">
        <v>316</v>
      </c>
      <c r="Q32" s="1" t="s">
        <v>317</v>
      </c>
      <c r="R32" s="1" t="s">
        <v>508</v>
      </c>
      <c r="S32" s="1" t="s">
        <v>319</v>
      </c>
      <c r="T32" s="1" t="s">
        <v>320</v>
      </c>
      <c r="U32" s="1" t="s">
        <v>321</v>
      </c>
    </row>
    <row r="33" s="1" customFormat="1" spans="1:21">
      <c r="A33" s="3">
        <v>17890676045</v>
      </c>
      <c r="B33" s="1" t="s">
        <v>502</v>
      </c>
      <c r="C33" s="1" t="s">
        <v>509</v>
      </c>
      <c r="D33" s="1" t="s">
        <v>510</v>
      </c>
      <c r="E33" s="1" t="s">
        <v>511</v>
      </c>
      <c r="F33" s="1" t="s">
        <v>358</v>
      </c>
      <c r="G33" s="1" t="s">
        <v>310</v>
      </c>
      <c r="H33" s="1" t="s">
        <v>311</v>
      </c>
      <c r="I33" s="1" t="s">
        <v>512</v>
      </c>
      <c r="J33" s="1" t="s">
        <v>30</v>
      </c>
      <c r="K33" s="1" t="s">
        <v>513</v>
      </c>
      <c r="L33" s="1" t="s">
        <v>513</v>
      </c>
      <c r="M33" s="1" t="s">
        <v>314</v>
      </c>
      <c r="N33" s="1" t="s">
        <v>314</v>
      </c>
      <c r="O33" s="1" t="s">
        <v>315</v>
      </c>
      <c r="P33" s="1" t="s">
        <v>316</v>
      </c>
      <c r="Q33" s="1" t="s">
        <v>317</v>
      </c>
      <c r="R33" s="1" t="s">
        <v>514</v>
      </c>
      <c r="S33" s="1" t="s">
        <v>319</v>
      </c>
      <c r="T33" s="1" t="s">
        <v>320</v>
      </c>
      <c r="U33" s="1" t="s">
        <v>321</v>
      </c>
    </row>
    <row r="34" s="1" customFormat="1" spans="1:21">
      <c r="A34" s="3">
        <v>17889738755</v>
      </c>
      <c r="B34" s="1" t="s">
        <v>502</v>
      </c>
      <c r="C34" s="1" t="s">
        <v>515</v>
      </c>
      <c r="D34" s="1" t="s">
        <v>516</v>
      </c>
      <c r="E34" s="1" t="s">
        <v>517</v>
      </c>
      <c r="F34" s="1" t="s">
        <v>306</v>
      </c>
      <c r="G34" s="1" t="s">
        <v>310</v>
      </c>
      <c r="H34" s="1" t="s">
        <v>311</v>
      </c>
      <c r="I34" s="1" t="s">
        <v>518</v>
      </c>
      <c r="J34" s="1" t="s">
        <v>30</v>
      </c>
      <c r="K34" s="1" t="s">
        <v>519</v>
      </c>
      <c r="L34" s="1" t="s">
        <v>519</v>
      </c>
      <c r="M34" s="1" t="s">
        <v>314</v>
      </c>
      <c r="N34" s="1" t="s">
        <v>314</v>
      </c>
      <c r="O34" s="1" t="s">
        <v>315</v>
      </c>
      <c r="P34" s="1" t="s">
        <v>316</v>
      </c>
      <c r="Q34" s="1" t="s">
        <v>317</v>
      </c>
      <c r="R34" s="1" t="s">
        <v>520</v>
      </c>
      <c r="S34" s="1" t="s">
        <v>319</v>
      </c>
      <c r="T34" s="1" t="s">
        <v>320</v>
      </c>
      <c r="U34" s="1" t="s">
        <v>321</v>
      </c>
    </row>
    <row r="35" s="1" customFormat="1" spans="1:21">
      <c r="A35" s="3">
        <v>17884787673</v>
      </c>
      <c r="B35" s="1" t="s">
        <v>521</v>
      </c>
      <c r="C35" s="1" t="s">
        <v>522</v>
      </c>
      <c r="D35" s="1" t="s">
        <v>523</v>
      </c>
      <c r="E35" s="1" t="s">
        <v>524</v>
      </c>
      <c r="F35" s="1" t="s">
        <v>306</v>
      </c>
      <c r="G35" s="1" t="s">
        <v>310</v>
      </c>
      <c r="H35" s="1" t="s">
        <v>311</v>
      </c>
      <c r="I35" s="1" t="s">
        <v>525</v>
      </c>
      <c r="J35" s="1" t="s">
        <v>30</v>
      </c>
      <c r="K35" s="1" t="s">
        <v>526</v>
      </c>
      <c r="L35" s="1" t="s">
        <v>526</v>
      </c>
      <c r="M35" s="1" t="s">
        <v>314</v>
      </c>
      <c r="N35" s="1" t="s">
        <v>314</v>
      </c>
      <c r="O35" s="1" t="s">
        <v>315</v>
      </c>
      <c r="P35" s="1" t="s">
        <v>316</v>
      </c>
      <c r="Q35" s="1" t="s">
        <v>317</v>
      </c>
      <c r="R35" s="1" t="s">
        <v>527</v>
      </c>
      <c r="S35" s="1" t="s">
        <v>319</v>
      </c>
      <c r="T35" s="1" t="s">
        <v>320</v>
      </c>
      <c r="U35" s="1" t="s">
        <v>321</v>
      </c>
    </row>
    <row r="36" s="1" customFormat="1" spans="1:21">
      <c r="A36" s="3">
        <v>17884459443</v>
      </c>
      <c r="B36" s="1" t="s">
        <v>521</v>
      </c>
      <c r="C36" s="1" t="s">
        <v>528</v>
      </c>
      <c r="D36" s="1" t="s">
        <v>529</v>
      </c>
      <c r="E36" s="1" t="s">
        <v>530</v>
      </c>
      <c r="F36" s="1" t="s">
        <v>358</v>
      </c>
      <c r="G36" s="1" t="s">
        <v>310</v>
      </c>
      <c r="H36" s="1" t="s">
        <v>311</v>
      </c>
      <c r="I36" s="1" t="s">
        <v>531</v>
      </c>
      <c r="J36" s="1" t="s">
        <v>30</v>
      </c>
      <c r="K36" s="1" t="s">
        <v>532</v>
      </c>
      <c r="L36" s="1" t="s">
        <v>532</v>
      </c>
      <c r="M36" s="1" t="s">
        <v>314</v>
      </c>
      <c r="N36" s="1" t="s">
        <v>314</v>
      </c>
      <c r="O36" s="1" t="s">
        <v>315</v>
      </c>
      <c r="P36" s="1" t="s">
        <v>316</v>
      </c>
      <c r="Q36" s="1" t="s">
        <v>317</v>
      </c>
      <c r="R36" s="1" t="s">
        <v>533</v>
      </c>
      <c r="S36" s="1" t="s">
        <v>319</v>
      </c>
      <c r="T36" s="1" t="s">
        <v>320</v>
      </c>
      <c r="U36" s="1" t="s">
        <v>321</v>
      </c>
    </row>
    <row r="37" s="1" customFormat="1" spans="1:21">
      <c r="A37" s="3">
        <v>17884282237</v>
      </c>
      <c r="B37" s="1" t="s">
        <v>521</v>
      </c>
      <c r="C37" s="1" t="s">
        <v>534</v>
      </c>
      <c r="D37" s="1" t="s">
        <v>535</v>
      </c>
      <c r="E37" s="1" t="s">
        <v>536</v>
      </c>
      <c r="F37" s="1" t="s">
        <v>358</v>
      </c>
      <c r="G37" s="1" t="s">
        <v>310</v>
      </c>
      <c r="H37" s="1" t="s">
        <v>311</v>
      </c>
      <c r="I37" s="1" t="s">
        <v>537</v>
      </c>
      <c r="J37" s="1" t="s">
        <v>30</v>
      </c>
      <c r="K37" s="1" t="s">
        <v>538</v>
      </c>
      <c r="L37" s="1" t="s">
        <v>538</v>
      </c>
      <c r="M37" s="1" t="s">
        <v>314</v>
      </c>
      <c r="N37" s="1" t="s">
        <v>314</v>
      </c>
      <c r="O37" s="1" t="s">
        <v>315</v>
      </c>
      <c r="P37" s="1" t="s">
        <v>316</v>
      </c>
      <c r="Q37" s="1" t="s">
        <v>317</v>
      </c>
      <c r="R37" s="1" t="s">
        <v>539</v>
      </c>
      <c r="S37" s="1" t="s">
        <v>319</v>
      </c>
      <c r="T37" s="1" t="s">
        <v>320</v>
      </c>
      <c r="U37" s="1" t="s">
        <v>321</v>
      </c>
    </row>
    <row r="38" s="1" customFormat="1" spans="1:21">
      <c r="A38" s="3">
        <v>17884068565</v>
      </c>
      <c r="B38" s="1" t="s">
        <v>521</v>
      </c>
      <c r="C38" s="1" t="s">
        <v>540</v>
      </c>
      <c r="D38" s="1" t="s">
        <v>541</v>
      </c>
      <c r="E38" s="1" t="s">
        <v>542</v>
      </c>
      <c r="F38" s="1" t="s">
        <v>306</v>
      </c>
      <c r="G38" s="1" t="s">
        <v>310</v>
      </c>
      <c r="H38" s="1" t="s">
        <v>311</v>
      </c>
      <c r="I38" s="1" t="s">
        <v>543</v>
      </c>
      <c r="J38" s="1" t="s">
        <v>30</v>
      </c>
      <c r="K38" s="1" t="s">
        <v>544</v>
      </c>
      <c r="L38" s="1" t="s">
        <v>544</v>
      </c>
      <c r="M38" s="1" t="s">
        <v>314</v>
      </c>
      <c r="N38" s="1" t="s">
        <v>314</v>
      </c>
      <c r="O38" s="1" t="s">
        <v>315</v>
      </c>
      <c r="P38" s="1" t="s">
        <v>316</v>
      </c>
      <c r="Q38" s="1" t="s">
        <v>317</v>
      </c>
      <c r="R38" s="1" t="s">
        <v>545</v>
      </c>
      <c r="S38" s="1" t="s">
        <v>319</v>
      </c>
      <c r="T38" s="1" t="s">
        <v>320</v>
      </c>
      <c r="U38" s="1" t="s">
        <v>321</v>
      </c>
    </row>
    <row r="39" s="1" customFormat="1" spans="1:21">
      <c r="A39" s="3">
        <v>17878131062</v>
      </c>
      <c r="B39" s="1" t="s">
        <v>546</v>
      </c>
      <c r="C39" s="1" t="s">
        <v>547</v>
      </c>
      <c r="D39" s="1" t="s">
        <v>548</v>
      </c>
      <c r="E39" s="1" t="s">
        <v>549</v>
      </c>
      <c r="F39" s="1" t="s">
        <v>358</v>
      </c>
      <c r="G39" s="1" t="s">
        <v>310</v>
      </c>
      <c r="H39" s="1" t="s">
        <v>311</v>
      </c>
      <c r="I39" s="1" t="s">
        <v>550</v>
      </c>
      <c r="J39" s="1" t="s">
        <v>30</v>
      </c>
      <c r="K39" s="1" t="s">
        <v>551</v>
      </c>
      <c r="L39" s="1" t="s">
        <v>551</v>
      </c>
      <c r="M39" s="1" t="s">
        <v>314</v>
      </c>
      <c r="N39" s="1" t="s">
        <v>314</v>
      </c>
      <c r="O39" s="1" t="s">
        <v>315</v>
      </c>
      <c r="P39" s="1" t="s">
        <v>316</v>
      </c>
      <c r="Q39" s="1" t="s">
        <v>317</v>
      </c>
      <c r="R39" s="1" t="s">
        <v>552</v>
      </c>
      <c r="S39" s="1" t="s">
        <v>319</v>
      </c>
      <c r="T39" s="1" t="s">
        <v>320</v>
      </c>
      <c r="U39" s="1" t="s">
        <v>321</v>
      </c>
    </row>
    <row r="40" s="1" customFormat="1" spans="1:21">
      <c r="A40" s="3">
        <v>17877514353</v>
      </c>
      <c r="B40" s="1" t="s">
        <v>553</v>
      </c>
      <c r="C40" s="1" t="s">
        <v>554</v>
      </c>
      <c r="D40" s="1" t="s">
        <v>555</v>
      </c>
      <c r="E40" s="1" t="s">
        <v>556</v>
      </c>
      <c r="F40" s="1" t="s">
        <v>413</v>
      </c>
      <c r="G40" s="1" t="s">
        <v>310</v>
      </c>
      <c r="H40" s="1" t="s">
        <v>311</v>
      </c>
      <c r="I40" s="1" t="s">
        <v>557</v>
      </c>
      <c r="J40" s="1" t="s">
        <v>30</v>
      </c>
      <c r="K40" s="1" t="s">
        <v>558</v>
      </c>
      <c r="L40" s="1" t="s">
        <v>558</v>
      </c>
      <c r="M40" s="1" t="s">
        <v>314</v>
      </c>
      <c r="N40" s="1" t="s">
        <v>314</v>
      </c>
      <c r="O40" s="1" t="s">
        <v>315</v>
      </c>
      <c r="P40" s="1" t="s">
        <v>316</v>
      </c>
      <c r="Q40" s="1" t="s">
        <v>317</v>
      </c>
      <c r="R40" s="1" t="s">
        <v>559</v>
      </c>
      <c r="S40" s="1" t="s">
        <v>319</v>
      </c>
      <c r="T40" s="1" t="s">
        <v>320</v>
      </c>
      <c r="U40" s="1" t="s">
        <v>321</v>
      </c>
    </row>
    <row r="41" s="1" customFormat="1" spans="1:21">
      <c r="A41" s="3">
        <v>17865035834</v>
      </c>
      <c r="B41" s="1" t="s">
        <v>560</v>
      </c>
      <c r="C41" s="1" t="s">
        <v>561</v>
      </c>
      <c r="D41" s="1" t="s">
        <v>562</v>
      </c>
      <c r="E41" s="1" t="s">
        <v>563</v>
      </c>
      <c r="F41" s="1" t="s">
        <v>383</v>
      </c>
      <c r="G41" s="1" t="s">
        <v>310</v>
      </c>
      <c r="H41" s="1" t="s">
        <v>311</v>
      </c>
      <c r="I41" s="1" t="s">
        <v>564</v>
      </c>
      <c r="J41" s="1" t="s">
        <v>30</v>
      </c>
      <c r="K41" s="1" t="s">
        <v>565</v>
      </c>
      <c r="L41" s="1" t="s">
        <v>565</v>
      </c>
      <c r="M41" s="1" t="s">
        <v>314</v>
      </c>
      <c r="N41" s="1" t="s">
        <v>314</v>
      </c>
      <c r="O41" s="1" t="s">
        <v>315</v>
      </c>
      <c r="P41" s="1" t="s">
        <v>316</v>
      </c>
      <c r="Q41" s="1" t="s">
        <v>317</v>
      </c>
      <c r="R41" s="1" t="s">
        <v>566</v>
      </c>
      <c r="S41" s="1" t="s">
        <v>319</v>
      </c>
      <c r="T41" s="1" t="s">
        <v>320</v>
      </c>
      <c r="U41" s="1" t="s">
        <v>321</v>
      </c>
    </row>
    <row r="42" s="1" customFormat="1" spans="1:21">
      <c r="A42" s="3">
        <v>17829941368</v>
      </c>
      <c r="B42" s="1" t="s">
        <v>567</v>
      </c>
      <c r="C42" s="1" t="s">
        <v>568</v>
      </c>
      <c r="D42" s="1" t="s">
        <v>569</v>
      </c>
      <c r="E42" s="1" t="s">
        <v>570</v>
      </c>
      <c r="F42" s="1" t="s">
        <v>383</v>
      </c>
      <c r="G42" s="1" t="s">
        <v>310</v>
      </c>
      <c r="H42" s="1" t="s">
        <v>311</v>
      </c>
      <c r="I42" s="1" t="s">
        <v>571</v>
      </c>
      <c r="J42" s="1" t="s">
        <v>30</v>
      </c>
      <c r="K42" s="1" t="s">
        <v>572</v>
      </c>
      <c r="L42" s="1" t="s">
        <v>572</v>
      </c>
      <c r="M42" s="1" t="s">
        <v>314</v>
      </c>
      <c r="N42" s="1" t="s">
        <v>314</v>
      </c>
      <c r="O42" s="1" t="s">
        <v>315</v>
      </c>
      <c r="P42" s="1" t="s">
        <v>316</v>
      </c>
      <c r="Q42" s="1" t="s">
        <v>317</v>
      </c>
      <c r="R42" s="1" t="s">
        <v>573</v>
      </c>
      <c r="S42" s="1" t="s">
        <v>319</v>
      </c>
      <c r="T42" s="1" t="s">
        <v>320</v>
      </c>
      <c r="U42" s="1" t="s">
        <v>321</v>
      </c>
    </row>
    <row r="43" s="1" customFormat="1" spans="1:21">
      <c r="A43" s="3">
        <v>17829925645</v>
      </c>
      <c r="B43" s="1" t="s">
        <v>567</v>
      </c>
      <c r="C43" s="1" t="s">
        <v>574</v>
      </c>
      <c r="D43" s="1" t="s">
        <v>378</v>
      </c>
      <c r="E43" s="1" t="s">
        <v>575</v>
      </c>
      <c r="F43" s="1" t="s">
        <v>306</v>
      </c>
      <c r="G43" s="1" t="s">
        <v>310</v>
      </c>
      <c r="H43" s="1" t="s">
        <v>311</v>
      </c>
      <c r="I43" s="1" t="s">
        <v>576</v>
      </c>
      <c r="J43" s="1" t="s">
        <v>30</v>
      </c>
      <c r="K43" s="1" t="s">
        <v>577</v>
      </c>
      <c r="L43" s="1" t="s">
        <v>577</v>
      </c>
      <c r="M43" s="1" t="s">
        <v>314</v>
      </c>
      <c r="N43" s="1" t="s">
        <v>314</v>
      </c>
      <c r="O43" s="1" t="s">
        <v>315</v>
      </c>
      <c r="P43" s="1" t="s">
        <v>316</v>
      </c>
      <c r="Q43" s="1" t="s">
        <v>317</v>
      </c>
      <c r="R43" s="1" t="s">
        <v>578</v>
      </c>
      <c r="S43" s="1" t="s">
        <v>319</v>
      </c>
      <c r="T43" s="1" t="s">
        <v>320</v>
      </c>
      <c r="U43" s="1" t="s">
        <v>321</v>
      </c>
    </row>
    <row r="44" s="1" customFormat="1" spans="1:21">
      <c r="A44" s="3">
        <v>17829801939</v>
      </c>
      <c r="B44" s="1" t="s">
        <v>567</v>
      </c>
      <c r="C44" s="1" t="s">
        <v>579</v>
      </c>
      <c r="D44" s="1" t="s">
        <v>580</v>
      </c>
      <c r="E44" s="1" t="s">
        <v>581</v>
      </c>
      <c r="F44" s="1" t="s">
        <v>306</v>
      </c>
      <c r="G44" s="1" t="s">
        <v>310</v>
      </c>
      <c r="H44" s="1" t="s">
        <v>311</v>
      </c>
      <c r="I44" s="1" t="s">
        <v>582</v>
      </c>
      <c r="J44" s="1" t="s">
        <v>30</v>
      </c>
      <c r="K44" s="1" t="s">
        <v>583</v>
      </c>
      <c r="L44" s="1" t="s">
        <v>583</v>
      </c>
      <c r="M44" s="1" t="s">
        <v>314</v>
      </c>
      <c r="N44" s="1" t="s">
        <v>314</v>
      </c>
      <c r="O44" s="1" t="s">
        <v>315</v>
      </c>
      <c r="P44" s="1" t="s">
        <v>316</v>
      </c>
      <c r="Q44" s="1" t="s">
        <v>317</v>
      </c>
      <c r="R44" s="1" t="s">
        <v>584</v>
      </c>
      <c r="S44" s="1" t="s">
        <v>319</v>
      </c>
      <c r="T44" s="1" t="s">
        <v>320</v>
      </c>
      <c r="U44" s="1" t="s">
        <v>321</v>
      </c>
    </row>
    <row r="45" s="1" customFormat="1" spans="1:21">
      <c r="A45" s="3">
        <v>17819326226</v>
      </c>
      <c r="B45" s="1" t="s">
        <v>585</v>
      </c>
      <c r="C45" s="1" t="s">
        <v>586</v>
      </c>
      <c r="D45" s="1" t="s">
        <v>587</v>
      </c>
      <c r="E45" s="1" t="s">
        <v>588</v>
      </c>
      <c r="F45" s="1" t="s">
        <v>358</v>
      </c>
      <c r="G45" s="1" t="s">
        <v>310</v>
      </c>
      <c r="H45" s="1" t="s">
        <v>311</v>
      </c>
      <c r="I45" s="1" t="s">
        <v>589</v>
      </c>
      <c r="J45" s="1" t="s">
        <v>30</v>
      </c>
      <c r="K45" s="1" t="s">
        <v>590</v>
      </c>
      <c r="L45" s="1" t="s">
        <v>590</v>
      </c>
      <c r="M45" s="1" t="s">
        <v>314</v>
      </c>
      <c r="N45" s="1" t="s">
        <v>314</v>
      </c>
      <c r="O45" s="1" t="s">
        <v>315</v>
      </c>
      <c r="P45" s="1" t="s">
        <v>316</v>
      </c>
      <c r="Q45" s="1" t="s">
        <v>317</v>
      </c>
      <c r="R45" s="1" t="s">
        <v>591</v>
      </c>
      <c r="S45" s="1" t="s">
        <v>319</v>
      </c>
      <c r="T45" s="1" t="s">
        <v>320</v>
      </c>
      <c r="U45" s="1" t="s">
        <v>321</v>
      </c>
    </row>
    <row r="46" s="1" customFormat="1" spans="1:21">
      <c r="A46" s="3">
        <v>17797666296</v>
      </c>
      <c r="B46" s="1" t="s">
        <v>592</v>
      </c>
      <c r="C46" s="1" t="s">
        <v>593</v>
      </c>
      <c r="D46" s="1" t="s">
        <v>594</v>
      </c>
      <c r="E46" s="1" t="s">
        <v>595</v>
      </c>
      <c r="F46" s="1" t="s">
        <v>358</v>
      </c>
      <c r="G46" s="1" t="s">
        <v>310</v>
      </c>
      <c r="H46" s="1" t="s">
        <v>311</v>
      </c>
      <c r="I46" s="1" t="s">
        <v>596</v>
      </c>
      <c r="J46" s="1" t="s">
        <v>30</v>
      </c>
      <c r="K46" s="1" t="s">
        <v>597</v>
      </c>
      <c r="L46" s="1" t="s">
        <v>597</v>
      </c>
      <c r="M46" s="1" t="s">
        <v>314</v>
      </c>
      <c r="N46" s="1" t="s">
        <v>314</v>
      </c>
      <c r="O46" s="1" t="s">
        <v>315</v>
      </c>
      <c r="P46" s="1" t="s">
        <v>316</v>
      </c>
      <c r="Q46" s="1" t="s">
        <v>317</v>
      </c>
      <c r="R46" s="1" t="s">
        <v>598</v>
      </c>
      <c r="S46" s="1" t="s">
        <v>319</v>
      </c>
      <c r="T46" s="1" t="s">
        <v>320</v>
      </c>
      <c r="U46" s="1" t="s">
        <v>321</v>
      </c>
    </row>
    <row r="47" s="1" customFormat="1" spans="1:21">
      <c r="A47" s="3">
        <v>17789120325</v>
      </c>
      <c r="B47" s="1" t="s">
        <v>599</v>
      </c>
      <c r="C47" s="1" t="s">
        <v>600</v>
      </c>
      <c r="D47" s="1" t="s">
        <v>601</v>
      </c>
      <c r="E47" s="1" t="s">
        <v>602</v>
      </c>
      <c r="F47" s="1" t="s">
        <v>358</v>
      </c>
      <c r="G47" s="1" t="s">
        <v>310</v>
      </c>
      <c r="H47" s="1" t="s">
        <v>311</v>
      </c>
      <c r="I47" s="1" t="s">
        <v>603</v>
      </c>
      <c r="J47" s="1" t="s">
        <v>30</v>
      </c>
      <c r="K47" s="1" t="s">
        <v>604</v>
      </c>
      <c r="L47" s="1" t="s">
        <v>604</v>
      </c>
      <c r="M47" s="1" t="s">
        <v>314</v>
      </c>
      <c r="N47" s="1" t="s">
        <v>314</v>
      </c>
      <c r="O47" s="1" t="s">
        <v>315</v>
      </c>
      <c r="P47" s="1" t="s">
        <v>316</v>
      </c>
      <c r="Q47" s="1" t="s">
        <v>317</v>
      </c>
      <c r="R47" s="1" t="s">
        <v>605</v>
      </c>
      <c r="S47" s="1" t="s">
        <v>319</v>
      </c>
      <c r="T47" s="1" t="s">
        <v>320</v>
      </c>
      <c r="U47" s="1" t="s">
        <v>321</v>
      </c>
    </row>
    <row r="48" s="1" customFormat="1" spans="1:21">
      <c r="A48" s="3">
        <v>17783209240</v>
      </c>
      <c r="B48" s="1" t="s">
        <v>606</v>
      </c>
      <c r="C48" s="1" t="s">
        <v>607</v>
      </c>
      <c r="D48" s="1" t="s">
        <v>608</v>
      </c>
      <c r="E48" s="1" t="s">
        <v>609</v>
      </c>
      <c r="F48" s="1" t="s">
        <v>358</v>
      </c>
      <c r="G48" s="1" t="s">
        <v>310</v>
      </c>
      <c r="H48" s="1" t="s">
        <v>311</v>
      </c>
      <c r="I48" s="1" t="s">
        <v>610</v>
      </c>
      <c r="J48" s="1" t="s">
        <v>30</v>
      </c>
      <c r="K48" s="1" t="s">
        <v>611</v>
      </c>
      <c r="L48" s="1" t="s">
        <v>611</v>
      </c>
      <c r="M48" s="1" t="s">
        <v>314</v>
      </c>
      <c r="N48" s="1" t="s">
        <v>314</v>
      </c>
      <c r="O48" s="1" t="s">
        <v>315</v>
      </c>
      <c r="P48" s="1" t="s">
        <v>316</v>
      </c>
      <c r="Q48" s="1" t="s">
        <v>317</v>
      </c>
      <c r="R48" s="1" t="s">
        <v>612</v>
      </c>
      <c r="S48" s="1" t="s">
        <v>319</v>
      </c>
      <c r="T48" s="1" t="s">
        <v>320</v>
      </c>
      <c r="U48" s="1" t="s">
        <v>321</v>
      </c>
    </row>
    <row r="49" s="1" customFormat="1" spans="1:21">
      <c r="A49" s="3">
        <v>17782591747</v>
      </c>
      <c r="B49" s="1" t="s">
        <v>606</v>
      </c>
      <c r="C49" s="1" t="s">
        <v>613</v>
      </c>
      <c r="D49" s="1" t="s">
        <v>614</v>
      </c>
      <c r="E49" s="1" t="s">
        <v>615</v>
      </c>
      <c r="F49" s="1" t="s">
        <v>358</v>
      </c>
      <c r="G49" s="1" t="s">
        <v>310</v>
      </c>
      <c r="H49" s="1" t="s">
        <v>311</v>
      </c>
      <c r="I49" s="1" t="s">
        <v>616</v>
      </c>
      <c r="J49" s="1" t="s">
        <v>30</v>
      </c>
      <c r="K49" s="1" t="s">
        <v>617</v>
      </c>
      <c r="L49" s="1" t="s">
        <v>617</v>
      </c>
      <c r="M49" s="1" t="s">
        <v>314</v>
      </c>
      <c r="N49" s="1" t="s">
        <v>314</v>
      </c>
      <c r="O49" s="1" t="s">
        <v>315</v>
      </c>
      <c r="P49" s="1" t="s">
        <v>316</v>
      </c>
      <c r="Q49" s="1" t="s">
        <v>317</v>
      </c>
      <c r="R49" s="1" t="s">
        <v>618</v>
      </c>
      <c r="S49" s="1" t="s">
        <v>319</v>
      </c>
      <c r="T49" s="1" t="s">
        <v>320</v>
      </c>
      <c r="U49" s="1" t="s">
        <v>321</v>
      </c>
    </row>
    <row r="50" s="1" customFormat="1" spans="1:21">
      <c r="A50" s="3">
        <v>17780450348</v>
      </c>
      <c r="B50" s="1" t="s">
        <v>619</v>
      </c>
      <c r="C50" s="1" t="s">
        <v>620</v>
      </c>
      <c r="D50" s="1" t="s">
        <v>621</v>
      </c>
      <c r="E50" s="1" t="s">
        <v>622</v>
      </c>
      <c r="F50" s="1" t="s">
        <v>306</v>
      </c>
      <c r="G50" s="1" t="s">
        <v>310</v>
      </c>
      <c r="H50" s="1" t="s">
        <v>311</v>
      </c>
      <c r="I50" s="1" t="s">
        <v>623</v>
      </c>
      <c r="J50" s="1" t="s">
        <v>30</v>
      </c>
      <c r="K50" s="1" t="s">
        <v>500</v>
      </c>
      <c r="L50" s="1" t="s">
        <v>500</v>
      </c>
      <c r="M50" s="1" t="s">
        <v>314</v>
      </c>
      <c r="N50" s="1" t="s">
        <v>314</v>
      </c>
      <c r="O50" s="1" t="s">
        <v>315</v>
      </c>
      <c r="P50" s="1" t="s">
        <v>316</v>
      </c>
      <c r="Q50" s="1" t="s">
        <v>317</v>
      </c>
      <c r="R50" s="1" t="s">
        <v>624</v>
      </c>
      <c r="S50" s="1" t="s">
        <v>319</v>
      </c>
      <c r="T50" s="1" t="s">
        <v>320</v>
      </c>
      <c r="U50" s="1" t="s">
        <v>321</v>
      </c>
    </row>
    <row r="51" s="1" customFormat="1" spans="1:21">
      <c r="A51" s="3">
        <v>17762660443</v>
      </c>
      <c r="B51" s="1" t="s">
        <v>625</v>
      </c>
      <c r="C51" s="1" t="s">
        <v>626</v>
      </c>
      <c r="D51" s="1" t="s">
        <v>627</v>
      </c>
      <c r="E51" s="1" t="s">
        <v>628</v>
      </c>
      <c r="F51" s="1" t="s">
        <v>358</v>
      </c>
      <c r="G51" s="1" t="s">
        <v>310</v>
      </c>
      <c r="H51" s="1" t="s">
        <v>311</v>
      </c>
      <c r="I51" s="1" t="s">
        <v>629</v>
      </c>
      <c r="J51" s="1" t="s">
        <v>30</v>
      </c>
      <c r="K51" s="1" t="s">
        <v>630</v>
      </c>
      <c r="L51" s="1" t="s">
        <v>630</v>
      </c>
      <c r="M51" s="1" t="s">
        <v>314</v>
      </c>
      <c r="N51" s="1" t="s">
        <v>314</v>
      </c>
      <c r="O51" s="1" t="s">
        <v>315</v>
      </c>
      <c r="P51" s="1" t="s">
        <v>316</v>
      </c>
      <c r="Q51" s="1" t="s">
        <v>317</v>
      </c>
      <c r="R51" s="1" t="s">
        <v>631</v>
      </c>
      <c r="S51" s="1" t="s">
        <v>319</v>
      </c>
      <c r="T51" s="1" t="s">
        <v>320</v>
      </c>
      <c r="U51" s="1" t="s">
        <v>321</v>
      </c>
    </row>
    <row r="52" s="1" customFormat="1" spans="1:21">
      <c r="A52" s="3">
        <v>17635774136</v>
      </c>
      <c r="B52" s="1" t="s">
        <v>632</v>
      </c>
      <c r="C52" s="1" t="s">
        <v>633</v>
      </c>
      <c r="D52" s="1" t="s">
        <v>634</v>
      </c>
      <c r="E52" s="1" t="s">
        <v>635</v>
      </c>
      <c r="F52" s="1" t="s">
        <v>358</v>
      </c>
      <c r="G52" s="1" t="s">
        <v>310</v>
      </c>
      <c r="H52" s="1" t="s">
        <v>311</v>
      </c>
      <c r="I52" s="1" t="s">
        <v>636</v>
      </c>
      <c r="J52" s="1" t="s">
        <v>30</v>
      </c>
      <c r="K52" s="1" t="s">
        <v>637</v>
      </c>
      <c r="L52" s="1" t="s">
        <v>637</v>
      </c>
      <c r="M52" s="1" t="s">
        <v>314</v>
      </c>
      <c r="N52" s="1" t="s">
        <v>314</v>
      </c>
      <c r="O52" s="1" t="s">
        <v>315</v>
      </c>
      <c r="P52" s="1" t="s">
        <v>316</v>
      </c>
      <c r="Q52" s="1" t="s">
        <v>317</v>
      </c>
      <c r="R52" s="1" t="s">
        <v>638</v>
      </c>
      <c r="S52" s="1" t="s">
        <v>319</v>
      </c>
      <c r="T52" s="1" t="s">
        <v>320</v>
      </c>
      <c r="U52" s="1" t="s">
        <v>321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2022-05-18T01:24:00Z</dcterms:created>
  <dcterms:modified xsi:type="dcterms:W3CDTF">2022-05-24T09:08:43Z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C9E24DF566934A3ABFF02F1895B8E5B5</vt:lpwstr>
  </property>
  <property fmtid="{D5CDD505-2E9C-101B-9397-08002B2CF9AE}" pid="3" name="KSOProductBuildVer">
    <vt:lpwstr>2052-11.1.0.11744</vt:lpwstr>
  </property>
</Properties>
</file>