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对账!$1:$46</definedName>
  </definedNames>
  <calcPr calcId="144525"/>
</workbook>
</file>

<file path=xl/sharedStrings.xml><?xml version="1.0" encoding="utf-8"?>
<sst xmlns="http://schemas.openxmlformats.org/spreadsheetml/2006/main" count="1395" uniqueCount="381">
  <si>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</si>
  <si>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</si>
  <si>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</si>
  <si>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</si>
  <si>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</si>
  <si>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</si>
  <si>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</si>
  <si>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</si>
  <si>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</si>
  <si>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</si>
  <si>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</si>
  <si>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</si>
  <si>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</si>
  <si>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</si>
  <si>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</si>
  <si>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</si>
  <si>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</si>
  <si>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</si>
  <si>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</si>
  <si>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</si>
  <si>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</si>
  <si>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</si>
  <si>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</si>
  <si>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</si>
  <si>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</si>
  <si>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17889883087	</t>
  </si>
  <si>
    <t>Ctrip</t>
  </si>
  <si>
    <t>正常</t>
  </si>
  <si>
    <t>[大连]汉庭酒店(大连辽宁师范大学店)(80246223)</t>
  </si>
  <si>
    <t>大床房&lt;2人入住&gt;</t>
  </si>
  <si>
    <t>CNY</t>
  </si>
  <si>
    <t>魏树山</t>
  </si>
  <si>
    <t>CA13744220525CNY</t>
  </si>
  <si>
    <t>未提现</t>
  </si>
  <si>
    <t>携程开票</t>
  </si>
  <si>
    <t xml:space="preserve">2536255	</t>
  </si>
  <si>
    <t xml:space="preserve">R8000289084360632001	</t>
  </si>
  <si>
    <t>取消</t>
  </si>
  <si>
    <t xml:space="preserve">17896075193	</t>
  </si>
  <si>
    <t>[高雄]高雄三多旅店(Sanduo Hotel)(80941505)</t>
  </si>
  <si>
    <t>精致大床房&lt;2人入住&gt;&lt;早餐&gt;</t>
  </si>
  <si>
    <t>CHANG/WENFA</t>
  </si>
  <si>
    <t xml:space="preserve">	</t>
  </si>
  <si>
    <t xml:space="preserve">20220506036878LEE	</t>
  </si>
  <si>
    <t xml:space="preserve">17896086188	</t>
  </si>
  <si>
    <t>精致大床房&lt;2人入住&gt;</t>
  </si>
  <si>
    <t>CHUAN/SHIHSIEN</t>
  </si>
  <si>
    <t xml:space="preserve">2539179	</t>
  </si>
  <si>
    <t xml:space="preserve">20220506036879LEE	</t>
  </si>
  <si>
    <t xml:space="preserve">17900207794	</t>
  </si>
  <si>
    <t>[台北]西门好好玩(Ximen Holiday Fun Hotel)(80941465)</t>
  </si>
  <si>
    <t>标准双人房&lt;2人入住&gt;</t>
  </si>
  <si>
    <t>CHEN/CHIHKUANG</t>
  </si>
  <si>
    <t xml:space="preserve">EXP-1937660395	</t>
  </si>
  <si>
    <t xml:space="preserve">17902078894	</t>
  </si>
  <si>
    <t>[台北]城市商旅(台北南东馆)(City Suites Taipei Nandong)(80941404)</t>
  </si>
  <si>
    <t>HUNG/ANYU</t>
  </si>
  <si>
    <t xml:space="preserve">17902735354	</t>
  </si>
  <si>
    <t>[扬中]格林豪泰(扬中中央商场港东北路店)(77146640)</t>
  </si>
  <si>
    <t>高级套房&lt;2人入住&gt;</t>
  </si>
  <si>
    <t>顾宇峰</t>
  </si>
  <si>
    <t xml:space="preserve">17907423191	</t>
  </si>
  <si>
    <t>[成都]成都文家新城酒店(85538736)</t>
  </si>
  <si>
    <t>单间&lt;2人入住&gt;</t>
  </si>
  <si>
    <t>唐寅</t>
  </si>
  <si>
    <t xml:space="preserve">17908035123	</t>
  </si>
  <si>
    <t>[靖西]尚客优酒店(靖西靖宇汽车站店)(80248427)</t>
  </si>
  <si>
    <t>高级大床房&lt;2人入住&gt;</t>
  </si>
  <si>
    <t>黄康直</t>
  </si>
  <si>
    <t xml:space="preserve">17908107483	</t>
  </si>
  <si>
    <t>[香港]香港极栈公寓(Residence G Hong Kong (by Hotel G))(80247379)</t>
  </si>
  <si>
    <t>美好客房&lt;2人入住&gt;&lt;早餐&gt;</t>
  </si>
  <si>
    <t>SIU/WAN CHING</t>
  </si>
  <si>
    <t xml:space="preserve">2543313	</t>
  </si>
  <si>
    <t xml:space="preserve">17908193181	</t>
  </si>
  <si>
    <t>[香港]香港北角M1酒店(M1 Hotel North Point)(80247084)</t>
  </si>
  <si>
    <t>高级房&lt;2人入住&gt;</t>
  </si>
  <si>
    <t>Ming/Chun keung</t>
  </si>
  <si>
    <t xml:space="preserve">17908214430	</t>
  </si>
  <si>
    <t>[香港]香港都会海逸酒店(Harbour Plaza Metropolis)(83901174)</t>
  </si>
  <si>
    <t>pang/hong ting</t>
  </si>
  <si>
    <t xml:space="preserve">17908251515	</t>
  </si>
  <si>
    <t>[东莞]东莞金喜鹊酒店(91300271)</t>
  </si>
  <si>
    <t>豪华双人房&lt;2人入住&gt;</t>
  </si>
  <si>
    <t>常杰</t>
  </si>
  <si>
    <t xml:space="preserve">17908615709	</t>
  </si>
  <si>
    <t>[广州]麗枫酒店(广州白云机场空港店)(88228048)</t>
  </si>
  <si>
    <t>高级精品大床房(无窗)&lt;2人入住&gt;</t>
  </si>
  <si>
    <t>林翠华</t>
  </si>
  <si>
    <t xml:space="preserve">17908633830	</t>
  </si>
  <si>
    <t>[天津]喆啡酒店(天津奥体中心凌宾路地铁站店)(80246104)</t>
  </si>
  <si>
    <t>啡凡体验房&lt;2人入住&gt;</t>
  </si>
  <si>
    <t>杨波</t>
  </si>
  <si>
    <t xml:space="preserve">17908664820	</t>
  </si>
  <si>
    <t>[广州]逸米精选酒店(广州南洲地铁站琶洲国际会展中心店)(80246590)</t>
  </si>
  <si>
    <t>牛陆源</t>
  </si>
  <si>
    <t xml:space="preserve">17908746372	</t>
  </si>
  <si>
    <t>[重庆]Y酒店(重庆大坪龙湖时代天街石油路店)(91299850)</t>
  </si>
  <si>
    <t>简约大床房(无窗)&lt;2人入住&gt;</t>
  </si>
  <si>
    <t>宫宣</t>
  </si>
  <si>
    <t xml:space="preserve">2543578	</t>
  </si>
  <si>
    <t xml:space="preserve">17908899490	</t>
  </si>
  <si>
    <t>[厦门]厦门布书·禾正大酒店(88227820)</t>
  </si>
  <si>
    <t>舒适大床房&lt;2人入住&gt;&lt;早餐&gt;</t>
  </si>
  <si>
    <t>曾承恩</t>
  </si>
  <si>
    <t xml:space="preserve">17908919956	</t>
  </si>
  <si>
    <t>[重庆]7天优品酒店(重庆汽博中心金童路轻轨站店)(82340554)</t>
  </si>
  <si>
    <t>精选特优房（无窗）&lt;2人入住&gt;</t>
  </si>
  <si>
    <t>王璐璐</t>
  </si>
  <si>
    <t xml:space="preserve">17908947041	</t>
  </si>
  <si>
    <t>[南昌]南昌意环国际酒店(85540072)</t>
  </si>
  <si>
    <t>特价单间&lt;2人入住&gt;&lt;早餐&gt;</t>
  </si>
  <si>
    <t>丁耀光</t>
  </si>
  <si>
    <t xml:space="preserve">Acknowledged	</t>
  </si>
  <si>
    <t xml:space="preserve">17908965189	</t>
  </si>
  <si>
    <t>[成都]成都宜家7+1酒店(91300436)</t>
  </si>
  <si>
    <t>商务标准间&lt;2人入住&gt;</t>
  </si>
  <si>
    <t>李燕</t>
  </si>
  <si>
    <t xml:space="preserve">17908999335	</t>
  </si>
  <si>
    <t>[楚雄市]憬悦酒店(楚雄精选店)(88634275)</t>
  </si>
  <si>
    <t>榻榻米大床房&lt;2人入住&gt;</t>
  </si>
  <si>
    <t>吕世军</t>
  </si>
  <si>
    <t xml:space="preserve">17909202901	</t>
  </si>
  <si>
    <t>[深圳]深圳龙翔酒店(87974187)</t>
  </si>
  <si>
    <t>标准大床房&lt;2人入住&gt;</t>
  </si>
  <si>
    <t>欧家铭</t>
  </si>
  <si>
    <t xml:space="preserve">17909319246	</t>
  </si>
  <si>
    <t>[贵阳]维也纳酒店(贵阳会展中心店)(68328920)</t>
  </si>
  <si>
    <t>标准双床房&lt;2人入住&gt;</t>
  </si>
  <si>
    <t>陈戈林</t>
  </si>
  <si>
    <t xml:space="preserve">2543842	</t>
  </si>
  <si>
    <t xml:space="preserve">17909509337	</t>
  </si>
  <si>
    <t>[台北]天阁酒店(台北复兴馆)(The Tango Hotel (Taipei Fu Hsing))(80941372)</t>
  </si>
  <si>
    <t>天豪客房&lt;2人入住&gt;</t>
  </si>
  <si>
    <t>chang/yungchen</t>
  </si>
  <si>
    <t xml:space="preserve">20220509-016	</t>
  </si>
  <si>
    <t xml:space="preserve">17909596130	</t>
  </si>
  <si>
    <t>[杭州]维也纳3好酒店(杭州城北体育公园西文街地铁站店)(83900313)</t>
  </si>
  <si>
    <t>豪华大床房&lt;2人入住&gt;</t>
  </si>
  <si>
    <t>周靖波</t>
  </si>
  <si>
    <t xml:space="preserve">17909696131	</t>
  </si>
  <si>
    <t>[杭州]云鲤酒店(杭州浙二医院店)(91300420)</t>
  </si>
  <si>
    <t>舒适大床房&lt;2人入住&gt;</t>
  </si>
  <si>
    <t>丁永超</t>
  </si>
  <si>
    <t xml:space="preserve">17909727664	</t>
  </si>
  <si>
    <t>艾文浩</t>
  </si>
  <si>
    <t xml:space="preserve">17909746809	</t>
  </si>
  <si>
    <t>[昭通]7天酒店(昭通发达广场店)(80248254)</t>
  </si>
  <si>
    <t>经济房&lt;2人入住&gt;&lt;早餐&gt;</t>
  </si>
  <si>
    <t>刘林</t>
  </si>
  <si>
    <t xml:space="preserve">17909746914	</t>
  </si>
  <si>
    <t>[广州]逸米酒店(广州石井店)(91109181)</t>
  </si>
  <si>
    <t>新标准双人房&lt;2人入住&gt;</t>
  </si>
  <si>
    <t>江清秀</t>
  </si>
  <si>
    <t xml:space="preserve">17909750033	</t>
  </si>
  <si>
    <t>[贺州]格林联盟贺州学院酒店(92483422)</t>
  </si>
  <si>
    <t>标准间&lt;2人入住&gt;</t>
  </si>
  <si>
    <t>秦龙</t>
  </si>
  <si>
    <t xml:space="preserve">(GRT)76226877;	</t>
  </si>
  <si>
    <t xml:space="preserve">17909790094	</t>
  </si>
  <si>
    <t>[安吉]安吉鑫河商务宾馆(92127666)</t>
  </si>
  <si>
    <t>葛兆兵</t>
  </si>
  <si>
    <t xml:space="preserve">17911941108	</t>
  </si>
  <si>
    <t>[瓮安]维也纳国际酒店(瓮安麒龙缤纷摩尔城店)(68333785)</t>
  </si>
  <si>
    <t>陈荣</t>
  </si>
  <si>
    <t xml:space="preserve">17912016255	</t>
  </si>
  <si>
    <t>[成都]老成都客栈(成都春熙路太古里店)(85539915)</t>
  </si>
  <si>
    <t>雅好大床房（无窗）&lt;2人入住&gt;&lt;早餐&gt;</t>
  </si>
  <si>
    <t>周文可</t>
  </si>
  <si>
    <t xml:space="preserve">17912094255	</t>
  </si>
  <si>
    <t>徐文洪</t>
  </si>
  <si>
    <t xml:space="preserve">17912410704	</t>
  </si>
  <si>
    <t>[韶关]韶关华都宾馆(92128211)</t>
  </si>
  <si>
    <t>招冬健</t>
  </si>
  <si>
    <t xml:space="preserve">17912437015	</t>
  </si>
  <si>
    <t>胡坚</t>
  </si>
  <si>
    <t xml:space="preserve">17912532419	</t>
  </si>
  <si>
    <t>豪华单人房&lt;2人入住&gt;</t>
  </si>
  <si>
    <t>田胜梅</t>
  </si>
  <si>
    <t xml:space="preserve">17912684722	</t>
  </si>
  <si>
    <t>[西安]柠檬酒店(西安金花店)(92125887)</t>
  </si>
  <si>
    <t>精品单人间&lt;2人入住&gt;</t>
  </si>
  <si>
    <t>赵宁</t>
  </si>
  <si>
    <t xml:space="preserve">17912685070	</t>
  </si>
  <si>
    <t>[台南]台南台糖长荣酒店(Evergreen Plaza Hotel Tainan)(82340190)</t>
  </si>
  <si>
    <t>CHEN/HUILING</t>
  </si>
  <si>
    <t xml:space="preserve">R2210782	</t>
  </si>
  <si>
    <t xml:space="preserve">17912722262	</t>
  </si>
  <si>
    <t>LAU/YUEN MAN JANICE</t>
  </si>
  <si>
    <t xml:space="preserve">17912724988	</t>
  </si>
  <si>
    <t>[重庆]重庆达生商务酒店(85540132)</t>
  </si>
  <si>
    <t>特惠大床房&lt;2人入住&gt;</t>
  </si>
  <si>
    <t>舒闽渝</t>
  </si>
  <si>
    <t xml:space="preserve">17912841693	</t>
  </si>
  <si>
    <t>[武汉]希岸酒店(湖北大学地铁站店)(80246643)</t>
  </si>
  <si>
    <t>冯雅妮</t>
  </si>
  <si>
    <t>退单</t>
  </si>
  <si>
    <t>，</t>
  </si>
  <si>
    <t xml:space="preserve"> 本期扣款5.93元</t>
  </si>
  <si>
    <t>6733.07 CNY</t>
  </si>
  <si>
    <t>A220525113654481</t>
  </si>
  <si>
    <t>总计：6733.07元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</si>
  <si>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</si>
  <si>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</si>
  <si>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</si>
  <si>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</si>
  <si>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</si>
  <si>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</si>
  <si>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</si>
  <si>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</si>
  <si>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</si>
  <si>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</si>
  <si>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</si>
  <si>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</si>
  <si>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</si>
  <si>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</si>
  <si>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</si>
  <si>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</si>
  <si>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</si>
  <si>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</si>
  <si>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2022-05-09</t>
  </si>
  <si>
    <t>2544588</t>
  </si>
  <si>
    <t>希岸酒店(湖北大学地铁站店)</t>
  </si>
  <si>
    <t>2022-05-10</t>
  </si>
  <si>
    <t>退房日月结</t>
  </si>
  <si>
    <t>260.00</t>
  </si>
  <si>
    <t>RMB</t>
  </si>
  <si>
    <t>210.00</t>
  </si>
  <si>
    <t>-50</t>
  </si>
  <si>
    <t>0.00</t>
  </si>
  <si>
    <t>携程汇登国内直连</t>
  </si>
  <si>
    <t>01.011264</t>
  </si>
  <si>
    <t>2022-05-09 23:18:44</t>
  </si>
  <si>
    <t>否</t>
  </si>
  <si>
    <t>广州汇登信息科技有限公司</t>
  </si>
  <si>
    <t>直连</t>
  </si>
  <si>
    <t>2544557</t>
  </si>
  <si>
    <t>重庆达生商务酒店</t>
  </si>
  <si>
    <t>76.00</t>
  </si>
  <si>
    <t>0</t>
  </si>
  <si>
    <t>2022-05-09 22:31:10</t>
  </si>
  <si>
    <t>2544556</t>
  </si>
  <si>
    <t>香港都会海逸酒店</t>
  </si>
  <si>
    <t>LAU YUEN MAN JANICE</t>
  </si>
  <si>
    <t>329.00</t>
  </si>
  <si>
    <t>2022-05-09 22:30:13</t>
  </si>
  <si>
    <t>2544542</t>
  </si>
  <si>
    <t>台南台糖长荣酒店</t>
  </si>
  <si>
    <t>CHEN HUILING</t>
  </si>
  <si>
    <t>587.00</t>
  </si>
  <si>
    <t>2022-05-09 22:18:47</t>
  </si>
  <si>
    <t>2544536</t>
  </si>
  <si>
    <t>柠檬酒店(西安金花店)</t>
  </si>
  <si>
    <t>178.00</t>
  </si>
  <si>
    <t>2022-05-09 22:16:07</t>
  </si>
  <si>
    <t>2544469</t>
  </si>
  <si>
    <t>东莞金喜鹊酒店</t>
  </si>
  <si>
    <t>128.00</t>
  </si>
  <si>
    <t>2022-05-09 21:29:00</t>
  </si>
  <si>
    <t>2544425</t>
  </si>
  <si>
    <t>韶关华都宾馆</t>
  </si>
  <si>
    <t>75.00</t>
  </si>
  <si>
    <t>2022-05-09 21:06:15</t>
  </si>
  <si>
    <t>2544348</t>
  </si>
  <si>
    <t>云鲤酒店(杭州龙湖天街店)</t>
  </si>
  <si>
    <t>286.00</t>
  </si>
  <si>
    <t>2022-05-09 20:19:22</t>
  </si>
  <si>
    <t>2544334</t>
  </si>
  <si>
    <t>老成都客栈(成都春熙路太古里店)</t>
  </si>
  <si>
    <t>66.00</t>
  </si>
  <si>
    <t>2022-05-09 20:10:20</t>
  </si>
  <si>
    <t>2544316</t>
  </si>
  <si>
    <t>维也纳国际酒店(瓮安麒龙缤纷摩尔城店)</t>
  </si>
  <si>
    <t>213.00</t>
  </si>
  <si>
    <t>2022-05-09 20:01:43</t>
  </si>
  <si>
    <t>2544265</t>
  </si>
  <si>
    <t>鑫河商务宾馆</t>
  </si>
  <si>
    <t>105.00</t>
  </si>
  <si>
    <t>2022-05-09 19:29:53</t>
  </si>
  <si>
    <t>2544231</t>
  </si>
  <si>
    <t>格林联盟贺州学院酒店</t>
  </si>
  <si>
    <t>112.00</t>
  </si>
  <si>
    <t>2022-05-09 19:03:40</t>
  </si>
  <si>
    <t>2544224</t>
  </si>
  <si>
    <t>逸米酒店(广州石井店)</t>
  </si>
  <si>
    <t>118.00</t>
  </si>
  <si>
    <t>2022-05-09 19:00:59</t>
  </si>
  <si>
    <t>2544223</t>
  </si>
  <si>
    <t>7天酒店(昭通发达广场店)</t>
  </si>
  <si>
    <t>90.00</t>
  </si>
  <si>
    <t>2022-05-09 19:00:36</t>
  </si>
  <si>
    <t>2544200</t>
  </si>
  <si>
    <t>成都文家新城酒店</t>
  </si>
  <si>
    <t>80.00</t>
  </si>
  <si>
    <t>2022-05-09 18:48:44</t>
  </si>
  <si>
    <t>2544155</t>
  </si>
  <si>
    <t>2022-05-09 18:28:15</t>
  </si>
  <si>
    <t>2544058</t>
  </si>
  <si>
    <t>维也纳3好酒店(杭州城北体育公园西文街地铁站店)</t>
  </si>
  <si>
    <t>303.00</t>
  </si>
  <si>
    <t>2022-05-09 17:25:29</t>
  </si>
  <si>
    <t>2543999</t>
  </si>
  <si>
    <t>天阁酒店(台北复兴馆)</t>
  </si>
  <si>
    <t>chang yungchen</t>
  </si>
  <si>
    <t>451.00</t>
  </si>
  <si>
    <t>2022-05-09 16:31:10</t>
  </si>
  <si>
    <t>2543842</t>
  </si>
  <si>
    <t>维也纳酒店(贵阳会展中心店)</t>
  </si>
  <si>
    <t>185.00</t>
  </si>
  <si>
    <t>2022-05-09 15:15:43</t>
  </si>
  <si>
    <t>2543765</t>
  </si>
  <si>
    <t>深圳龙翔酒店</t>
  </si>
  <si>
    <t>72.00</t>
  </si>
  <si>
    <t>2022-05-09 13:52:05</t>
  </si>
  <si>
    <t>2543669</t>
  </si>
  <si>
    <t>憬悦酒店(楚雄精选店)</t>
  </si>
  <si>
    <t>67.00</t>
  </si>
  <si>
    <t>2022-05-09 12:47:57</t>
  </si>
  <si>
    <t>2543655</t>
  </si>
  <si>
    <t>成都宜家7+1酒店</t>
  </si>
  <si>
    <t>95.00</t>
  </si>
  <si>
    <t>2022-05-09 12:36:55</t>
  </si>
  <si>
    <t>2543650</t>
  </si>
  <si>
    <t>南昌意环国际酒店</t>
  </si>
  <si>
    <t>101.00</t>
  </si>
  <si>
    <t>2022-05-09 12:49:16</t>
  </si>
  <si>
    <t>2543638</t>
  </si>
  <si>
    <t>7天优品酒店(重庆汽博中心金童路轻轨站店)</t>
  </si>
  <si>
    <t>2022-05-09 12:24:30</t>
  </si>
  <si>
    <t>2543629</t>
  </si>
  <si>
    <t>厦门禾正大酒店</t>
  </si>
  <si>
    <t>153.00</t>
  </si>
  <si>
    <t>2022-05-09 12:17:34</t>
  </si>
  <si>
    <t>2543313</t>
  </si>
  <si>
    <t>香港极栈公寓</t>
  </si>
  <si>
    <t>SIU WAN CHING</t>
  </si>
  <si>
    <t>429.00</t>
  </si>
  <si>
    <t>2022-05-09 01:28:55</t>
  </si>
  <si>
    <t>2543396</t>
  </si>
  <si>
    <t>pang hong ting</t>
  </si>
  <si>
    <t>2022-05-09 05:35:06</t>
  </si>
  <si>
    <t>2543371</t>
  </si>
  <si>
    <t>香港北角M1酒店</t>
  </si>
  <si>
    <t>Ming Chun keung</t>
  </si>
  <si>
    <t>235.00</t>
  </si>
  <si>
    <t>2022-05-09 04:02:57</t>
  </si>
  <si>
    <t>2022-05-06</t>
  </si>
  <si>
    <t>2539179</t>
  </si>
  <si>
    <t>高雄三多旅店</t>
  </si>
  <si>
    <t>CHUAN SHIHSIEN</t>
  </si>
  <si>
    <t>220.00</t>
  </si>
  <si>
    <t>2022-05-06 01:02:49</t>
  </si>
  <si>
    <t>2539172</t>
  </si>
  <si>
    <t>CHANG WENFA</t>
  </si>
  <si>
    <t>236.00</t>
  </si>
  <si>
    <t>2022-05-06 00:55:30</t>
  </si>
  <si>
    <t>2540523</t>
  </si>
  <si>
    <t>西门好好玩</t>
  </si>
  <si>
    <t>CHEN CHIHKUANG</t>
  </si>
  <si>
    <t>2022-05-06 22:35:44</t>
  </si>
  <si>
    <t>2543557</t>
  </si>
  <si>
    <t>逸米精选酒店(广州南洲地铁站琶洲国际会展中心店)</t>
  </si>
  <si>
    <t>2022-05-09 11:04:58</t>
  </si>
  <si>
    <t>2022-05-08</t>
  </si>
  <si>
    <t>2543028</t>
  </si>
  <si>
    <t>2022-05-08 19:58:59</t>
  </si>
  <si>
    <t>2022-05-07</t>
  </si>
  <si>
    <t>2541426</t>
  </si>
  <si>
    <t>城市商旅(台北南东馆)</t>
  </si>
  <si>
    <t>HUNG ANYU</t>
  </si>
  <si>
    <t>319.00</t>
  </si>
  <si>
    <t>2022-05-07 16:21:56</t>
  </si>
  <si>
    <t>2543419</t>
  </si>
  <si>
    <t>2022-05-09 07:20:21</t>
  </si>
  <si>
    <t>2543545</t>
  </si>
  <si>
    <t>喆啡酒店(天津奥体中心凌宾路地铁站店)</t>
  </si>
  <si>
    <t>194.00</t>
  </si>
  <si>
    <t>2022-05-09 10:54:09</t>
  </si>
  <si>
    <t>2543533</t>
  </si>
  <si>
    <t>麗枫酒店(广州白云机场空港店)</t>
  </si>
  <si>
    <t>2022-05-09 10:47:40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</si>
</sst>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44690</v>
      </c>
      <c r="G2" s="6">
        <v>44691</v>
      </c>
      <c r="H2" s="4">
        <v>1</v>
      </c>
      <c r="I2" s="4">
        <v>1</v>
      </c>
      <c r="J2" s="4">
        <v>1</v>
      </c>
      <c r="K2" s="4" t="s">
        <v>30</v>
      </c>
      <c r="L2" s="4">
        <v>131</v>
      </c>
      <c r="M2" s="4">
        <v>131</v>
      </c>
      <c r="N2" s="4" t="s">
        <v>31</v>
      </c>
      <c r="O2" s="4" t="s">
        <v>32</v>
      </c>
      <c r="P2" s="4" t="s">
        <v>33</v>
      </c>
      <c r="Q2" s="4">
        <v>0</v>
      </c>
      <c r="R2" s="7">
        <v>44685</v>
      </c>
      <c r="S2" s="6">
        <v>44706</v>
      </c>
      <c r="T2" s="4" t="s">
        <v>34</v>
      </c>
      <c r="U2" s="4">
        <v>131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44690</v>
      </c>
      <c r="G3" s="6">
        <v>44691</v>
      </c>
      <c r="H3" s="4">
        <v>1</v>
      </c>
      <c r="I3" s="4">
        <v>1</v>
      </c>
      <c r="J3" s="4">
        <v>1</v>
      </c>
      <c r="K3" s="4" t="s">
        <v>30</v>
      </c>
      <c r="L3" s="4">
        <v>-131</v>
      </c>
      <c r="M3" s="4">
        <v>-131</v>
      </c>
      <c r="N3" s="4" t="s">
        <v>31</v>
      </c>
      <c r="O3" s="4" t="s">
        <v>32</v>
      </c>
      <c r="P3" s="4" t="s">
        <v>33</v>
      </c>
      <c r="Q3" s="4">
        <v>0</v>
      </c>
      <c r="R3" s="7">
        <v>44685</v>
      </c>
      <c r="S3" s="6">
        <v>44706</v>
      </c>
      <c r="T3" s="4" t="s">
        <v>34</v>
      </c>
      <c r="U3" s="4">
        <v>-131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44690</v>
      </c>
      <c r="G4" s="6">
        <v>44691</v>
      </c>
      <c r="H4" s="4">
        <v>1</v>
      </c>
      <c r="I4" s="4">
        <v>1</v>
      </c>
      <c r="J4" s="4">
        <v>1</v>
      </c>
      <c r="K4" s="4" t="s">
        <v>30</v>
      </c>
      <c r="L4" s="4">
        <v>236</v>
      </c>
      <c r="M4" s="4">
        <v>236</v>
      </c>
      <c r="N4" s="4" t="s">
        <v>41</v>
      </c>
      <c r="O4" s="4" t="s">
        <v>32</v>
      </c>
      <c r="P4" s="4" t="s">
        <v>33</v>
      </c>
      <c r="Q4" s="4">
        <v>0</v>
      </c>
      <c r="R4" s="7">
        <v>44687</v>
      </c>
      <c r="S4" s="6">
        <v>44706</v>
      </c>
      <c r="T4" s="4" t="s">
        <v>34</v>
      </c>
      <c r="U4" s="4">
        <v>236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39</v>
      </c>
      <c r="E5" s="4" t="s">
        <v>45</v>
      </c>
      <c r="F5" s="6">
        <v>44690</v>
      </c>
      <c r="G5" s="6">
        <v>44691</v>
      </c>
      <c r="H5" s="4">
        <v>1</v>
      </c>
      <c r="I5" s="4">
        <v>1</v>
      </c>
      <c r="J5" s="4">
        <v>1</v>
      </c>
      <c r="K5" s="4" t="s">
        <v>30</v>
      </c>
      <c r="L5" s="4">
        <v>220</v>
      </c>
      <c r="M5" s="4">
        <v>220</v>
      </c>
      <c r="N5" s="4" t="s">
        <v>46</v>
      </c>
      <c r="O5" s="4" t="s">
        <v>32</v>
      </c>
      <c r="P5" s="4" t="s">
        <v>33</v>
      </c>
      <c r="Q5" s="4">
        <v>0</v>
      </c>
      <c r="R5" s="7">
        <v>44687</v>
      </c>
      <c r="S5" s="6">
        <v>44706</v>
      </c>
      <c r="T5" s="4" t="s">
        <v>34</v>
      </c>
      <c r="U5" s="4">
        <v>220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44690</v>
      </c>
      <c r="G6" s="6">
        <v>44691</v>
      </c>
      <c r="H6" s="4">
        <v>1</v>
      </c>
      <c r="I6" s="4">
        <v>1</v>
      </c>
      <c r="J6" s="4">
        <v>1</v>
      </c>
      <c r="K6" s="4" t="s">
        <v>30</v>
      </c>
      <c r="L6" s="4">
        <v>153</v>
      </c>
      <c r="M6" s="4">
        <v>153</v>
      </c>
      <c r="N6" s="4" t="s">
        <v>52</v>
      </c>
      <c r="O6" s="4" t="s">
        <v>32</v>
      </c>
      <c r="P6" s="4" t="s">
        <v>33</v>
      </c>
      <c r="Q6" s="4">
        <v>0</v>
      </c>
      <c r="R6" s="7">
        <v>44687</v>
      </c>
      <c r="S6" s="6">
        <v>44706</v>
      </c>
      <c r="T6" s="4" t="s">
        <v>34</v>
      </c>
      <c r="U6" s="4">
        <v>153</v>
      </c>
      <c r="V6" s="4">
        <v>0</v>
      </c>
      <c r="W6" s="4">
        <v>0</v>
      </c>
      <c r="X6" s="4" t="s">
        <v>42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40</v>
      </c>
      <c r="F7" s="6">
        <v>44690</v>
      </c>
      <c r="G7" s="6">
        <v>44691</v>
      </c>
      <c r="H7" s="4">
        <v>1</v>
      </c>
      <c r="I7" s="4">
        <v>1</v>
      </c>
      <c r="J7" s="4">
        <v>1</v>
      </c>
      <c r="K7" s="4" t="s">
        <v>30</v>
      </c>
      <c r="L7" s="4">
        <v>319</v>
      </c>
      <c r="M7" s="4">
        <v>319</v>
      </c>
      <c r="N7" s="4" t="s">
        <v>56</v>
      </c>
      <c r="O7" s="4" t="s">
        <v>32</v>
      </c>
      <c r="P7" s="4" t="s">
        <v>33</v>
      </c>
      <c r="Q7" s="4">
        <v>0</v>
      </c>
      <c r="R7" s="7">
        <v>44688</v>
      </c>
      <c r="S7" s="6">
        <v>44706</v>
      </c>
      <c r="T7" s="4" t="s">
        <v>34</v>
      </c>
      <c r="U7" s="4">
        <v>319</v>
      </c>
      <c r="V7" s="4">
        <v>0</v>
      </c>
      <c r="W7" s="4">
        <v>0</v>
      </c>
      <c r="X7" s="4" t="s">
        <v>42</v>
      </c>
      <c r="Y7" s="4" t="s">
        <v>42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44688</v>
      </c>
      <c r="G8" s="6">
        <v>44691</v>
      </c>
      <c r="H8" s="4">
        <v>1</v>
      </c>
      <c r="I8" s="4">
        <v>3</v>
      </c>
      <c r="J8" s="4">
        <v>3</v>
      </c>
      <c r="K8" s="4" t="s">
        <v>30</v>
      </c>
      <c r="L8" s="4">
        <v>538</v>
      </c>
      <c r="M8" s="4">
        <v>538</v>
      </c>
      <c r="N8" s="4" t="s">
        <v>60</v>
      </c>
      <c r="O8" s="4" t="s">
        <v>32</v>
      </c>
      <c r="P8" s="4" t="s">
        <v>33</v>
      </c>
      <c r="Q8" s="4">
        <v>0</v>
      </c>
      <c r="R8" s="7">
        <v>44688</v>
      </c>
      <c r="S8" s="6">
        <v>44706</v>
      </c>
      <c r="T8" s="4" t="s">
        <v>34</v>
      </c>
      <c r="U8" s="4">
        <v>538</v>
      </c>
      <c r="V8" s="4">
        <v>0</v>
      </c>
      <c r="W8" s="4">
        <v>0</v>
      </c>
      <c r="X8" s="4" t="s">
        <v>42</v>
      </c>
      <c r="Y8" s="4" t="s">
        <v>42</v>
      </c>
    </row>
    <row r="9" s="4" customFormat="1" spans="1:25">
      <c r="A9" s="4" t="s">
        <v>57</v>
      </c>
      <c r="B9" s="4" t="s">
        <v>26</v>
      </c>
      <c r="C9" s="4" t="s">
        <v>37</v>
      </c>
      <c r="D9" s="4" t="s">
        <v>58</v>
      </c>
      <c r="E9" s="4" t="s">
        <v>59</v>
      </c>
      <c r="F9" s="6">
        <v>44688</v>
      </c>
      <c r="G9" s="6">
        <v>44691</v>
      </c>
      <c r="H9" s="4">
        <v>1</v>
      </c>
      <c r="I9" s="4">
        <v>3</v>
      </c>
      <c r="J9" s="4">
        <v>3</v>
      </c>
      <c r="K9" s="4" t="s">
        <v>30</v>
      </c>
      <c r="L9" s="4">
        <v>-538</v>
      </c>
      <c r="M9" s="4">
        <v>-538</v>
      </c>
      <c r="N9" s="4" t="s">
        <v>60</v>
      </c>
      <c r="O9" s="4" t="s">
        <v>32</v>
      </c>
      <c r="P9" s="4" t="s">
        <v>33</v>
      </c>
      <c r="Q9" s="4">
        <v>0</v>
      </c>
      <c r="R9" s="7">
        <v>44688</v>
      </c>
      <c r="S9" s="6">
        <v>44706</v>
      </c>
      <c r="T9" s="4" t="s">
        <v>34</v>
      </c>
      <c r="U9" s="4">
        <v>-538</v>
      </c>
      <c r="V9" s="4">
        <v>0</v>
      </c>
      <c r="W9" s="4">
        <v>0</v>
      </c>
      <c r="X9" s="4" t="s">
        <v>42</v>
      </c>
      <c r="Y9" s="4" t="s">
        <v>42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44690</v>
      </c>
      <c r="G10" s="6">
        <v>44691</v>
      </c>
      <c r="H10" s="4">
        <v>1</v>
      </c>
      <c r="I10" s="4">
        <v>1</v>
      </c>
      <c r="J10" s="4">
        <v>1</v>
      </c>
      <c r="K10" s="4" t="s">
        <v>30</v>
      </c>
      <c r="L10" s="4">
        <v>80</v>
      </c>
      <c r="M10" s="4">
        <v>80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44689</v>
      </c>
      <c r="S10" s="6">
        <v>44706</v>
      </c>
      <c r="T10" s="4" t="s">
        <v>34</v>
      </c>
      <c r="U10" s="4">
        <v>80</v>
      </c>
      <c r="V10" s="4">
        <v>0</v>
      </c>
      <c r="W10" s="4">
        <v>0</v>
      </c>
      <c r="X10" s="4" t="s">
        <v>42</v>
      </c>
      <c r="Y10" s="4" t="s">
        <v>42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44690</v>
      </c>
      <c r="G11" s="6">
        <v>44691</v>
      </c>
      <c r="H11" s="4">
        <v>1</v>
      </c>
      <c r="I11" s="4">
        <v>1</v>
      </c>
      <c r="J11" s="4">
        <v>1</v>
      </c>
      <c r="K11" s="4" t="s">
        <v>30</v>
      </c>
      <c r="L11" s="4">
        <v>108</v>
      </c>
      <c r="M11" s="4">
        <v>108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44690</v>
      </c>
      <c r="S11" s="6">
        <v>44706</v>
      </c>
      <c r="T11" s="4" t="s">
        <v>34</v>
      </c>
      <c r="U11" s="4">
        <v>108</v>
      </c>
      <c r="V11" s="4">
        <v>0</v>
      </c>
      <c r="W11" s="4">
        <v>0</v>
      </c>
      <c r="X11" s="4" t="s">
        <v>42</v>
      </c>
      <c r="Y11" s="4" t="s">
        <v>42</v>
      </c>
    </row>
    <row r="12" s="4" customFormat="1" spans="1:25">
      <c r="A12" s="4" t="s">
        <v>65</v>
      </c>
      <c r="B12" s="4" t="s">
        <v>26</v>
      </c>
      <c r="C12" s="4" t="s">
        <v>37</v>
      </c>
      <c r="D12" s="4" t="s">
        <v>66</v>
      </c>
      <c r="E12" s="4" t="s">
        <v>67</v>
      </c>
      <c r="F12" s="6">
        <v>44690</v>
      </c>
      <c r="G12" s="6">
        <v>44691</v>
      </c>
      <c r="H12" s="4">
        <v>1</v>
      </c>
      <c r="I12" s="4">
        <v>1</v>
      </c>
      <c r="J12" s="4">
        <v>1</v>
      </c>
      <c r="K12" s="4" t="s">
        <v>30</v>
      </c>
      <c r="L12" s="4">
        <v>-108</v>
      </c>
      <c r="M12" s="4">
        <v>-108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44690</v>
      </c>
      <c r="S12" s="6">
        <v>44706</v>
      </c>
      <c r="T12" s="4" t="s">
        <v>34</v>
      </c>
      <c r="U12" s="4">
        <v>-108</v>
      </c>
      <c r="V12" s="4">
        <v>0</v>
      </c>
      <c r="W12" s="4">
        <v>0</v>
      </c>
      <c r="X12" s="4" t="s">
        <v>42</v>
      </c>
      <c r="Y12" s="4" t="s">
        <v>42</v>
      </c>
    </row>
    <row r="13" s="4" customFormat="1" spans="1:25">
      <c r="A13" s="4" t="s">
        <v>69</v>
      </c>
      <c r="B13" s="4" t="s">
        <v>26</v>
      </c>
      <c r="C13" s="4" t="s">
        <v>27</v>
      </c>
      <c r="D13" s="4" t="s">
        <v>70</v>
      </c>
      <c r="E13" s="4" t="s">
        <v>71</v>
      </c>
      <c r="F13" s="6">
        <v>44690</v>
      </c>
      <c r="G13" s="6">
        <v>44691</v>
      </c>
      <c r="H13" s="4">
        <v>1</v>
      </c>
      <c r="I13" s="4">
        <v>1</v>
      </c>
      <c r="J13" s="4">
        <v>1</v>
      </c>
      <c r="K13" s="4" t="s">
        <v>30</v>
      </c>
      <c r="L13" s="4">
        <v>429</v>
      </c>
      <c r="M13" s="4">
        <v>429</v>
      </c>
      <c r="N13" s="4" t="s">
        <v>72</v>
      </c>
      <c r="O13" s="4" t="s">
        <v>32</v>
      </c>
      <c r="P13" s="4" t="s">
        <v>33</v>
      </c>
      <c r="Q13" s="4">
        <v>0</v>
      </c>
      <c r="R13" s="7">
        <v>44690</v>
      </c>
      <c r="S13" s="6">
        <v>44706</v>
      </c>
      <c r="T13" s="4" t="s">
        <v>34</v>
      </c>
      <c r="U13" s="4">
        <v>429</v>
      </c>
      <c r="V13" s="4">
        <v>0</v>
      </c>
      <c r="W13" s="4">
        <v>0</v>
      </c>
      <c r="X13" s="4" t="s">
        <v>73</v>
      </c>
      <c r="Y13" s="4" t="s">
        <v>42</v>
      </c>
    </row>
    <row r="14" s="4" customFormat="1" spans="1:25">
      <c r="A14" s="4" t="s">
        <v>74</v>
      </c>
      <c r="B14" s="4" t="s">
        <v>26</v>
      </c>
      <c r="C14" s="4" t="s">
        <v>27</v>
      </c>
      <c r="D14" s="4" t="s">
        <v>75</v>
      </c>
      <c r="E14" s="4" t="s">
        <v>76</v>
      </c>
      <c r="F14" s="6">
        <v>44690</v>
      </c>
      <c r="G14" s="6">
        <v>44691</v>
      </c>
      <c r="H14" s="4">
        <v>1</v>
      </c>
      <c r="I14" s="4">
        <v>1</v>
      </c>
      <c r="J14" s="4">
        <v>1</v>
      </c>
      <c r="K14" s="4" t="s">
        <v>30</v>
      </c>
      <c r="L14" s="4">
        <v>235</v>
      </c>
      <c r="M14" s="4">
        <v>235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44690</v>
      </c>
      <c r="S14" s="6">
        <v>44706</v>
      </c>
      <c r="T14" s="4" t="s">
        <v>34</v>
      </c>
      <c r="U14" s="4">
        <v>235</v>
      </c>
      <c r="V14" s="4">
        <v>0</v>
      </c>
      <c r="W14" s="4">
        <v>0</v>
      </c>
      <c r="X14" s="4" t="s">
        <v>42</v>
      </c>
      <c r="Y14" s="4" t="s">
        <v>42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79</v>
      </c>
      <c r="E15" s="4" t="s">
        <v>76</v>
      </c>
      <c r="F15" s="6">
        <v>44690</v>
      </c>
      <c r="G15" s="6">
        <v>44691</v>
      </c>
      <c r="H15" s="4">
        <v>1</v>
      </c>
      <c r="I15" s="4">
        <v>1</v>
      </c>
      <c r="J15" s="4">
        <v>1</v>
      </c>
      <c r="K15" s="4" t="s">
        <v>30</v>
      </c>
      <c r="L15" s="4">
        <v>329</v>
      </c>
      <c r="M15" s="4">
        <v>329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44690</v>
      </c>
      <c r="S15" s="6">
        <v>44706</v>
      </c>
      <c r="T15" s="4" t="s">
        <v>34</v>
      </c>
      <c r="U15" s="4">
        <v>329</v>
      </c>
      <c r="V15" s="4">
        <v>0</v>
      </c>
      <c r="W15" s="4">
        <v>0</v>
      </c>
      <c r="X15" s="4" t="s">
        <v>42</v>
      </c>
      <c r="Y15" s="4" t="s">
        <v>42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82</v>
      </c>
      <c r="E16" s="4" t="s">
        <v>83</v>
      </c>
      <c r="F16" s="6">
        <v>44690</v>
      </c>
      <c r="G16" s="6">
        <v>44691</v>
      </c>
      <c r="H16" s="4">
        <v>1</v>
      </c>
      <c r="I16" s="4">
        <v>1</v>
      </c>
      <c r="J16" s="4">
        <v>1</v>
      </c>
      <c r="K16" s="4" t="s">
        <v>30</v>
      </c>
      <c r="L16" s="4">
        <v>128</v>
      </c>
      <c r="M16" s="4">
        <v>128</v>
      </c>
      <c r="N16" s="4" t="s">
        <v>84</v>
      </c>
      <c r="O16" s="4" t="s">
        <v>32</v>
      </c>
      <c r="P16" s="4" t="s">
        <v>33</v>
      </c>
      <c r="Q16" s="4">
        <v>0</v>
      </c>
      <c r="R16" s="7">
        <v>44690</v>
      </c>
      <c r="S16" s="6">
        <v>44706</v>
      </c>
      <c r="T16" s="4" t="s">
        <v>34</v>
      </c>
      <c r="U16" s="4">
        <v>128</v>
      </c>
      <c r="V16" s="4">
        <v>0</v>
      </c>
      <c r="W16" s="4">
        <v>0</v>
      </c>
      <c r="X16" s="4" t="s">
        <v>42</v>
      </c>
      <c r="Y16" s="4" t="s">
        <v>42</v>
      </c>
    </row>
    <row r="17" s="4" customFormat="1" spans="1:25">
      <c r="A17" s="4" t="s">
        <v>85</v>
      </c>
      <c r="B17" s="4" t="s">
        <v>26</v>
      </c>
      <c r="C17" s="4" t="s">
        <v>27</v>
      </c>
      <c r="D17" s="4" t="s">
        <v>86</v>
      </c>
      <c r="E17" s="4" t="s">
        <v>87</v>
      </c>
      <c r="F17" s="6">
        <v>44690</v>
      </c>
      <c r="G17" s="6">
        <v>44691</v>
      </c>
      <c r="H17" s="4">
        <v>1</v>
      </c>
      <c r="I17" s="4">
        <v>1</v>
      </c>
      <c r="J17" s="4">
        <v>1</v>
      </c>
      <c r="K17" s="4" t="s">
        <v>30</v>
      </c>
      <c r="L17" s="4">
        <v>202</v>
      </c>
      <c r="M17" s="4">
        <v>202</v>
      </c>
      <c r="N17" s="4" t="s">
        <v>88</v>
      </c>
      <c r="O17" s="4" t="s">
        <v>32</v>
      </c>
      <c r="P17" s="4" t="s">
        <v>33</v>
      </c>
      <c r="Q17" s="4">
        <v>0</v>
      </c>
      <c r="R17" s="7">
        <v>44690</v>
      </c>
      <c r="S17" s="6">
        <v>44706</v>
      </c>
      <c r="T17" s="4" t="s">
        <v>34</v>
      </c>
      <c r="U17" s="4">
        <v>202</v>
      </c>
      <c r="V17" s="4">
        <v>0</v>
      </c>
      <c r="W17" s="4">
        <v>0</v>
      </c>
      <c r="X17" s="4" t="s">
        <v>42</v>
      </c>
      <c r="Y17" s="4" t="s">
        <v>42</v>
      </c>
    </row>
    <row r="18" s="4" customFormat="1" spans="1:25">
      <c r="A18" s="4" t="s">
        <v>89</v>
      </c>
      <c r="B18" s="4" t="s">
        <v>26</v>
      </c>
      <c r="C18" s="4" t="s">
        <v>27</v>
      </c>
      <c r="D18" s="4" t="s">
        <v>90</v>
      </c>
      <c r="E18" s="4" t="s">
        <v>91</v>
      </c>
      <c r="F18" s="6">
        <v>44690</v>
      </c>
      <c r="G18" s="6">
        <v>44691</v>
      </c>
      <c r="H18" s="4">
        <v>1</v>
      </c>
      <c r="I18" s="4">
        <v>1</v>
      </c>
      <c r="J18" s="4">
        <v>1</v>
      </c>
      <c r="K18" s="4" t="s">
        <v>30</v>
      </c>
      <c r="L18" s="4">
        <v>194</v>
      </c>
      <c r="M18" s="4">
        <v>194</v>
      </c>
      <c r="N18" s="4" t="s">
        <v>92</v>
      </c>
      <c r="O18" s="4" t="s">
        <v>32</v>
      </c>
      <c r="P18" s="4" t="s">
        <v>33</v>
      </c>
      <c r="Q18" s="4">
        <v>0</v>
      </c>
      <c r="R18" s="7">
        <v>44690</v>
      </c>
      <c r="S18" s="6">
        <v>44706</v>
      </c>
      <c r="T18" s="4" t="s">
        <v>34</v>
      </c>
      <c r="U18" s="4">
        <v>194</v>
      </c>
      <c r="V18" s="4">
        <v>0</v>
      </c>
      <c r="W18" s="4">
        <v>0</v>
      </c>
      <c r="X18" s="4" t="s">
        <v>42</v>
      </c>
      <c r="Y18" s="4" t="s">
        <v>42</v>
      </c>
    </row>
    <row r="19" s="4" customFormat="1" spans="1:25">
      <c r="A19" s="4" t="s">
        <v>85</v>
      </c>
      <c r="B19" s="4" t="s">
        <v>26</v>
      </c>
      <c r="C19" s="4" t="s">
        <v>37</v>
      </c>
      <c r="D19" s="4" t="s">
        <v>86</v>
      </c>
      <c r="E19" s="4" t="s">
        <v>87</v>
      </c>
      <c r="F19" s="6">
        <v>44690</v>
      </c>
      <c r="G19" s="6">
        <v>44691</v>
      </c>
      <c r="H19" s="4">
        <v>1</v>
      </c>
      <c r="I19" s="4">
        <v>1</v>
      </c>
      <c r="J19" s="4">
        <v>1</v>
      </c>
      <c r="K19" s="4" t="s">
        <v>30</v>
      </c>
      <c r="L19" s="4">
        <v>-202</v>
      </c>
      <c r="M19" s="4">
        <v>-202</v>
      </c>
      <c r="N19" s="4" t="s">
        <v>88</v>
      </c>
      <c r="O19" s="4" t="s">
        <v>32</v>
      </c>
      <c r="P19" s="4" t="s">
        <v>33</v>
      </c>
      <c r="Q19" s="4">
        <v>0</v>
      </c>
      <c r="R19" s="7">
        <v>44690</v>
      </c>
      <c r="S19" s="6">
        <v>44706</v>
      </c>
      <c r="T19" s="4" t="s">
        <v>34</v>
      </c>
      <c r="U19" s="4">
        <v>-202</v>
      </c>
      <c r="V19" s="4">
        <v>0</v>
      </c>
      <c r="W19" s="4">
        <v>0</v>
      </c>
      <c r="X19" s="4" t="s">
        <v>42</v>
      </c>
      <c r="Y19" s="4" t="s">
        <v>42</v>
      </c>
    </row>
    <row r="20" s="4" customFormat="1" spans="1:25">
      <c r="A20" s="4" t="s">
        <v>93</v>
      </c>
      <c r="B20" s="4" t="s">
        <v>26</v>
      </c>
      <c r="C20" s="4" t="s">
        <v>27</v>
      </c>
      <c r="D20" s="4" t="s">
        <v>94</v>
      </c>
      <c r="E20" s="4" t="s">
        <v>59</v>
      </c>
      <c r="F20" s="6">
        <v>44690</v>
      </c>
      <c r="G20" s="6">
        <v>44691</v>
      </c>
      <c r="H20" s="4">
        <v>1</v>
      </c>
      <c r="I20" s="4">
        <v>1</v>
      </c>
      <c r="J20" s="4">
        <v>1</v>
      </c>
      <c r="K20" s="4" t="s">
        <v>30</v>
      </c>
      <c r="L20" s="4">
        <v>210</v>
      </c>
      <c r="M20" s="4">
        <v>210</v>
      </c>
      <c r="N20" s="4" t="s">
        <v>95</v>
      </c>
      <c r="O20" s="4" t="s">
        <v>32</v>
      </c>
      <c r="P20" s="4" t="s">
        <v>33</v>
      </c>
      <c r="Q20" s="4">
        <v>0</v>
      </c>
      <c r="R20" s="7">
        <v>44690</v>
      </c>
      <c r="S20" s="6">
        <v>44706</v>
      </c>
      <c r="T20" s="4" t="s">
        <v>34</v>
      </c>
      <c r="U20" s="4">
        <v>210</v>
      </c>
      <c r="V20" s="4">
        <v>0</v>
      </c>
      <c r="W20" s="4">
        <v>0</v>
      </c>
      <c r="X20" s="4" t="s">
        <v>42</v>
      </c>
      <c r="Y20" s="4" t="s">
        <v>42</v>
      </c>
    </row>
    <row r="21" s="4" customFormat="1" spans="1:25">
      <c r="A21" s="4" t="s">
        <v>96</v>
      </c>
      <c r="B21" s="4" t="s">
        <v>26</v>
      </c>
      <c r="C21" s="4" t="s">
        <v>27</v>
      </c>
      <c r="D21" s="4" t="s">
        <v>97</v>
      </c>
      <c r="E21" s="4" t="s">
        <v>98</v>
      </c>
      <c r="F21" s="6">
        <v>44690</v>
      </c>
      <c r="G21" s="6">
        <v>44691</v>
      </c>
      <c r="H21" s="4">
        <v>1</v>
      </c>
      <c r="I21" s="4">
        <v>1</v>
      </c>
      <c r="J21" s="4">
        <v>1</v>
      </c>
      <c r="K21" s="4" t="s">
        <v>30</v>
      </c>
      <c r="L21" s="4">
        <v>104</v>
      </c>
      <c r="M21" s="4">
        <v>104</v>
      </c>
      <c r="N21" s="4" t="s">
        <v>99</v>
      </c>
      <c r="O21" s="4" t="s">
        <v>32</v>
      </c>
      <c r="P21" s="4" t="s">
        <v>33</v>
      </c>
      <c r="Q21" s="4">
        <v>0</v>
      </c>
      <c r="R21" s="7">
        <v>44690</v>
      </c>
      <c r="S21" s="6">
        <v>44706</v>
      </c>
      <c r="T21" s="4" t="s">
        <v>34</v>
      </c>
      <c r="U21" s="4">
        <v>104</v>
      </c>
      <c r="V21" s="4">
        <v>0</v>
      </c>
      <c r="W21" s="4">
        <v>0</v>
      </c>
      <c r="X21" s="4" t="s">
        <v>100</v>
      </c>
      <c r="Y21" s="4" t="s">
        <v>42</v>
      </c>
    </row>
    <row r="22" s="4" customFormat="1" spans="1:25">
      <c r="A22" s="4" t="s">
        <v>96</v>
      </c>
      <c r="B22" s="4" t="s">
        <v>26</v>
      </c>
      <c r="C22" s="4" t="s">
        <v>37</v>
      </c>
      <c r="D22" s="4" t="s">
        <v>97</v>
      </c>
      <c r="E22" s="4" t="s">
        <v>98</v>
      </c>
      <c r="F22" s="6">
        <v>44690</v>
      </c>
      <c r="G22" s="6">
        <v>44691</v>
      </c>
      <c r="H22" s="4">
        <v>1</v>
      </c>
      <c r="I22" s="4">
        <v>1</v>
      </c>
      <c r="J22" s="4">
        <v>1</v>
      </c>
      <c r="K22" s="4" t="s">
        <v>30</v>
      </c>
      <c r="L22" s="4">
        <v>-104</v>
      </c>
      <c r="M22" s="4">
        <v>-104</v>
      </c>
      <c r="N22" s="4" t="s">
        <v>99</v>
      </c>
      <c r="O22" s="4" t="s">
        <v>32</v>
      </c>
      <c r="P22" s="4" t="s">
        <v>33</v>
      </c>
      <c r="Q22" s="4">
        <v>0</v>
      </c>
      <c r="R22" s="7">
        <v>44690</v>
      </c>
      <c r="S22" s="6">
        <v>44706</v>
      </c>
      <c r="T22" s="4" t="s">
        <v>34</v>
      </c>
      <c r="U22" s="4">
        <v>-104</v>
      </c>
      <c r="V22" s="4">
        <v>0</v>
      </c>
      <c r="W22" s="4">
        <v>0</v>
      </c>
      <c r="X22" s="4" t="s">
        <v>100</v>
      </c>
      <c r="Y22" s="4" t="s">
        <v>42</v>
      </c>
    </row>
    <row r="23" s="4" customFormat="1" spans="1:25">
      <c r="A23" s="4" t="s">
        <v>101</v>
      </c>
      <c r="B23" s="4" t="s">
        <v>26</v>
      </c>
      <c r="C23" s="4" t="s">
        <v>27</v>
      </c>
      <c r="D23" s="4" t="s">
        <v>102</v>
      </c>
      <c r="E23" s="4" t="s">
        <v>103</v>
      </c>
      <c r="F23" s="6">
        <v>44690</v>
      </c>
      <c r="G23" s="6">
        <v>44691</v>
      </c>
      <c r="H23" s="4">
        <v>1</v>
      </c>
      <c r="I23" s="4">
        <v>1</v>
      </c>
      <c r="J23" s="4">
        <v>1</v>
      </c>
      <c r="K23" s="4" t="s">
        <v>30</v>
      </c>
      <c r="L23" s="4">
        <v>153</v>
      </c>
      <c r="M23" s="4">
        <v>153</v>
      </c>
      <c r="N23" s="4" t="s">
        <v>104</v>
      </c>
      <c r="O23" s="4" t="s">
        <v>32</v>
      </c>
      <c r="P23" s="4" t="s">
        <v>33</v>
      </c>
      <c r="Q23" s="4">
        <v>0</v>
      </c>
      <c r="R23" s="7">
        <v>44690</v>
      </c>
      <c r="S23" s="6">
        <v>44706</v>
      </c>
      <c r="T23" s="4" t="s">
        <v>34</v>
      </c>
      <c r="U23" s="4">
        <v>153</v>
      </c>
      <c r="V23" s="4">
        <v>0</v>
      </c>
      <c r="W23" s="4">
        <v>0</v>
      </c>
      <c r="X23" s="4" t="s">
        <v>42</v>
      </c>
      <c r="Y23" s="4" t="s">
        <v>42</v>
      </c>
    </row>
    <row r="24" s="4" customFormat="1" spans="1:25">
      <c r="A24" s="4" t="s">
        <v>105</v>
      </c>
      <c r="B24" s="4" t="s">
        <v>26</v>
      </c>
      <c r="C24" s="4" t="s">
        <v>27</v>
      </c>
      <c r="D24" s="4" t="s">
        <v>106</v>
      </c>
      <c r="E24" s="4" t="s">
        <v>107</v>
      </c>
      <c r="F24" s="6">
        <v>44690</v>
      </c>
      <c r="G24" s="6">
        <v>44691</v>
      </c>
      <c r="H24" s="4">
        <v>1</v>
      </c>
      <c r="I24" s="4">
        <v>1</v>
      </c>
      <c r="J24" s="4">
        <v>1</v>
      </c>
      <c r="K24" s="4" t="s">
        <v>30</v>
      </c>
      <c r="L24" s="4">
        <v>111</v>
      </c>
      <c r="M24" s="4">
        <v>111</v>
      </c>
      <c r="N24" s="4" t="s">
        <v>108</v>
      </c>
      <c r="O24" s="4" t="s">
        <v>32</v>
      </c>
      <c r="P24" s="4" t="s">
        <v>33</v>
      </c>
      <c r="Q24" s="4">
        <v>0</v>
      </c>
      <c r="R24" s="7">
        <v>44690</v>
      </c>
      <c r="S24" s="6">
        <v>44706</v>
      </c>
      <c r="T24" s="4" t="s">
        <v>34</v>
      </c>
      <c r="U24" s="4">
        <v>111</v>
      </c>
      <c r="V24" s="4">
        <v>0</v>
      </c>
      <c r="W24" s="4">
        <v>0</v>
      </c>
      <c r="X24" s="4" t="s">
        <v>42</v>
      </c>
      <c r="Y24" s="4" t="s">
        <v>42</v>
      </c>
    </row>
    <row r="25" s="4" customFormat="1" spans="1:25">
      <c r="A25" s="4" t="s">
        <v>105</v>
      </c>
      <c r="B25" s="4" t="s">
        <v>26</v>
      </c>
      <c r="C25" s="4" t="s">
        <v>37</v>
      </c>
      <c r="D25" s="4" t="s">
        <v>106</v>
      </c>
      <c r="E25" s="4" t="s">
        <v>107</v>
      </c>
      <c r="F25" s="6">
        <v>44690</v>
      </c>
      <c r="G25" s="6">
        <v>44691</v>
      </c>
      <c r="H25" s="4">
        <v>1</v>
      </c>
      <c r="I25" s="4">
        <v>1</v>
      </c>
      <c r="J25" s="4">
        <v>1</v>
      </c>
      <c r="K25" s="4" t="s">
        <v>30</v>
      </c>
      <c r="L25" s="4">
        <v>-111</v>
      </c>
      <c r="M25" s="4">
        <v>-111</v>
      </c>
      <c r="N25" s="4" t="s">
        <v>108</v>
      </c>
      <c r="O25" s="4" t="s">
        <v>32</v>
      </c>
      <c r="P25" s="4" t="s">
        <v>33</v>
      </c>
      <c r="Q25" s="4">
        <v>0</v>
      </c>
      <c r="R25" s="7">
        <v>44690</v>
      </c>
      <c r="S25" s="6">
        <v>44706</v>
      </c>
      <c r="T25" s="4" t="s">
        <v>34</v>
      </c>
      <c r="U25" s="4">
        <v>-111</v>
      </c>
      <c r="V25" s="4">
        <v>0</v>
      </c>
      <c r="W25" s="4">
        <v>0</v>
      </c>
      <c r="X25" s="4" t="s">
        <v>42</v>
      </c>
      <c r="Y25" s="4" t="s">
        <v>42</v>
      </c>
    </row>
    <row r="26" s="4" customFormat="1" spans="1:25">
      <c r="A26" s="4" t="s">
        <v>109</v>
      </c>
      <c r="B26" s="4" t="s">
        <v>26</v>
      </c>
      <c r="C26" s="4" t="s">
        <v>27</v>
      </c>
      <c r="D26" s="4" t="s">
        <v>110</v>
      </c>
      <c r="E26" s="4" t="s">
        <v>111</v>
      </c>
      <c r="F26" s="6">
        <v>44690</v>
      </c>
      <c r="G26" s="6">
        <v>44691</v>
      </c>
      <c r="H26" s="4">
        <v>1</v>
      </c>
      <c r="I26" s="4">
        <v>1</v>
      </c>
      <c r="J26" s="4">
        <v>1</v>
      </c>
      <c r="K26" s="4" t="s">
        <v>30</v>
      </c>
      <c r="L26" s="4">
        <v>101</v>
      </c>
      <c r="M26" s="4">
        <v>101</v>
      </c>
      <c r="N26" s="4" t="s">
        <v>112</v>
      </c>
      <c r="O26" s="4" t="s">
        <v>32</v>
      </c>
      <c r="P26" s="4" t="s">
        <v>33</v>
      </c>
      <c r="Q26" s="4">
        <v>0</v>
      </c>
      <c r="R26" s="7">
        <v>44690</v>
      </c>
      <c r="S26" s="6">
        <v>44706</v>
      </c>
      <c r="T26" s="4" t="s">
        <v>34</v>
      </c>
      <c r="U26" s="4">
        <v>101</v>
      </c>
      <c r="V26" s="4">
        <v>0</v>
      </c>
      <c r="W26" s="4">
        <v>0</v>
      </c>
      <c r="X26" s="4" t="s">
        <v>42</v>
      </c>
      <c r="Y26" s="4" t="s">
        <v>113</v>
      </c>
    </row>
    <row r="27" s="4" customFormat="1" spans="1:25">
      <c r="A27" s="4" t="s">
        <v>114</v>
      </c>
      <c r="B27" s="4" t="s">
        <v>26</v>
      </c>
      <c r="C27" s="4" t="s">
        <v>27</v>
      </c>
      <c r="D27" s="4" t="s">
        <v>115</v>
      </c>
      <c r="E27" s="4" t="s">
        <v>116</v>
      </c>
      <c r="F27" s="6">
        <v>44690</v>
      </c>
      <c r="G27" s="6">
        <v>44691</v>
      </c>
      <c r="H27" s="4">
        <v>1</v>
      </c>
      <c r="I27" s="4">
        <v>1</v>
      </c>
      <c r="J27" s="4">
        <v>1</v>
      </c>
      <c r="K27" s="4" t="s">
        <v>30</v>
      </c>
      <c r="L27" s="4">
        <v>95</v>
      </c>
      <c r="M27" s="4">
        <v>95</v>
      </c>
      <c r="N27" s="4" t="s">
        <v>117</v>
      </c>
      <c r="O27" s="4" t="s">
        <v>32</v>
      </c>
      <c r="P27" s="4" t="s">
        <v>33</v>
      </c>
      <c r="Q27" s="4">
        <v>0</v>
      </c>
      <c r="R27" s="7">
        <v>44690</v>
      </c>
      <c r="S27" s="6">
        <v>44706</v>
      </c>
      <c r="T27" s="4" t="s">
        <v>34</v>
      </c>
      <c r="U27" s="4">
        <v>95</v>
      </c>
      <c r="V27" s="4">
        <v>0</v>
      </c>
      <c r="W27" s="4">
        <v>0</v>
      </c>
      <c r="X27" s="4" t="s">
        <v>42</v>
      </c>
      <c r="Y27" s="4" t="s">
        <v>42</v>
      </c>
    </row>
    <row r="28" s="4" customFormat="1" spans="1:25">
      <c r="A28" s="4" t="s">
        <v>118</v>
      </c>
      <c r="B28" s="4" t="s">
        <v>26</v>
      </c>
      <c r="C28" s="4" t="s">
        <v>27</v>
      </c>
      <c r="D28" s="4" t="s">
        <v>119</v>
      </c>
      <c r="E28" s="4" t="s">
        <v>120</v>
      </c>
      <c r="F28" s="6">
        <v>44690</v>
      </c>
      <c r="G28" s="6">
        <v>44691</v>
      </c>
      <c r="H28" s="4">
        <v>1</v>
      </c>
      <c r="I28" s="4">
        <v>1</v>
      </c>
      <c r="J28" s="4">
        <v>1</v>
      </c>
      <c r="K28" s="4" t="s">
        <v>30</v>
      </c>
      <c r="L28" s="4">
        <v>67</v>
      </c>
      <c r="M28" s="4">
        <v>67</v>
      </c>
      <c r="N28" s="4" t="s">
        <v>121</v>
      </c>
      <c r="O28" s="4" t="s">
        <v>32</v>
      </c>
      <c r="P28" s="4" t="s">
        <v>33</v>
      </c>
      <c r="Q28" s="4">
        <v>0</v>
      </c>
      <c r="R28" s="7">
        <v>44690</v>
      </c>
      <c r="S28" s="6">
        <v>44706</v>
      </c>
      <c r="T28" s="4" t="s">
        <v>34</v>
      </c>
      <c r="U28" s="4">
        <v>67</v>
      </c>
      <c r="V28" s="4">
        <v>0</v>
      </c>
      <c r="W28" s="4">
        <v>0</v>
      </c>
      <c r="X28" s="4" t="s">
        <v>42</v>
      </c>
      <c r="Y28" s="4" t="s">
        <v>42</v>
      </c>
    </row>
    <row r="29" s="4" customFormat="1" spans="1:25">
      <c r="A29" s="4" t="s">
        <v>122</v>
      </c>
      <c r="B29" s="4" t="s">
        <v>26</v>
      </c>
      <c r="C29" s="4" t="s">
        <v>27</v>
      </c>
      <c r="D29" s="4" t="s">
        <v>123</v>
      </c>
      <c r="E29" s="4" t="s">
        <v>124</v>
      </c>
      <c r="F29" s="6">
        <v>44690</v>
      </c>
      <c r="G29" s="6">
        <v>44691</v>
      </c>
      <c r="H29" s="4">
        <v>1</v>
      </c>
      <c r="I29" s="4">
        <v>1</v>
      </c>
      <c r="J29" s="4">
        <v>1</v>
      </c>
      <c r="K29" s="4" t="s">
        <v>30</v>
      </c>
      <c r="L29" s="4">
        <v>72</v>
      </c>
      <c r="M29" s="4">
        <v>72</v>
      </c>
      <c r="N29" s="4" t="s">
        <v>125</v>
      </c>
      <c r="O29" s="4" t="s">
        <v>32</v>
      </c>
      <c r="P29" s="4" t="s">
        <v>33</v>
      </c>
      <c r="Q29" s="4">
        <v>0</v>
      </c>
      <c r="R29" s="7">
        <v>44690</v>
      </c>
      <c r="S29" s="6">
        <v>44706</v>
      </c>
      <c r="T29" s="4" t="s">
        <v>34</v>
      </c>
      <c r="U29" s="4">
        <v>72</v>
      </c>
      <c r="V29" s="4">
        <v>0</v>
      </c>
      <c r="W29" s="4">
        <v>0</v>
      </c>
      <c r="X29" s="4" t="s">
        <v>42</v>
      </c>
      <c r="Y29" s="4" t="s">
        <v>42</v>
      </c>
    </row>
    <row r="30" s="4" customFormat="1" spans="1:25">
      <c r="A30" s="4" t="s">
        <v>126</v>
      </c>
      <c r="B30" s="4" t="s">
        <v>26</v>
      </c>
      <c r="C30" s="4" t="s">
        <v>27</v>
      </c>
      <c r="D30" s="4" t="s">
        <v>127</v>
      </c>
      <c r="E30" s="4" t="s">
        <v>128</v>
      </c>
      <c r="F30" s="6">
        <v>44690</v>
      </c>
      <c r="G30" s="6">
        <v>44691</v>
      </c>
      <c r="H30" s="4">
        <v>1</v>
      </c>
      <c r="I30" s="4">
        <v>1</v>
      </c>
      <c r="J30" s="4">
        <v>1</v>
      </c>
      <c r="K30" s="4" t="s">
        <v>30</v>
      </c>
      <c r="L30" s="4">
        <v>185</v>
      </c>
      <c r="M30" s="4">
        <v>185</v>
      </c>
      <c r="N30" s="4" t="s">
        <v>129</v>
      </c>
      <c r="O30" s="4" t="s">
        <v>32</v>
      </c>
      <c r="P30" s="4" t="s">
        <v>33</v>
      </c>
      <c r="Q30" s="4">
        <v>0</v>
      </c>
      <c r="R30" s="7">
        <v>44690</v>
      </c>
      <c r="S30" s="6">
        <v>44706</v>
      </c>
      <c r="T30" s="4" t="s">
        <v>34</v>
      </c>
      <c r="U30" s="4">
        <v>185</v>
      </c>
      <c r="V30" s="4">
        <v>0</v>
      </c>
      <c r="W30" s="4">
        <v>0</v>
      </c>
      <c r="X30" s="4" t="s">
        <v>130</v>
      </c>
      <c r="Y30" s="4" t="s">
        <v>113</v>
      </c>
    </row>
    <row r="31" s="4" customFormat="1" spans="1:25">
      <c r="A31" s="4" t="s">
        <v>131</v>
      </c>
      <c r="B31" s="4" t="s">
        <v>26</v>
      </c>
      <c r="C31" s="4" t="s">
        <v>27</v>
      </c>
      <c r="D31" s="4" t="s">
        <v>132</v>
      </c>
      <c r="E31" s="4" t="s">
        <v>133</v>
      </c>
      <c r="F31" s="6">
        <v>44690</v>
      </c>
      <c r="G31" s="6">
        <v>44691</v>
      </c>
      <c r="H31" s="4">
        <v>1</v>
      </c>
      <c r="I31" s="4">
        <v>1</v>
      </c>
      <c r="J31" s="4">
        <v>1</v>
      </c>
      <c r="K31" s="4" t="s">
        <v>30</v>
      </c>
      <c r="L31" s="4">
        <v>451</v>
      </c>
      <c r="M31" s="4">
        <v>451</v>
      </c>
      <c r="N31" s="4" t="s">
        <v>134</v>
      </c>
      <c r="O31" s="4" t="s">
        <v>32</v>
      </c>
      <c r="P31" s="4" t="s">
        <v>33</v>
      </c>
      <c r="Q31" s="4">
        <v>0</v>
      </c>
      <c r="R31" s="7">
        <v>44690</v>
      </c>
      <c r="S31" s="6">
        <v>44706</v>
      </c>
      <c r="T31" s="4" t="s">
        <v>34</v>
      </c>
      <c r="U31" s="4">
        <v>451</v>
      </c>
      <c r="V31" s="4">
        <v>0</v>
      </c>
      <c r="W31" s="4">
        <v>0</v>
      </c>
      <c r="X31" s="4" t="s">
        <v>42</v>
      </c>
      <c r="Y31" s="4" t="s">
        <v>135</v>
      </c>
    </row>
    <row r="32" s="4" customFormat="1" spans="1:25">
      <c r="A32" s="4" t="s">
        <v>136</v>
      </c>
      <c r="B32" s="4" t="s">
        <v>26</v>
      </c>
      <c r="C32" s="4" t="s">
        <v>27</v>
      </c>
      <c r="D32" s="4" t="s">
        <v>137</v>
      </c>
      <c r="E32" s="4" t="s">
        <v>138</v>
      </c>
      <c r="F32" s="6">
        <v>44690</v>
      </c>
      <c r="G32" s="6">
        <v>44691</v>
      </c>
      <c r="H32" s="4">
        <v>1</v>
      </c>
      <c r="I32" s="4">
        <v>1</v>
      </c>
      <c r="J32" s="4">
        <v>1</v>
      </c>
      <c r="K32" s="4" t="s">
        <v>30</v>
      </c>
      <c r="L32" s="4">
        <v>303</v>
      </c>
      <c r="M32" s="4">
        <v>303</v>
      </c>
      <c r="N32" s="4" t="s">
        <v>139</v>
      </c>
      <c r="O32" s="4" t="s">
        <v>32</v>
      </c>
      <c r="P32" s="4" t="s">
        <v>33</v>
      </c>
      <c r="Q32" s="4">
        <v>0</v>
      </c>
      <c r="R32" s="7">
        <v>44690</v>
      </c>
      <c r="S32" s="6">
        <v>44706</v>
      </c>
      <c r="T32" s="4" t="s">
        <v>34</v>
      </c>
      <c r="U32" s="4">
        <v>303</v>
      </c>
      <c r="V32" s="4">
        <v>0</v>
      </c>
      <c r="W32" s="4">
        <v>0</v>
      </c>
      <c r="X32" s="4" t="s">
        <v>42</v>
      </c>
      <c r="Y32" s="4" t="s">
        <v>42</v>
      </c>
    </row>
    <row r="33" s="4" customFormat="1" spans="1:25">
      <c r="A33" s="4" t="s">
        <v>140</v>
      </c>
      <c r="B33" s="4" t="s">
        <v>26</v>
      </c>
      <c r="C33" s="4" t="s">
        <v>27</v>
      </c>
      <c r="D33" s="4" t="s">
        <v>141</v>
      </c>
      <c r="E33" s="4" t="s">
        <v>142</v>
      </c>
      <c r="F33" s="6">
        <v>44690</v>
      </c>
      <c r="G33" s="6">
        <v>44691</v>
      </c>
      <c r="H33" s="4">
        <v>1</v>
      </c>
      <c r="I33" s="4">
        <v>1</v>
      </c>
      <c r="J33" s="4">
        <v>1</v>
      </c>
      <c r="K33" s="4" t="s">
        <v>30</v>
      </c>
      <c r="L33" s="4">
        <v>286</v>
      </c>
      <c r="M33" s="4">
        <v>286</v>
      </c>
      <c r="N33" s="4" t="s">
        <v>143</v>
      </c>
      <c r="O33" s="4" t="s">
        <v>32</v>
      </c>
      <c r="P33" s="4" t="s">
        <v>33</v>
      </c>
      <c r="Q33" s="4">
        <v>0</v>
      </c>
      <c r="R33" s="7">
        <v>44690</v>
      </c>
      <c r="S33" s="6">
        <v>44706</v>
      </c>
      <c r="T33" s="4" t="s">
        <v>34</v>
      </c>
      <c r="U33" s="4">
        <v>286</v>
      </c>
      <c r="V33" s="4">
        <v>0</v>
      </c>
      <c r="W33" s="4">
        <v>0</v>
      </c>
      <c r="X33" s="4" t="s">
        <v>42</v>
      </c>
      <c r="Y33" s="4" t="s">
        <v>42</v>
      </c>
    </row>
    <row r="34" s="4" customFormat="1" spans="1:25">
      <c r="A34" s="4" t="s">
        <v>144</v>
      </c>
      <c r="B34" s="4" t="s">
        <v>26</v>
      </c>
      <c r="C34" s="4" t="s">
        <v>27</v>
      </c>
      <c r="D34" s="4" t="s">
        <v>62</v>
      </c>
      <c r="E34" s="4" t="s">
        <v>63</v>
      </c>
      <c r="F34" s="6">
        <v>44690</v>
      </c>
      <c r="G34" s="6">
        <v>44691</v>
      </c>
      <c r="H34" s="4">
        <v>1</v>
      </c>
      <c r="I34" s="4">
        <v>1</v>
      </c>
      <c r="J34" s="4">
        <v>1</v>
      </c>
      <c r="K34" s="4" t="s">
        <v>30</v>
      </c>
      <c r="L34" s="4">
        <v>80</v>
      </c>
      <c r="M34" s="4">
        <v>80</v>
      </c>
      <c r="N34" s="4" t="s">
        <v>145</v>
      </c>
      <c r="O34" s="4" t="s">
        <v>32</v>
      </c>
      <c r="P34" s="4" t="s">
        <v>33</v>
      </c>
      <c r="Q34" s="4">
        <v>0</v>
      </c>
      <c r="R34" s="7">
        <v>44690</v>
      </c>
      <c r="S34" s="6">
        <v>44706</v>
      </c>
      <c r="T34" s="4" t="s">
        <v>34</v>
      </c>
      <c r="U34" s="4">
        <v>80</v>
      </c>
      <c r="V34" s="4">
        <v>0</v>
      </c>
      <c r="W34" s="4">
        <v>0</v>
      </c>
      <c r="X34" s="4" t="s">
        <v>42</v>
      </c>
      <c r="Y34" s="4" t="s">
        <v>42</v>
      </c>
    </row>
    <row r="35" s="4" customFormat="1" spans="1:25">
      <c r="A35" s="4" t="s">
        <v>146</v>
      </c>
      <c r="B35" s="4" t="s">
        <v>26</v>
      </c>
      <c r="C35" s="4" t="s">
        <v>27</v>
      </c>
      <c r="D35" s="4" t="s">
        <v>147</v>
      </c>
      <c r="E35" s="4" t="s">
        <v>148</v>
      </c>
      <c r="F35" s="6">
        <v>44690</v>
      </c>
      <c r="G35" s="6">
        <v>44691</v>
      </c>
      <c r="H35" s="4">
        <v>1</v>
      </c>
      <c r="I35" s="4">
        <v>1</v>
      </c>
      <c r="J35" s="4">
        <v>1</v>
      </c>
      <c r="K35" s="4" t="s">
        <v>30</v>
      </c>
      <c r="L35" s="4">
        <v>90</v>
      </c>
      <c r="M35" s="4">
        <v>90</v>
      </c>
      <c r="N35" s="4" t="s">
        <v>149</v>
      </c>
      <c r="O35" s="4" t="s">
        <v>32</v>
      </c>
      <c r="P35" s="4" t="s">
        <v>33</v>
      </c>
      <c r="Q35" s="4">
        <v>0</v>
      </c>
      <c r="R35" s="7">
        <v>44690</v>
      </c>
      <c r="S35" s="6">
        <v>44706</v>
      </c>
      <c r="T35" s="4" t="s">
        <v>34</v>
      </c>
      <c r="U35" s="4">
        <v>90</v>
      </c>
      <c r="V35" s="4">
        <v>0</v>
      </c>
      <c r="W35" s="4">
        <v>0</v>
      </c>
      <c r="X35" s="4" t="s">
        <v>42</v>
      </c>
      <c r="Y35" s="4" t="s">
        <v>42</v>
      </c>
    </row>
    <row r="36" s="4" customFormat="1" spans="1:25">
      <c r="A36" s="4" t="s">
        <v>150</v>
      </c>
      <c r="B36" s="4" t="s">
        <v>26</v>
      </c>
      <c r="C36" s="4" t="s">
        <v>27</v>
      </c>
      <c r="D36" s="4" t="s">
        <v>151</v>
      </c>
      <c r="E36" s="4" t="s">
        <v>152</v>
      </c>
      <c r="F36" s="6">
        <v>44690</v>
      </c>
      <c r="G36" s="6">
        <v>44691</v>
      </c>
      <c r="H36" s="4">
        <v>1</v>
      </c>
      <c r="I36" s="4">
        <v>1</v>
      </c>
      <c r="J36" s="4">
        <v>1</v>
      </c>
      <c r="K36" s="4" t="s">
        <v>30</v>
      </c>
      <c r="L36" s="4">
        <v>118</v>
      </c>
      <c r="M36" s="4">
        <v>118</v>
      </c>
      <c r="N36" s="4" t="s">
        <v>153</v>
      </c>
      <c r="O36" s="4" t="s">
        <v>32</v>
      </c>
      <c r="P36" s="4" t="s">
        <v>33</v>
      </c>
      <c r="Q36" s="4">
        <v>0</v>
      </c>
      <c r="R36" s="7">
        <v>44690</v>
      </c>
      <c r="S36" s="6">
        <v>44706</v>
      </c>
      <c r="T36" s="4" t="s">
        <v>34</v>
      </c>
      <c r="U36" s="4">
        <v>118</v>
      </c>
      <c r="V36" s="4">
        <v>0</v>
      </c>
      <c r="W36" s="4">
        <v>0</v>
      </c>
      <c r="X36" s="4" t="s">
        <v>42</v>
      </c>
      <c r="Y36" s="4" t="s">
        <v>42</v>
      </c>
    </row>
    <row r="37" s="4" customFormat="1" spans="1:25">
      <c r="A37" s="4" t="s">
        <v>154</v>
      </c>
      <c r="B37" s="4" t="s">
        <v>26</v>
      </c>
      <c r="C37" s="4" t="s">
        <v>27</v>
      </c>
      <c r="D37" s="4" t="s">
        <v>155</v>
      </c>
      <c r="E37" s="4" t="s">
        <v>156</v>
      </c>
      <c r="F37" s="6">
        <v>44690</v>
      </c>
      <c r="G37" s="6">
        <v>44691</v>
      </c>
      <c r="H37" s="4">
        <v>1</v>
      </c>
      <c r="I37" s="4">
        <v>1</v>
      </c>
      <c r="J37" s="4">
        <v>1</v>
      </c>
      <c r="K37" s="4" t="s">
        <v>30</v>
      </c>
      <c r="L37" s="4">
        <v>112</v>
      </c>
      <c r="M37" s="4">
        <v>112</v>
      </c>
      <c r="N37" s="4" t="s">
        <v>157</v>
      </c>
      <c r="O37" s="4" t="s">
        <v>32</v>
      </c>
      <c r="P37" s="4" t="s">
        <v>33</v>
      </c>
      <c r="Q37" s="4">
        <v>0</v>
      </c>
      <c r="R37" s="7">
        <v>44690</v>
      </c>
      <c r="S37" s="6">
        <v>44706</v>
      </c>
      <c r="T37" s="4" t="s">
        <v>34</v>
      </c>
      <c r="U37" s="4">
        <v>112</v>
      </c>
      <c r="V37" s="4">
        <v>0</v>
      </c>
      <c r="W37" s="4">
        <v>0</v>
      </c>
      <c r="X37" s="4" t="s">
        <v>42</v>
      </c>
      <c r="Y37" s="4" t="s">
        <v>158</v>
      </c>
    </row>
    <row r="38" s="4" customFormat="1" spans="1:25">
      <c r="A38" s="4" t="s">
        <v>159</v>
      </c>
      <c r="B38" s="4" t="s">
        <v>26</v>
      </c>
      <c r="C38" s="4" t="s">
        <v>27</v>
      </c>
      <c r="D38" s="4" t="s">
        <v>160</v>
      </c>
      <c r="E38" s="4" t="s">
        <v>29</v>
      </c>
      <c r="F38" s="6">
        <v>44690</v>
      </c>
      <c r="G38" s="6">
        <v>44691</v>
      </c>
      <c r="H38" s="4">
        <v>1</v>
      </c>
      <c r="I38" s="4">
        <v>1</v>
      </c>
      <c r="J38" s="4">
        <v>1</v>
      </c>
      <c r="K38" s="4" t="s">
        <v>30</v>
      </c>
      <c r="L38" s="4">
        <v>105</v>
      </c>
      <c r="M38" s="4">
        <v>105</v>
      </c>
      <c r="N38" s="4" t="s">
        <v>161</v>
      </c>
      <c r="O38" s="4" t="s">
        <v>32</v>
      </c>
      <c r="P38" s="4" t="s">
        <v>33</v>
      </c>
      <c r="Q38" s="4">
        <v>0</v>
      </c>
      <c r="R38" s="7">
        <v>44690</v>
      </c>
      <c r="S38" s="6">
        <v>44706</v>
      </c>
      <c r="T38" s="4" t="s">
        <v>34</v>
      </c>
      <c r="U38" s="4">
        <v>105</v>
      </c>
      <c r="V38" s="4">
        <v>0</v>
      </c>
      <c r="W38" s="4">
        <v>0</v>
      </c>
      <c r="X38" s="4" t="s">
        <v>42</v>
      </c>
      <c r="Y38" s="4" t="s">
        <v>42</v>
      </c>
    </row>
    <row r="39" s="4" customFormat="1" spans="1:25">
      <c r="A39" s="4" t="s">
        <v>162</v>
      </c>
      <c r="B39" s="4" t="s">
        <v>26</v>
      </c>
      <c r="C39" s="4" t="s">
        <v>27</v>
      </c>
      <c r="D39" s="4" t="s">
        <v>163</v>
      </c>
      <c r="E39" s="4" t="s">
        <v>128</v>
      </c>
      <c r="F39" s="6">
        <v>44690</v>
      </c>
      <c r="G39" s="6">
        <v>44691</v>
      </c>
      <c r="H39" s="4">
        <v>1</v>
      </c>
      <c r="I39" s="4">
        <v>1</v>
      </c>
      <c r="J39" s="4">
        <v>1</v>
      </c>
      <c r="K39" s="4" t="s">
        <v>30</v>
      </c>
      <c r="L39" s="4">
        <v>213</v>
      </c>
      <c r="M39" s="4">
        <v>213</v>
      </c>
      <c r="N39" s="4" t="s">
        <v>164</v>
      </c>
      <c r="O39" s="4" t="s">
        <v>32</v>
      </c>
      <c r="P39" s="4" t="s">
        <v>33</v>
      </c>
      <c r="Q39" s="4">
        <v>0</v>
      </c>
      <c r="R39" s="7">
        <v>44690</v>
      </c>
      <c r="S39" s="6">
        <v>44706</v>
      </c>
      <c r="T39" s="4" t="s">
        <v>34</v>
      </c>
      <c r="U39" s="4">
        <v>213</v>
      </c>
      <c r="V39" s="4">
        <v>0</v>
      </c>
      <c r="W39" s="4">
        <v>0</v>
      </c>
      <c r="X39" s="4" t="s">
        <v>42</v>
      </c>
      <c r="Y39" s="4" t="s">
        <v>42</v>
      </c>
    </row>
    <row r="40" s="4" customFormat="1" spans="1:25">
      <c r="A40" s="4" t="s">
        <v>165</v>
      </c>
      <c r="B40" s="4" t="s">
        <v>26</v>
      </c>
      <c r="C40" s="4" t="s">
        <v>27</v>
      </c>
      <c r="D40" s="4" t="s">
        <v>166</v>
      </c>
      <c r="E40" s="4" t="s">
        <v>167</v>
      </c>
      <c r="F40" s="6">
        <v>44690</v>
      </c>
      <c r="G40" s="6">
        <v>44691</v>
      </c>
      <c r="H40" s="4">
        <v>1</v>
      </c>
      <c r="I40" s="4">
        <v>1</v>
      </c>
      <c r="J40" s="4">
        <v>1</v>
      </c>
      <c r="K40" s="4" t="s">
        <v>30</v>
      </c>
      <c r="L40" s="4">
        <v>66</v>
      </c>
      <c r="M40" s="4">
        <v>66</v>
      </c>
      <c r="N40" s="4" t="s">
        <v>168</v>
      </c>
      <c r="O40" s="4" t="s">
        <v>32</v>
      </c>
      <c r="P40" s="4" t="s">
        <v>33</v>
      </c>
      <c r="Q40" s="4">
        <v>0</v>
      </c>
      <c r="R40" s="7">
        <v>44690</v>
      </c>
      <c r="S40" s="6">
        <v>44706</v>
      </c>
      <c r="T40" s="4" t="s">
        <v>34</v>
      </c>
      <c r="U40" s="4">
        <v>66</v>
      </c>
      <c r="V40" s="4">
        <v>0</v>
      </c>
      <c r="W40" s="4">
        <v>0</v>
      </c>
      <c r="X40" s="4" t="s">
        <v>42</v>
      </c>
      <c r="Y40" s="4" t="s">
        <v>42</v>
      </c>
    </row>
    <row r="41" s="4" customFormat="1" spans="1:25">
      <c r="A41" s="4" t="s">
        <v>169</v>
      </c>
      <c r="B41" s="4" t="s">
        <v>26</v>
      </c>
      <c r="C41" s="4" t="s">
        <v>27</v>
      </c>
      <c r="D41" s="4" t="s">
        <v>141</v>
      </c>
      <c r="E41" s="4" t="s">
        <v>142</v>
      </c>
      <c r="F41" s="6">
        <v>44690</v>
      </c>
      <c r="G41" s="6">
        <v>44691</v>
      </c>
      <c r="H41" s="4">
        <v>1</v>
      </c>
      <c r="I41" s="4">
        <v>1</v>
      </c>
      <c r="J41" s="4">
        <v>1</v>
      </c>
      <c r="K41" s="4" t="s">
        <v>30</v>
      </c>
      <c r="L41" s="4">
        <v>286</v>
      </c>
      <c r="M41" s="4">
        <v>286</v>
      </c>
      <c r="N41" s="4" t="s">
        <v>170</v>
      </c>
      <c r="O41" s="4" t="s">
        <v>32</v>
      </c>
      <c r="P41" s="4" t="s">
        <v>33</v>
      </c>
      <c r="Q41" s="4">
        <v>0</v>
      </c>
      <c r="R41" s="7">
        <v>44690</v>
      </c>
      <c r="S41" s="6">
        <v>44706</v>
      </c>
      <c r="T41" s="4" t="s">
        <v>34</v>
      </c>
      <c r="U41" s="4">
        <v>286</v>
      </c>
      <c r="V41" s="4">
        <v>0</v>
      </c>
      <c r="W41" s="4">
        <v>0</v>
      </c>
      <c r="X41" s="4" t="s">
        <v>42</v>
      </c>
      <c r="Y41" s="4" t="s">
        <v>42</v>
      </c>
    </row>
    <row r="42" s="4" customFormat="1" spans="1:25">
      <c r="A42" s="4" t="s">
        <v>171</v>
      </c>
      <c r="B42" s="4" t="s">
        <v>26</v>
      </c>
      <c r="C42" s="4" t="s">
        <v>27</v>
      </c>
      <c r="D42" s="4" t="s">
        <v>172</v>
      </c>
      <c r="E42" s="4" t="s">
        <v>29</v>
      </c>
      <c r="F42" s="6">
        <v>44690</v>
      </c>
      <c r="G42" s="6">
        <v>44691</v>
      </c>
      <c r="H42" s="4">
        <v>1</v>
      </c>
      <c r="I42" s="4">
        <v>1</v>
      </c>
      <c r="J42" s="4">
        <v>1</v>
      </c>
      <c r="K42" s="4" t="s">
        <v>30</v>
      </c>
      <c r="L42" s="4">
        <v>75</v>
      </c>
      <c r="M42" s="4">
        <v>75</v>
      </c>
      <c r="N42" s="4" t="s">
        <v>173</v>
      </c>
      <c r="O42" s="4" t="s">
        <v>32</v>
      </c>
      <c r="P42" s="4" t="s">
        <v>33</v>
      </c>
      <c r="Q42" s="4">
        <v>0</v>
      </c>
      <c r="R42" s="7">
        <v>44690</v>
      </c>
      <c r="S42" s="6">
        <v>44706</v>
      </c>
      <c r="T42" s="4" t="s">
        <v>34</v>
      </c>
      <c r="U42" s="4">
        <v>75</v>
      </c>
      <c r="V42" s="4">
        <v>0</v>
      </c>
      <c r="W42" s="4">
        <v>81</v>
      </c>
      <c r="X42" s="4" t="s">
        <v>42</v>
      </c>
      <c r="Y42" s="4" t="s">
        <v>42</v>
      </c>
    </row>
    <row r="43" s="4" customFormat="1" spans="1:25">
      <c r="A43" s="4" t="s">
        <v>174</v>
      </c>
      <c r="B43" s="4" t="s">
        <v>26</v>
      </c>
      <c r="C43" s="4" t="s">
        <v>27</v>
      </c>
      <c r="D43" s="4" t="s">
        <v>151</v>
      </c>
      <c r="E43" s="4" t="s">
        <v>152</v>
      </c>
      <c r="F43" s="6">
        <v>44690</v>
      </c>
      <c r="G43" s="6">
        <v>44691</v>
      </c>
      <c r="H43" s="4">
        <v>1</v>
      </c>
      <c r="I43" s="4">
        <v>1</v>
      </c>
      <c r="J43" s="4">
        <v>1</v>
      </c>
      <c r="K43" s="4" t="s">
        <v>30</v>
      </c>
      <c r="L43" s="4">
        <v>118</v>
      </c>
      <c r="M43" s="4">
        <v>118</v>
      </c>
      <c r="N43" s="4" t="s">
        <v>175</v>
      </c>
      <c r="O43" s="4" t="s">
        <v>32</v>
      </c>
      <c r="P43" s="4" t="s">
        <v>33</v>
      </c>
      <c r="Q43" s="4">
        <v>0</v>
      </c>
      <c r="R43" s="7">
        <v>44690</v>
      </c>
      <c r="S43" s="6">
        <v>44706</v>
      </c>
      <c r="T43" s="4" t="s">
        <v>34</v>
      </c>
      <c r="U43" s="4">
        <v>118</v>
      </c>
      <c r="V43" s="4">
        <v>0</v>
      </c>
      <c r="W43" s="4">
        <v>0</v>
      </c>
      <c r="X43" s="4" t="s">
        <v>42</v>
      </c>
      <c r="Y43" s="4" t="s">
        <v>42</v>
      </c>
    </row>
    <row r="44" s="4" customFormat="1" spans="1:25">
      <c r="A44" s="4" t="s">
        <v>176</v>
      </c>
      <c r="B44" s="4" t="s">
        <v>26</v>
      </c>
      <c r="C44" s="4" t="s">
        <v>27</v>
      </c>
      <c r="D44" s="4" t="s">
        <v>82</v>
      </c>
      <c r="E44" s="4" t="s">
        <v>177</v>
      </c>
      <c r="F44" s="6">
        <v>44690</v>
      </c>
      <c r="G44" s="6">
        <v>44691</v>
      </c>
      <c r="H44" s="4">
        <v>1</v>
      </c>
      <c r="I44" s="4">
        <v>1</v>
      </c>
      <c r="J44" s="4">
        <v>1</v>
      </c>
      <c r="K44" s="4" t="s">
        <v>30</v>
      </c>
      <c r="L44" s="4">
        <v>128</v>
      </c>
      <c r="M44" s="4">
        <v>128</v>
      </c>
      <c r="N44" s="4" t="s">
        <v>178</v>
      </c>
      <c r="O44" s="4" t="s">
        <v>32</v>
      </c>
      <c r="P44" s="4" t="s">
        <v>33</v>
      </c>
      <c r="Q44" s="4">
        <v>0</v>
      </c>
      <c r="R44" s="7">
        <v>44690</v>
      </c>
      <c r="S44" s="6">
        <v>44706</v>
      </c>
      <c r="T44" s="4" t="s">
        <v>34</v>
      </c>
      <c r="U44" s="4">
        <v>128</v>
      </c>
      <c r="V44" s="4">
        <v>0</v>
      </c>
      <c r="W44" s="4">
        <v>0</v>
      </c>
      <c r="X44" s="4" t="s">
        <v>42</v>
      </c>
      <c r="Y44" s="4" t="s">
        <v>42</v>
      </c>
    </row>
    <row r="45" s="4" customFormat="1" spans="1:25">
      <c r="A45" s="4" t="s">
        <v>179</v>
      </c>
      <c r="B45" s="4" t="s">
        <v>26</v>
      </c>
      <c r="C45" s="4" t="s">
        <v>27</v>
      </c>
      <c r="D45" s="4" t="s">
        <v>180</v>
      </c>
      <c r="E45" s="4" t="s">
        <v>181</v>
      </c>
      <c r="F45" s="6">
        <v>44690</v>
      </c>
      <c r="G45" s="6">
        <v>44691</v>
      </c>
      <c r="H45" s="4">
        <v>1</v>
      </c>
      <c r="I45" s="4">
        <v>1</v>
      </c>
      <c r="J45" s="4">
        <v>1</v>
      </c>
      <c r="K45" s="4" t="s">
        <v>30</v>
      </c>
      <c r="L45" s="4">
        <v>178</v>
      </c>
      <c r="M45" s="4">
        <v>178</v>
      </c>
      <c r="N45" s="4" t="s">
        <v>182</v>
      </c>
      <c r="O45" s="4" t="s">
        <v>32</v>
      </c>
      <c r="P45" s="4" t="s">
        <v>33</v>
      </c>
      <c r="Q45" s="4">
        <v>0</v>
      </c>
      <c r="R45" s="7">
        <v>44690</v>
      </c>
      <c r="S45" s="6">
        <v>44706</v>
      </c>
      <c r="T45" s="4" t="s">
        <v>34</v>
      </c>
      <c r="U45" s="4">
        <v>178</v>
      </c>
      <c r="V45" s="4">
        <v>0</v>
      </c>
      <c r="W45" s="4">
        <v>0</v>
      </c>
      <c r="X45" s="4" t="s">
        <v>42</v>
      </c>
      <c r="Y45" s="4" t="s">
        <v>42</v>
      </c>
    </row>
    <row r="46" s="4" customFormat="1" spans="1:25">
      <c r="A46" s="4" t="s">
        <v>183</v>
      </c>
      <c r="B46" s="4" t="s">
        <v>26</v>
      </c>
      <c r="C46" s="4" t="s">
        <v>27</v>
      </c>
      <c r="D46" s="4" t="s">
        <v>184</v>
      </c>
      <c r="E46" s="4" t="s">
        <v>138</v>
      </c>
      <c r="F46" s="6">
        <v>44690</v>
      </c>
      <c r="G46" s="6">
        <v>44691</v>
      </c>
      <c r="H46" s="4">
        <v>1</v>
      </c>
      <c r="I46" s="4">
        <v>1</v>
      </c>
      <c r="J46" s="4">
        <v>1</v>
      </c>
      <c r="K46" s="4" t="s">
        <v>30</v>
      </c>
      <c r="L46" s="4">
        <v>587</v>
      </c>
      <c r="M46" s="4">
        <v>587</v>
      </c>
      <c r="N46" s="4" t="s">
        <v>185</v>
      </c>
      <c r="O46" s="4" t="s">
        <v>32</v>
      </c>
      <c r="P46" s="4" t="s">
        <v>33</v>
      </c>
      <c r="Q46" s="4">
        <v>0</v>
      </c>
      <c r="R46" s="7">
        <v>44690</v>
      </c>
      <c r="S46" s="6">
        <v>44706</v>
      </c>
      <c r="T46" s="4" t="s">
        <v>34</v>
      </c>
      <c r="U46" s="4">
        <v>587</v>
      </c>
      <c r="V46" s="4">
        <v>0</v>
      </c>
      <c r="W46" s="4">
        <v>0</v>
      </c>
      <c r="X46" s="4" t="s">
        <v>42</v>
      </c>
      <c r="Y46" s="4" t="s">
        <v>186</v>
      </c>
    </row>
    <row r="47" s="4" customFormat="1" spans="1:25">
      <c r="A47" s="4" t="s">
        <v>187</v>
      </c>
      <c r="B47" s="4" t="s">
        <v>26</v>
      </c>
      <c r="C47" s="4" t="s">
        <v>27</v>
      </c>
      <c r="D47" s="4" t="s">
        <v>79</v>
      </c>
      <c r="E47" s="4" t="s">
        <v>76</v>
      </c>
      <c r="F47" s="6">
        <v>44690</v>
      </c>
      <c r="G47" s="6">
        <v>44691</v>
      </c>
      <c r="H47" s="4">
        <v>1</v>
      </c>
      <c r="I47" s="4">
        <v>1</v>
      </c>
      <c r="J47" s="4">
        <v>1</v>
      </c>
      <c r="K47" s="4" t="s">
        <v>30</v>
      </c>
      <c r="L47" s="4">
        <v>329</v>
      </c>
      <c r="M47" s="4">
        <v>329</v>
      </c>
      <c r="N47" s="4" t="s">
        <v>188</v>
      </c>
      <c r="O47" s="4" t="s">
        <v>32</v>
      </c>
      <c r="P47" s="4" t="s">
        <v>33</v>
      </c>
      <c r="Q47" s="4">
        <v>0</v>
      </c>
      <c r="R47" s="7">
        <v>44690</v>
      </c>
      <c r="S47" s="6">
        <v>44706</v>
      </c>
      <c r="T47" s="4" t="s">
        <v>34</v>
      </c>
      <c r="U47" s="4">
        <v>329</v>
      </c>
      <c r="V47" s="4">
        <v>0</v>
      </c>
      <c r="W47" s="4">
        <v>0</v>
      </c>
      <c r="X47" s="4" t="s">
        <v>42</v>
      </c>
      <c r="Y47" s="4" t="s">
        <v>42</v>
      </c>
    </row>
    <row r="48" s="4" customFormat="1" spans="1:25">
      <c r="A48" s="4" t="s">
        <v>189</v>
      </c>
      <c r="B48" s="4" t="s">
        <v>26</v>
      </c>
      <c r="C48" s="4" t="s">
        <v>27</v>
      </c>
      <c r="D48" s="4" t="s">
        <v>190</v>
      </c>
      <c r="E48" s="4" t="s">
        <v>191</v>
      </c>
      <c r="F48" s="6">
        <v>44690</v>
      </c>
      <c r="G48" s="6">
        <v>44691</v>
      </c>
      <c r="H48" s="4">
        <v>1</v>
      </c>
      <c r="I48" s="4">
        <v>1</v>
      </c>
      <c r="J48" s="4">
        <v>1</v>
      </c>
      <c r="K48" s="4" t="s">
        <v>30</v>
      </c>
      <c r="L48" s="4">
        <v>76</v>
      </c>
      <c r="M48" s="4">
        <v>76</v>
      </c>
      <c r="N48" s="4" t="s">
        <v>192</v>
      </c>
      <c r="O48" s="4" t="s">
        <v>32</v>
      </c>
      <c r="P48" s="4" t="s">
        <v>33</v>
      </c>
      <c r="Q48" s="4">
        <v>0</v>
      </c>
      <c r="R48" s="7">
        <v>44690</v>
      </c>
      <c r="S48" s="6">
        <v>44706</v>
      </c>
      <c r="T48" s="4" t="s">
        <v>34</v>
      </c>
      <c r="U48" s="4">
        <v>76</v>
      </c>
      <c r="V48" s="4">
        <v>0</v>
      </c>
      <c r="W48" s="4">
        <v>0</v>
      </c>
      <c r="X48" s="4" t="s">
        <v>42</v>
      </c>
      <c r="Y48" s="4" t="s">
        <v>42</v>
      </c>
    </row>
    <row r="49" s="4" customFormat="1" spans="1:25">
      <c r="A49" s="4" t="s">
        <v>174</v>
      </c>
      <c r="B49" s="4" t="s">
        <v>26</v>
      </c>
      <c r="C49" s="4" t="s">
        <v>37</v>
      </c>
      <c r="D49" s="4" t="s">
        <v>151</v>
      </c>
      <c r="E49" s="4" t="s">
        <v>152</v>
      </c>
      <c r="F49" s="6">
        <v>44690</v>
      </c>
      <c r="G49" s="6">
        <v>44691</v>
      </c>
      <c r="H49" s="4">
        <v>1</v>
      </c>
      <c r="I49" s="4">
        <v>1</v>
      </c>
      <c r="J49" s="4">
        <v>1</v>
      </c>
      <c r="K49" s="4" t="s">
        <v>30</v>
      </c>
      <c r="L49" s="4">
        <v>-118</v>
      </c>
      <c r="M49" s="4">
        <v>-118</v>
      </c>
      <c r="N49" s="4" t="s">
        <v>175</v>
      </c>
      <c r="O49" s="4" t="s">
        <v>32</v>
      </c>
      <c r="P49" s="4" t="s">
        <v>33</v>
      </c>
      <c r="Q49" s="4">
        <v>0</v>
      </c>
      <c r="R49" s="7">
        <v>44690</v>
      </c>
      <c r="S49" s="6">
        <v>44706</v>
      </c>
      <c r="T49" s="4" t="s">
        <v>34</v>
      </c>
      <c r="U49" s="4">
        <v>-118</v>
      </c>
      <c r="V49" s="4">
        <v>0</v>
      </c>
      <c r="W49" s="4">
        <v>0</v>
      </c>
      <c r="X49" s="4" t="s">
        <v>42</v>
      </c>
      <c r="Y49" s="4" t="s">
        <v>42</v>
      </c>
    </row>
    <row r="50" s="4" customFormat="1" spans="1:25">
      <c r="A50" s="4" t="s">
        <v>193</v>
      </c>
      <c r="B50" s="4" t="s">
        <v>26</v>
      </c>
      <c r="C50" s="4" t="s">
        <v>27</v>
      </c>
      <c r="D50" s="4" t="s">
        <v>194</v>
      </c>
      <c r="E50" s="4" t="s">
        <v>67</v>
      </c>
      <c r="F50" s="6">
        <v>44690</v>
      </c>
      <c r="G50" s="6">
        <v>44691</v>
      </c>
      <c r="H50" s="4">
        <v>1</v>
      </c>
      <c r="I50" s="4">
        <v>1</v>
      </c>
      <c r="J50" s="4">
        <v>1</v>
      </c>
      <c r="K50" s="4" t="s">
        <v>30</v>
      </c>
      <c r="L50" s="4">
        <v>260</v>
      </c>
      <c r="M50" s="4">
        <v>260</v>
      </c>
      <c r="N50" s="4" t="s">
        <v>195</v>
      </c>
      <c r="O50" s="4" t="s">
        <v>32</v>
      </c>
      <c r="P50" s="4" t="s">
        <v>33</v>
      </c>
      <c r="Q50" s="4">
        <v>0</v>
      </c>
      <c r="R50" s="7">
        <v>44690</v>
      </c>
      <c r="S50" s="6">
        <v>44706</v>
      </c>
      <c r="T50" s="4" t="s">
        <v>34</v>
      </c>
      <c r="U50" s="4">
        <v>260</v>
      </c>
      <c r="V50" s="4">
        <v>0</v>
      </c>
      <c r="W50" s="4">
        <v>0</v>
      </c>
      <c r="X50" s="4" t="s">
        <v>42</v>
      </c>
      <c r="Y50" s="4" t="s">
        <v>42</v>
      </c>
    </row>
    <row r="51" s="4" customFormat="1" spans="1:25">
      <c r="A51" s="4" t="s">
        <v>193</v>
      </c>
      <c r="B51" s="4" t="s">
        <v>26</v>
      </c>
      <c r="C51" s="4" t="s">
        <v>196</v>
      </c>
      <c r="D51" s="4" t="s">
        <v>194</v>
      </c>
      <c r="E51" s="4" t="s">
        <v>67</v>
      </c>
      <c r="F51" s="6">
        <v>44690</v>
      </c>
      <c r="G51" s="6">
        <v>44691</v>
      </c>
      <c r="H51" s="4">
        <v>1</v>
      </c>
      <c r="I51" s="4">
        <v>1</v>
      </c>
      <c r="J51" s="4">
        <v>1</v>
      </c>
      <c r="K51" s="4" t="s">
        <v>30</v>
      </c>
      <c r="L51" s="4">
        <v>-215.93</v>
      </c>
      <c r="M51" s="4">
        <v>-215.93</v>
      </c>
      <c r="N51" s="4" t="s">
        <v>195</v>
      </c>
      <c r="O51" s="4" t="s">
        <v>32</v>
      </c>
      <c r="P51" s="4" t="s">
        <v>33</v>
      </c>
      <c r="Q51" s="4">
        <v>0</v>
      </c>
      <c r="R51" s="7">
        <v>44690</v>
      </c>
      <c r="S51" s="6">
        <v>44706</v>
      </c>
      <c r="T51" s="4" t="s">
        <v>34</v>
      </c>
      <c r="U51" s="4">
        <v>-215.93</v>
      </c>
      <c r="V51" s="4">
        <v>0</v>
      </c>
      <c r="W51" s="4">
        <v>0</v>
      </c>
      <c r="X51" s="4" t="s">
        <v>42</v>
      </c>
      <c r="Y51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1"/>
  <sheetViews>
    <sheetView tabSelected="1" topLeftCell="A18" workbookViewId="0">
      <selection activeCell="A50" sqref="A50:A51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197</v>
      </c>
    </row>
    <row r="2" s="4" customFormat="1" hidden="1" spans="1:9">
      <c r="A2" s="5">
        <v>17889883087</v>
      </c>
      <c r="B2" s="6">
        <v>44690</v>
      </c>
      <c r="C2" s="6">
        <v>44691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17896075193</v>
      </c>
      <c r="B3" s="6">
        <v>44690</v>
      </c>
      <c r="C3" s="6">
        <v>44691</v>
      </c>
      <c r="D3" s="4">
        <v>236</v>
      </c>
      <c r="E3" s="4" t="str">
        <f>VLOOKUP(A3,HOP!A:L,12,0)</f>
        <v>236.00</v>
      </c>
      <c r="F3" s="4" t="str">
        <f>VLOOKUP(A3,HOP!A:C,3,0)</f>
        <v>2539172</v>
      </c>
      <c r="G3" s="4">
        <f t="shared" ref="G3:G43" si="0">D3-E3</f>
        <v>0</v>
      </c>
      <c r="H3" s="4" t="str">
        <f t="shared" ref="H3:H43" si="1">$H$1&amp;F3</f>
        <v>，2539172</v>
      </c>
      <c r="I3" s="4" t="str">
        <f>VLOOKUP(A3,HOP!A:U,21,0)</f>
        <v>直连</v>
      </c>
    </row>
    <row r="4" s="4" customFormat="1" spans="1:9">
      <c r="A4" s="5">
        <v>17896086188</v>
      </c>
      <c r="B4" s="6">
        <v>44690</v>
      </c>
      <c r="C4" s="6">
        <v>44691</v>
      </c>
      <c r="D4" s="4">
        <v>220</v>
      </c>
      <c r="E4" s="4" t="str">
        <f>VLOOKUP(A4,HOP!A:L,12,0)</f>
        <v>220.00</v>
      </c>
      <c r="F4" s="4" t="str">
        <f>VLOOKUP(A4,HOP!A:C,3,0)</f>
        <v>2539179</v>
      </c>
      <c r="G4" s="4">
        <f t="shared" si="0"/>
        <v>0</v>
      </c>
      <c r="H4" s="4" t="str">
        <f t="shared" si="1"/>
        <v>，2539179</v>
      </c>
      <c r="I4" s="4" t="str">
        <f>VLOOKUP(A4,HOP!A:U,21,0)</f>
        <v>直连</v>
      </c>
    </row>
    <row r="5" s="4" customFormat="1" spans="1:9">
      <c r="A5" s="5">
        <v>17900207794</v>
      </c>
      <c r="B5" s="6">
        <v>44690</v>
      </c>
      <c r="C5" s="6">
        <v>44691</v>
      </c>
      <c r="D5" s="4">
        <v>153</v>
      </c>
      <c r="E5" s="4" t="str">
        <f>VLOOKUP(A5,HOP!A:L,12,0)</f>
        <v>153.00</v>
      </c>
      <c r="F5" s="4" t="str">
        <f>VLOOKUP(A5,HOP!A:C,3,0)</f>
        <v>2540523</v>
      </c>
      <c r="G5" s="4">
        <f t="shared" si="0"/>
        <v>0</v>
      </c>
      <c r="H5" s="4" t="str">
        <f t="shared" si="1"/>
        <v>，2540523</v>
      </c>
      <c r="I5" s="4" t="str">
        <f>VLOOKUP(A5,HOP!A:U,21,0)</f>
        <v>直连</v>
      </c>
    </row>
    <row r="6" s="4" customFormat="1" spans="1:9">
      <c r="A6" s="5">
        <v>17902078894</v>
      </c>
      <c r="B6" s="6">
        <v>44690</v>
      </c>
      <c r="C6" s="6">
        <v>44691</v>
      </c>
      <c r="D6" s="4">
        <v>319</v>
      </c>
      <c r="E6" s="4" t="str">
        <f>VLOOKUP(A6,HOP!A:L,12,0)</f>
        <v>319.00</v>
      </c>
      <c r="F6" s="4" t="str">
        <f>VLOOKUP(A6,HOP!A:C,3,0)</f>
        <v>2541426</v>
      </c>
      <c r="G6" s="4">
        <f t="shared" si="0"/>
        <v>0</v>
      </c>
      <c r="H6" s="4" t="str">
        <f t="shared" si="1"/>
        <v>，2541426</v>
      </c>
      <c r="I6" s="4" t="str">
        <f>VLOOKUP(A6,HOP!A:U,21,0)</f>
        <v>直连</v>
      </c>
    </row>
    <row r="7" s="4" customFormat="1" hidden="1" spans="1:9">
      <c r="A7" s="5">
        <v>17902735354</v>
      </c>
      <c r="B7" s="6">
        <v>44688</v>
      </c>
      <c r="C7" s="6">
        <v>44691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17907423191</v>
      </c>
      <c r="B8" s="6">
        <v>44690</v>
      </c>
      <c r="C8" s="6">
        <v>44691</v>
      </c>
      <c r="D8" s="4">
        <v>80</v>
      </c>
      <c r="E8" s="4" t="str">
        <f>VLOOKUP(A8,HOP!A:L,12,0)</f>
        <v>80.00</v>
      </c>
      <c r="F8" s="4" t="str">
        <f>VLOOKUP(A8,HOP!A:C,3,0)</f>
        <v>2543028</v>
      </c>
      <c r="G8" s="4">
        <f t="shared" si="0"/>
        <v>0</v>
      </c>
      <c r="H8" s="4" t="str">
        <f t="shared" si="1"/>
        <v>，2543028</v>
      </c>
      <c r="I8" s="4" t="str">
        <f>VLOOKUP(A8,HOP!A:U,21,0)</f>
        <v>直连</v>
      </c>
    </row>
    <row r="9" s="4" customFormat="1" hidden="1" spans="1:9">
      <c r="A9" s="5">
        <v>17908035123</v>
      </c>
      <c r="B9" s="6">
        <v>44690</v>
      </c>
      <c r="C9" s="6">
        <v>44691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17908107483</v>
      </c>
      <c r="B10" s="6">
        <v>44690</v>
      </c>
      <c r="C10" s="6">
        <v>44691</v>
      </c>
      <c r="D10" s="4">
        <v>429</v>
      </c>
      <c r="E10" s="4" t="str">
        <f>VLOOKUP(A10,HOP!A:L,12,0)</f>
        <v>429.00</v>
      </c>
      <c r="F10" s="4" t="str">
        <f>VLOOKUP(A10,HOP!A:C,3,0)</f>
        <v>2543313</v>
      </c>
      <c r="G10" s="4">
        <f t="shared" si="0"/>
        <v>0</v>
      </c>
      <c r="H10" s="4" t="str">
        <f t="shared" si="1"/>
        <v>，2543313</v>
      </c>
      <c r="I10" s="4" t="str">
        <f>VLOOKUP(A10,HOP!A:U,21,0)</f>
        <v>直连</v>
      </c>
    </row>
    <row r="11" s="4" customFormat="1" spans="1:9">
      <c r="A11" s="5">
        <v>17908193181</v>
      </c>
      <c r="B11" s="6">
        <v>44690</v>
      </c>
      <c r="C11" s="6">
        <v>44691</v>
      </c>
      <c r="D11" s="4">
        <v>235</v>
      </c>
      <c r="E11" s="4" t="str">
        <f>VLOOKUP(A11,HOP!A:L,12,0)</f>
        <v>235.00</v>
      </c>
      <c r="F11" s="4" t="str">
        <f>VLOOKUP(A11,HOP!A:C,3,0)</f>
        <v>2543371</v>
      </c>
      <c r="G11" s="4">
        <f t="shared" si="0"/>
        <v>0</v>
      </c>
      <c r="H11" s="4" t="str">
        <f t="shared" si="1"/>
        <v>，2543371</v>
      </c>
      <c r="I11" s="4" t="str">
        <f>VLOOKUP(A11,HOP!A:U,21,0)</f>
        <v>直连</v>
      </c>
    </row>
    <row r="12" s="4" customFormat="1" spans="1:9">
      <c r="A12" s="5">
        <v>17908214430</v>
      </c>
      <c r="B12" s="6">
        <v>44690</v>
      </c>
      <c r="C12" s="6">
        <v>44691</v>
      </c>
      <c r="D12" s="4">
        <v>329</v>
      </c>
      <c r="E12" s="4" t="str">
        <f>VLOOKUP(A12,HOP!A:L,12,0)</f>
        <v>329.00</v>
      </c>
      <c r="F12" s="4" t="str">
        <f>VLOOKUP(A12,HOP!A:C,3,0)</f>
        <v>2543396</v>
      </c>
      <c r="G12" s="4">
        <f t="shared" si="0"/>
        <v>0</v>
      </c>
      <c r="H12" s="4" t="str">
        <f t="shared" si="1"/>
        <v>，2543396</v>
      </c>
      <c r="I12" s="4" t="str">
        <f>VLOOKUP(A12,HOP!A:U,21,0)</f>
        <v>直连</v>
      </c>
    </row>
    <row r="13" s="4" customFormat="1" spans="1:9">
      <c r="A13" s="5">
        <v>17908251515</v>
      </c>
      <c r="B13" s="6">
        <v>44690</v>
      </c>
      <c r="C13" s="6">
        <v>44691</v>
      </c>
      <c r="D13" s="4">
        <v>128</v>
      </c>
      <c r="E13" s="4" t="str">
        <f>VLOOKUP(A13,HOP!A:L,12,0)</f>
        <v>128.00</v>
      </c>
      <c r="F13" s="4" t="str">
        <f>VLOOKUP(A13,HOP!A:C,3,0)</f>
        <v>2543419</v>
      </c>
      <c r="G13" s="4">
        <f t="shared" si="0"/>
        <v>0</v>
      </c>
      <c r="H13" s="4" t="str">
        <f t="shared" si="1"/>
        <v>，2543419</v>
      </c>
      <c r="I13" s="4" t="str">
        <f>VLOOKUP(A13,HOP!A:U,21,0)</f>
        <v>直连</v>
      </c>
    </row>
    <row r="14" s="4" customFormat="1" hidden="1" spans="1:9">
      <c r="A14" s="5">
        <v>17908615709</v>
      </c>
      <c r="B14" s="6">
        <v>44690</v>
      </c>
      <c r="C14" s="6">
        <v>44691</v>
      </c>
      <c r="D14" s="4">
        <v>0</v>
      </c>
      <c r="E14" s="4" t="str">
        <f>VLOOKUP(A14,HOP!A:L,12,0)</f>
        <v>0.00</v>
      </c>
      <c r="F14" s="4" t="str">
        <f>VLOOKUP(A14,HOP!A:C,3,0)</f>
        <v>2543533</v>
      </c>
      <c r="G14" s="4">
        <f t="shared" si="0"/>
        <v>0</v>
      </c>
      <c r="H14" s="4" t="str">
        <f t="shared" si="1"/>
        <v>，2543533</v>
      </c>
      <c r="I14" s="4" t="str">
        <f>VLOOKUP(A14,HOP!A:U,21,0)</f>
        <v>直连</v>
      </c>
    </row>
    <row r="15" s="4" customFormat="1" spans="1:9">
      <c r="A15" s="5">
        <v>17908633830</v>
      </c>
      <c r="B15" s="6">
        <v>44690</v>
      </c>
      <c r="C15" s="6">
        <v>44691</v>
      </c>
      <c r="D15" s="4">
        <v>194</v>
      </c>
      <c r="E15" s="4" t="str">
        <f>VLOOKUP(A15,HOP!A:L,12,0)</f>
        <v>194.00</v>
      </c>
      <c r="F15" s="4" t="str">
        <f>VLOOKUP(A15,HOP!A:C,3,0)</f>
        <v>2543545</v>
      </c>
      <c r="G15" s="4">
        <f t="shared" si="0"/>
        <v>0</v>
      </c>
      <c r="H15" s="4" t="str">
        <f t="shared" si="1"/>
        <v>，2543545</v>
      </c>
      <c r="I15" s="4" t="str">
        <f>VLOOKUP(A15,HOP!A:U,21,0)</f>
        <v>直连</v>
      </c>
    </row>
    <row r="16" s="4" customFormat="1" spans="1:9">
      <c r="A16" s="5">
        <v>17908664820</v>
      </c>
      <c r="B16" s="6">
        <v>44690</v>
      </c>
      <c r="C16" s="6">
        <v>44691</v>
      </c>
      <c r="D16" s="4">
        <v>210</v>
      </c>
      <c r="E16" s="4" t="str">
        <f>VLOOKUP(A16,HOP!A:L,12,0)</f>
        <v>210.00</v>
      </c>
      <c r="F16" s="4" t="str">
        <f>VLOOKUP(A16,HOP!A:C,3,0)</f>
        <v>2543557</v>
      </c>
      <c r="G16" s="4">
        <f t="shared" si="0"/>
        <v>0</v>
      </c>
      <c r="H16" s="4" t="str">
        <f t="shared" si="1"/>
        <v>，2543557</v>
      </c>
      <c r="I16" s="4" t="str">
        <f>VLOOKUP(A16,HOP!A:U,21,0)</f>
        <v>直连</v>
      </c>
    </row>
    <row r="17" s="4" customFormat="1" hidden="1" spans="1:9">
      <c r="A17" s="5">
        <v>17908746372</v>
      </c>
      <c r="B17" s="6">
        <v>44690</v>
      </c>
      <c r="C17" s="6">
        <v>44691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17908899490</v>
      </c>
      <c r="B18" s="6">
        <v>44690</v>
      </c>
      <c r="C18" s="6">
        <v>44691</v>
      </c>
      <c r="D18" s="4">
        <v>153</v>
      </c>
      <c r="E18" s="4" t="str">
        <f>VLOOKUP(A18,HOP!A:L,12,0)</f>
        <v>153.00</v>
      </c>
      <c r="F18" s="4" t="str">
        <f>VLOOKUP(A18,HOP!A:C,3,0)</f>
        <v>2543629</v>
      </c>
      <c r="G18" s="4">
        <f t="shared" si="0"/>
        <v>0</v>
      </c>
      <c r="H18" s="4" t="str">
        <f t="shared" si="1"/>
        <v>，2543629</v>
      </c>
      <c r="I18" s="4" t="str">
        <f>VLOOKUP(A18,HOP!A:U,21,0)</f>
        <v>直连</v>
      </c>
    </row>
    <row r="19" s="4" customFormat="1" hidden="1" spans="1:9">
      <c r="A19" s="5">
        <v>17908919956</v>
      </c>
      <c r="B19" s="6">
        <v>44690</v>
      </c>
      <c r="C19" s="6">
        <v>44691</v>
      </c>
      <c r="D19" s="4">
        <v>0</v>
      </c>
      <c r="E19" s="4" t="str">
        <f>VLOOKUP(A19,HOP!A:L,12,0)</f>
        <v>0.00</v>
      </c>
      <c r="F19" s="4" t="str">
        <f>VLOOKUP(A19,HOP!A:C,3,0)</f>
        <v>2543638</v>
      </c>
      <c r="G19" s="4">
        <f t="shared" si="0"/>
        <v>0</v>
      </c>
      <c r="H19" s="4" t="str">
        <f t="shared" si="1"/>
        <v>，2543638</v>
      </c>
      <c r="I19" s="4" t="str">
        <f>VLOOKUP(A19,HOP!A:U,21,0)</f>
        <v>直连</v>
      </c>
    </row>
    <row r="20" s="4" customFormat="1" spans="1:9">
      <c r="A20" s="5">
        <v>17908947041</v>
      </c>
      <c r="B20" s="6">
        <v>44690</v>
      </c>
      <c r="C20" s="6">
        <v>44691</v>
      </c>
      <c r="D20" s="4">
        <v>101</v>
      </c>
      <c r="E20" s="4" t="str">
        <f>VLOOKUP(A20,HOP!A:L,12,0)</f>
        <v>101.00</v>
      </c>
      <c r="F20" s="4" t="str">
        <f>VLOOKUP(A20,HOP!A:C,3,0)</f>
        <v>2543650</v>
      </c>
      <c r="G20" s="4">
        <f t="shared" si="0"/>
        <v>0</v>
      </c>
      <c r="H20" s="4" t="str">
        <f t="shared" si="1"/>
        <v>，2543650</v>
      </c>
      <c r="I20" s="4" t="str">
        <f>VLOOKUP(A20,HOP!A:U,21,0)</f>
        <v>直连</v>
      </c>
    </row>
    <row r="21" s="4" customFormat="1" spans="1:9">
      <c r="A21" s="5">
        <v>17908965189</v>
      </c>
      <c r="B21" s="6">
        <v>44690</v>
      </c>
      <c r="C21" s="6">
        <v>44691</v>
      </c>
      <c r="D21" s="4">
        <v>95</v>
      </c>
      <c r="E21" s="4" t="str">
        <f>VLOOKUP(A21,HOP!A:L,12,0)</f>
        <v>95.00</v>
      </c>
      <c r="F21" s="4" t="str">
        <f>VLOOKUP(A21,HOP!A:C,3,0)</f>
        <v>2543655</v>
      </c>
      <c r="G21" s="4">
        <f t="shared" si="0"/>
        <v>0</v>
      </c>
      <c r="H21" s="4" t="str">
        <f t="shared" si="1"/>
        <v>，2543655</v>
      </c>
      <c r="I21" s="4" t="str">
        <f>VLOOKUP(A21,HOP!A:U,21,0)</f>
        <v>直连</v>
      </c>
    </row>
    <row r="22" s="4" customFormat="1" spans="1:9">
      <c r="A22" s="5">
        <v>17908999335</v>
      </c>
      <c r="B22" s="6">
        <v>44690</v>
      </c>
      <c r="C22" s="6">
        <v>44691</v>
      </c>
      <c r="D22" s="4">
        <v>67</v>
      </c>
      <c r="E22" s="4" t="str">
        <f>VLOOKUP(A22,HOP!A:L,12,0)</f>
        <v>67.00</v>
      </c>
      <c r="F22" s="4" t="str">
        <f>VLOOKUP(A22,HOP!A:C,3,0)</f>
        <v>2543669</v>
      </c>
      <c r="G22" s="4">
        <f t="shared" si="0"/>
        <v>0</v>
      </c>
      <c r="H22" s="4" t="str">
        <f t="shared" si="1"/>
        <v>，2543669</v>
      </c>
      <c r="I22" s="4" t="str">
        <f>VLOOKUP(A22,HOP!A:U,21,0)</f>
        <v>直连</v>
      </c>
    </row>
    <row r="23" s="4" customFormat="1" spans="1:9">
      <c r="A23" s="5">
        <v>17909202901</v>
      </c>
      <c r="B23" s="6">
        <v>44690</v>
      </c>
      <c r="C23" s="6">
        <v>44691</v>
      </c>
      <c r="D23" s="4">
        <v>72</v>
      </c>
      <c r="E23" s="4" t="str">
        <f>VLOOKUP(A23,HOP!A:L,12,0)</f>
        <v>72.00</v>
      </c>
      <c r="F23" s="4" t="str">
        <f>VLOOKUP(A23,HOP!A:C,3,0)</f>
        <v>2543765</v>
      </c>
      <c r="G23" s="4">
        <f t="shared" si="0"/>
        <v>0</v>
      </c>
      <c r="H23" s="4" t="str">
        <f t="shared" si="1"/>
        <v>，2543765</v>
      </c>
      <c r="I23" s="4" t="str">
        <f>VLOOKUP(A23,HOP!A:U,21,0)</f>
        <v>直连</v>
      </c>
    </row>
    <row r="24" s="4" customFormat="1" spans="1:9">
      <c r="A24" s="5">
        <v>17909319246</v>
      </c>
      <c r="B24" s="6">
        <v>44690</v>
      </c>
      <c r="C24" s="6">
        <v>44691</v>
      </c>
      <c r="D24" s="4">
        <v>185</v>
      </c>
      <c r="E24" s="4" t="str">
        <f>VLOOKUP(A24,HOP!A:L,12,0)</f>
        <v>185.00</v>
      </c>
      <c r="F24" s="4" t="str">
        <f>VLOOKUP(A24,HOP!A:C,3,0)</f>
        <v>2543842</v>
      </c>
      <c r="G24" s="4">
        <f t="shared" si="0"/>
        <v>0</v>
      </c>
      <c r="H24" s="4" t="str">
        <f t="shared" si="1"/>
        <v>，2543842</v>
      </c>
      <c r="I24" s="4" t="str">
        <f>VLOOKUP(A24,HOP!A:U,21,0)</f>
        <v>直连</v>
      </c>
    </row>
    <row r="25" s="4" customFormat="1" spans="1:9">
      <c r="A25" s="5">
        <v>17909509337</v>
      </c>
      <c r="B25" s="6">
        <v>44690</v>
      </c>
      <c r="C25" s="6">
        <v>44691</v>
      </c>
      <c r="D25" s="4">
        <v>451</v>
      </c>
      <c r="E25" s="4" t="str">
        <f>VLOOKUP(A25,HOP!A:L,12,0)</f>
        <v>451.00</v>
      </c>
      <c r="F25" s="4" t="str">
        <f>VLOOKUP(A25,HOP!A:C,3,0)</f>
        <v>2543999</v>
      </c>
      <c r="G25" s="4">
        <f t="shared" si="0"/>
        <v>0</v>
      </c>
      <c r="H25" s="4" t="str">
        <f t="shared" si="1"/>
        <v>，2543999</v>
      </c>
      <c r="I25" s="4" t="str">
        <f>VLOOKUP(A25,HOP!A:U,21,0)</f>
        <v>直连</v>
      </c>
    </row>
    <row r="26" s="4" customFormat="1" spans="1:9">
      <c r="A26" s="5">
        <v>17909596130</v>
      </c>
      <c r="B26" s="6">
        <v>44690</v>
      </c>
      <c r="C26" s="6">
        <v>44691</v>
      </c>
      <c r="D26" s="4">
        <v>303</v>
      </c>
      <c r="E26" s="4" t="str">
        <f>VLOOKUP(A26,HOP!A:L,12,0)</f>
        <v>303.00</v>
      </c>
      <c r="F26" s="4" t="str">
        <f>VLOOKUP(A26,HOP!A:C,3,0)</f>
        <v>2544058</v>
      </c>
      <c r="G26" s="4">
        <f t="shared" si="0"/>
        <v>0</v>
      </c>
      <c r="H26" s="4" t="str">
        <f t="shared" si="1"/>
        <v>，2544058</v>
      </c>
      <c r="I26" s="4" t="str">
        <f>VLOOKUP(A26,HOP!A:U,21,0)</f>
        <v>直连</v>
      </c>
    </row>
    <row r="27" s="4" customFormat="1" spans="1:9">
      <c r="A27" s="5">
        <v>17909696131</v>
      </c>
      <c r="B27" s="6">
        <v>44690</v>
      </c>
      <c r="C27" s="6">
        <v>44691</v>
      </c>
      <c r="D27" s="4">
        <v>286</v>
      </c>
      <c r="E27" s="4" t="str">
        <f>VLOOKUP(A27,HOP!A:L,12,0)</f>
        <v>286.00</v>
      </c>
      <c r="F27" s="4" t="str">
        <f>VLOOKUP(A27,HOP!A:C,3,0)</f>
        <v>2544155</v>
      </c>
      <c r="G27" s="4">
        <f t="shared" si="0"/>
        <v>0</v>
      </c>
      <c r="H27" s="4" t="str">
        <f t="shared" si="1"/>
        <v>，2544155</v>
      </c>
      <c r="I27" s="4" t="str">
        <f>VLOOKUP(A27,HOP!A:U,21,0)</f>
        <v>直连</v>
      </c>
    </row>
    <row r="28" s="4" customFormat="1" spans="1:9">
      <c r="A28" s="5">
        <v>17909727664</v>
      </c>
      <c r="B28" s="6">
        <v>44690</v>
      </c>
      <c r="C28" s="6">
        <v>44691</v>
      </c>
      <c r="D28" s="4">
        <v>80</v>
      </c>
      <c r="E28" s="4" t="str">
        <f>VLOOKUP(A28,HOP!A:L,12,0)</f>
        <v>80.00</v>
      </c>
      <c r="F28" s="4" t="str">
        <f>VLOOKUP(A28,HOP!A:C,3,0)</f>
        <v>2544200</v>
      </c>
      <c r="G28" s="4">
        <f t="shared" si="0"/>
        <v>0</v>
      </c>
      <c r="H28" s="4" t="str">
        <f t="shared" si="1"/>
        <v>，2544200</v>
      </c>
      <c r="I28" s="4" t="str">
        <f>VLOOKUP(A28,HOP!A:U,21,0)</f>
        <v>直连</v>
      </c>
    </row>
    <row r="29" s="4" customFormat="1" spans="1:9">
      <c r="A29" s="5">
        <v>17909746809</v>
      </c>
      <c r="B29" s="6">
        <v>44690</v>
      </c>
      <c r="C29" s="6">
        <v>44691</v>
      </c>
      <c r="D29" s="4">
        <v>90</v>
      </c>
      <c r="E29" s="4" t="str">
        <f>VLOOKUP(A29,HOP!A:L,12,0)</f>
        <v>90.00</v>
      </c>
      <c r="F29" s="4" t="str">
        <f>VLOOKUP(A29,HOP!A:C,3,0)</f>
        <v>2544223</v>
      </c>
      <c r="G29" s="4">
        <f t="shared" si="0"/>
        <v>0</v>
      </c>
      <c r="H29" s="4" t="str">
        <f t="shared" si="1"/>
        <v>，2544223</v>
      </c>
      <c r="I29" s="4" t="str">
        <f>VLOOKUP(A29,HOP!A:U,21,0)</f>
        <v>直连</v>
      </c>
    </row>
    <row r="30" s="4" customFormat="1" spans="1:9">
      <c r="A30" s="5">
        <v>17909746914</v>
      </c>
      <c r="B30" s="6">
        <v>44690</v>
      </c>
      <c r="C30" s="6">
        <v>44691</v>
      </c>
      <c r="D30" s="4">
        <v>118</v>
      </c>
      <c r="E30" s="4" t="str">
        <f>VLOOKUP(A30,HOP!A:L,12,0)</f>
        <v>118.00</v>
      </c>
      <c r="F30" s="4" t="str">
        <f>VLOOKUP(A30,HOP!A:C,3,0)</f>
        <v>2544224</v>
      </c>
      <c r="G30" s="4">
        <f t="shared" si="0"/>
        <v>0</v>
      </c>
      <c r="H30" s="4" t="str">
        <f t="shared" si="1"/>
        <v>，2544224</v>
      </c>
      <c r="I30" s="4" t="str">
        <f>VLOOKUP(A30,HOP!A:U,21,0)</f>
        <v>直连</v>
      </c>
    </row>
    <row r="31" s="4" customFormat="1" spans="1:9">
      <c r="A31" s="5">
        <v>17909750033</v>
      </c>
      <c r="B31" s="6">
        <v>44690</v>
      </c>
      <c r="C31" s="6">
        <v>44691</v>
      </c>
      <c r="D31" s="4">
        <v>112</v>
      </c>
      <c r="E31" s="4" t="str">
        <f>VLOOKUP(A31,HOP!A:L,12,0)</f>
        <v>112.00</v>
      </c>
      <c r="F31" s="4" t="str">
        <f>VLOOKUP(A31,HOP!A:C,3,0)</f>
        <v>2544231</v>
      </c>
      <c r="G31" s="4">
        <f t="shared" si="0"/>
        <v>0</v>
      </c>
      <c r="H31" s="4" t="str">
        <f t="shared" si="1"/>
        <v>，2544231</v>
      </c>
      <c r="I31" s="4" t="str">
        <f>VLOOKUP(A31,HOP!A:U,21,0)</f>
        <v>直连</v>
      </c>
    </row>
    <row r="32" s="4" customFormat="1" spans="1:9">
      <c r="A32" s="5">
        <v>17909790094</v>
      </c>
      <c r="B32" s="6">
        <v>44690</v>
      </c>
      <c r="C32" s="6">
        <v>44691</v>
      </c>
      <c r="D32" s="4">
        <v>105</v>
      </c>
      <c r="E32" s="4" t="str">
        <f>VLOOKUP(A32,HOP!A:L,12,0)</f>
        <v>105.00</v>
      </c>
      <c r="F32" s="4" t="str">
        <f>VLOOKUP(A32,HOP!A:C,3,0)</f>
        <v>2544265</v>
      </c>
      <c r="G32" s="4">
        <f t="shared" si="0"/>
        <v>0</v>
      </c>
      <c r="H32" s="4" t="str">
        <f t="shared" si="1"/>
        <v>，2544265</v>
      </c>
      <c r="I32" s="4" t="str">
        <f>VLOOKUP(A32,HOP!A:U,21,0)</f>
        <v>直连</v>
      </c>
    </row>
    <row r="33" s="4" customFormat="1" spans="1:9">
      <c r="A33" s="5">
        <v>17911941108</v>
      </c>
      <c r="B33" s="6">
        <v>44690</v>
      </c>
      <c r="C33" s="6">
        <v>44691</v>
      </c>
      <c r="D33" s="4">
        <v>213</v>
      </c>
      <c r="E33" s="4" t="str">
        <f>VLOOKUP(A33,HOP!A:L,12,0)</f>
        <v>213.00</v>
      </c>
      <c r="F33" s="4" t="str">
        <f>VLOOKUP(A33,HOP!A:C,3,0)</f>
        <v>2544316</v>
      </c>
      <c r="G33" s="4">
        <f t="shared" si="0"/>
        <v>0</v>
      </c>
      <c r="H33" s="4" t="str">
        <f t="shared" si="1"/>
        <v>，2544316</v>
      </c>
      <c r="I33" s="4" t="str">
        <f>VLOOKUP(A33,HOP!A:U,21,0)</f>
        <v>直连</v>
      </c>
    </row>
    <row r="34" s="4" customFormat="1" spans="1:9">
      <c r="A34" s="5">
        <v>17912016255</v>
      </c>
      <c r="B34" s="6">
        <v>44690</v>
      </c>
      <c r="C34" s="6">
        <v>44691</v>
      </c>
      <c r="D34" s="4">
        <v>66</v>
      </c>
      <c r="E34" s="4" t="str">
        <f>VLOOKUP(A34,HOP!A:L,12,0)</f>
        <v>66.00</v>
      </c>
      <c r="F34" s="4" t="str">
        <f>VLOOKUP(A34,HOP!A:C,3,0)</f>
        <v>2544334</v>
      </c>
      <c r="G34" s="4">
        <f t="shared" si="0"/>
        <v>0</v>
      </c>
      <c r="H34" s="4" t="str">
        <f t="shared" si="1"/>
        <v>，2544334</v>
      </c>
      <c r="I34" s="4" t="str">
        <f>VLOOKUP(A34,HOP!A:U,21,0)</f>
        <v>直连</v>
      </c>
    </row>
    <row r="35" s="4" customFormat="1" spans="1:9">
      <c r="A35" s="5">
        <v>17912094255</v>
      </c>
      <c r="B35" s="6">
        <v>44690</v>
      </c>
      <c r="C35" s="6">
        <v>44691</v>
      </c>
      <c r="D35" s="4">
        <v>286</v>
      </c>
      <c r="E35" s="4" t="str">
        <f>VLOOKUP(A35,HOP!A:L,12,0)</f>
        <v>286.00</v>
      </c>
      <c r="F35" s="4" t="str">
        <f>VLOOKUP(A35,HOP!A:C,3,0)</f>
        <v>2544348</v>
      </c>
      <c r="G35" s="4">
        <f t="shared" si="0"/>
        <v>0</v>
      </c>
      <c r="H35" s="4" t="str">
        <f t="shared" si="1"/>
        <v>，2544348</v>
      </c>
      <c r="I35" s="4" t="str">
        <f>VLOOKUP(A35,HOP!A:U,21,0)</f>
        <v>直连</v>
      </c>
    </row>
    <row r="36" s="4" customFormat="1" spans="1:9">
      <c r="A36" s="5">
        <v>17912410704</v>
      </c>
      <c r="B36" s="6">
        <v>44690</v>
      </c>
      <c r="C36" s="6">
        <v>44691</v>
      </c>
      <c r="D36" s="4">
        <v>75</v>
      </c>
      <c r="E36" s="4" t="str">
        <f>VLOOKUP(A36,HOP!A:L,12,0)</f>
        <v>75.00</v>
      </c>
      <c r="F36" s="4" t="str">
        <f>VLOOKUP(A36,HOP!A:C,3,0)</f>
        <v>2544425</v>
      </c>
      <c r="G36" s="4">
        <f t="shared" si="0"/>
        <v>0</v>
      </c>
      <c r="H36" s="4" t="str">
        <f t="shared" si="1"/>
        <v>，2544425</v>
      </c>
      <c r="I36" s="4" t="str">
        <f>VLOOKUP(A36,HOP!A:U,21,0)</f>
        <v>直连</v>
      </c>
    </row>
    <row r="37" s="4" customFormat="1" hidden="1" spans="1:9">
      <c r="A37" s="5">
        <v>17912437015</v>
      </c>
      <c r="B37" s="6">
        <v>44690</v>
      </c>
      <c r="C37" s="6">
        <v>44691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spans="1:9">
      <c r="A38" s="5">
        <v>17912532419</v>
      </c>
      <c r="B38" s="6">
        <v>44690</v>
      </c>
      <c r="C38" s="6">
        <v>44691</v>
      </c>
      <c r="D38" s="4">
        <v>128</v>
      </c>
      <c r="E38" s="4" t="str">
        <f>VLOOKUP(A38,HOP!A:L,12,0)</f>
        <v>128.00</v>
      </c>
      <c r="F38" s="4" t="str">
        <f>VLOOKUP(A38,HOP!A:C,3,0)</f>
        <v>2544469</v>
      </c>
      <c r="G38" s="4">
        <f t="shared" si="0"/>
        <v>0</v>
      </c>
      <c r="H38" s="4" t="str">
        <f t="shared" si="1"/>
        <v>，2544469</v>
      </c>
      <c r="I38" s="4" t="str">
        <f>VLOOKUP(A38,HOP!A:U,21,0)</f>
        <v>直连</v>
      </c>
    </row>
    <row r="39" s="4" customFormat="1" spans="1:9">
      <c r="A39" s="5">
        <v>17912684722</v>
      </c>
      <c r="B39" s="6">
        <v>44690</v>
      </c>
      <c r="C39" s="6">
        <v>44691</v>
      </c>
      <c r="D39" s="4">
        <v>178</v>
      </c>
      <c r="E39" s="4" t="str">
        <f>VLOOKUP(A39,HOP!A:L,12,0)</f>
        <v>178.00</v>
      </c>
      <c r="F39" s="4" t="str">
        <f>VLOOKUP(A39,HOP!A:C,3,0)</f>
        <v>2544536</v>
      </c>
      <c r="G39" s="4">
        <f t="shared" si="0"/>
        <v>0</v>
      </c>
      <c r="H39" s="4" t="str">
        <f t="shared" si="1"/>
        <v>，2544536</v>
      </c>
      <c r="I39" s="4" t="str">
        <f>VLOOKUP(A39,HOP!A:U,21,0)</f>
        <v>直连</v>
      </c>
    </row>
    <row r="40" s="4" customFormat="1" spans="1:9">
      <c r="A40" s="5">
        <v>17912685070</v>
      </c>
      <c r="B40" s="6">
        <v>44690</v>
      </c>
      <c r="C40" s="6">
        <v>44691</v>
      </c>
      <c r="D40" s="4">
        <v>587</v>
      </c>
      <c r="E40" s="4" t="str">
        <f>VLOOKUP(A40,HOP!A:L,12,0)</f>
        <v>587.00</v>
      </c>
      <c r="F40" s="4" t="str">
        <f>VLOOKUP(A40,HOP!A:C,3,0)</f>
        <v>2544542</v>
      </c>
      <c r="G40" s="4">
        <f t="shared" si="0"/>
        <v>0</v>
      </c>
      <c r="H40" s="4" t="str">
        <f t="shared" si="1"/>
        <v>，2544542</v>
      </c>
      <c r="I40" s="4" t="str">
        <f>VLOOKUP(A40,HOP!A:U,21,0)</f>
        <v>直连</v>
      </c>
    </row>
    <row r="41" s="4" customFormat="1" spans="1:9">
      <c r="A41" s="5">
        <v>17912722262</v>
      </c>
      <c r="B41" s="6">
        <v>44690</v>
      </c>
      <c r="C41" s="6">
        <v>44691</v>
      </c>
      <c r="D41" s="4">
        <v>329</v>
      </c>
      <c r="E41" s="4" t="str">
        <f>VLOOKUP(A41,HOP!A:L,12,0)</f>
        <v>329.00</v>
      </c>
      <c r="F41" s="4" t="str">
        <f>VLOOKUP(A41,HOP!A:C,3,0)</f>
        <v>2544556</v>
      </c>
      <c r="G41" s="4">
        <f t="shared" si="0"/>
        <v>0</v>
      </c>
      <c r="H41" s="4" t="str">
        <f t="shared" si="1"/>
        <v>，2544556</v>
      </c>
      <c r="I41" s="4" t="str">
        <f>VLOOKUP(A41,HOP!A:U,21,0)</f>
        <v>直连</v>
      </c>
    </row>
    <row r="42" s="4" customFormat="1" spans="1:9">
      <c r="A42" s="5">
        <v>17912724988</v>
      </c>
      <c r="B42" s="6">
        <v>44690</v>
      </c>
      <c r="C42" s="6">
        <v>44691</v>
      </c>
      <c r="D42" s="4">
        <v>76</v>
      </c>
      <c r="E42" s="4" t="str">
        <f>VLOOKUP(A42,HOP!A:L,12,0)</f>
        <v>76.00</v>
      </c>
      <c r="F42" s="4" t="str">
        <f>VLOOKUP(A42,HOP!A:C,3,0)</f>
        <v>2544557</v>
      </c>
      <c r="G42" s="4">
        <f t="shared" si="0"/>
        <v>0</v>
      </c>
      <c r="H42" s="4" t="str">
        <f t="shared" si="1"/>
        <v>，2544557</v>
      </c>
      <c r="I42" s="4" t="str">
        <f>VLOOKUP(A42,HOP!A:U,21,0)</f>
        <v>直连</v>
      </c>
    </row>
    <row r="43" s="4" customFormat="1" spans="1:10">
      <c r="A43" s="5">
        <v>17912841693</v>
      </c>
      <c r="B43" s="6">
        <v>44690</v>
      </c>
      <c r="C43" s="6">
        <v>44691</v>
      </c>
      <c r="D43" s="4">
        <v>44.07</v>
      </c>
      <c r="E43" s="4">
        <v>50</v>
      </c>
      <c r="F43" s="4" t="str">
        <f>VLOOKUP(A43,HOP!A:C,3,0)</f>
        <v>2544588</v>
      </c>
      <c r="G43" s="4">
        <f t="shared" si="0"/>
        <v>-5.93</v>
      </c>
      <c r="H43" s="4" t="str">
        <f t="shared" si="1"/>
        <v>，2544588</v>
      </c>
      <c r="I43" s="4" t="str">
        <f>VLOOKUP(A43,HOP!A:U,21,0)</f>
        <v>直连</v>
      </c>
      <c r="J43" s="4" t="s">
        <v>198</v>
      </c>
    </row>
    <row r="45" spans="4:4">
      <c r="D45" s="4">
        <f>SUM(D2:D44)</f>
        <v>6733.07</v>
      </c>
    </row>
    <row r="46" spans="4:4">
      <c r="D46" s="4" t="s">
        <v>199</v>
      </c>
    </row>
    <row r="50" spans="1:1">
      <c r="A50" s="4" t="s">
        <v>200</v>
      </c>
    </row>
    <row r="51" spans="1:1">
      <c r="A51" s="4" t="s">
        <v>201</v>
      </c>
    </row>
  </sheetData>
  <autoFilter ref="A1:XFD46">
    <filterColumn colId="3">
      <filters blank="1">
        <filter val="90"/>
        <filter val="210"/>
        <filter val="451"/>
        <filter val="112"/>
        <filter val="153"/>
        <filter val="213"/>
        <filter val="194"/>
        <filter val="95"/>
        <filter val="6733.07"/>
        <filter val="118"/>
        <filter val="319"/>
        <filter val="220"/>
        <filter val="66"/>
        <filter val="67"/>
        <filter val="128"/>
        <filter val="329"/>
        <filter val="429"/>
        <filter val="6733.07 CNY"/>
        <filter val="72"/>
        <filter val="75"/>
        <filter val="235"/>
        <filter val="76"/>
        <filter val="236"/>
        <filter val="178"/>
        <filter val="80"/>
        <filter val="101"/>
        <filter val="303"/>
        <filter val="105"/>
        <filter val="185"/>
        <filter val="286"/>
        <filter val="587"/>
        <filter val="44.0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202</v>
      </c>
      <c r="B1" s="2" t="s">
        <v>203</v>
      </c>
      <c r="C1" s="2" t="s">
        <v>204</v>
      </c>
      <c r="D1" s="2" t="s">
        <v>205</v>
      </c>
      <c r="E1" s="2" t="s">
        <v>13</v>
      </c>
      <c r="F1" s="2" t="s">
        <v>5</v>
      </c>
      <c r="G1" s="2" t="s">
        <v>6</v>
      </c>
      <c r="H1" s="2" t="s">
        <v>206</v>
      </c>
      <c r="I1" s="2" t="s">
        <v>207</v>
      </c>
      <c r="J1" s="2" t="s">
        <v>208</v>
      </c>
      <c r="K1" s="2" t="s">
        <v>209</v>
      </c>
      <c r="L1" s="2" t="s">
        <v>210</v>
      </c>
      <c r="M1" s="2" t="s">
        <v>211</v>
      </c>
      <c r="N1" s="2" t="s">
        <v>212</v>
      </c>
      <c r="O1" s="2" t="s">
        <v>213</v>
      </c>
      <c r="P1" s="2" t="s">
        <v>214</v>
      </c>
      <c r="Q1" s="2" t="s">
        <v>215</v>
      </c>
      <c r="R1" s="2" t="s">
        <v>216</v>
      </c>
      <c r="S1" s="2" t="s">
        <v>217</v>
      </c>
      <c r="T1" s="2" t="s">
        <v>218</v>
      </c>
      <c r="U1" s="2" t="s">
        <v>219</v>
      </c>
    </row>
    <row r="2" s="1" customFormat="1" spans="1:21">
      <c r="A2" s="3">
        <v>17912841693</v>
      </c>
      <c r="B2" s="1" t="s">
        <v>220</v>
      </c>
      <c r="C2" s="1" t="s">
        <v>221</v>
      </c>
      <c r="D2" s="1" t="s">
        <v>222</v>
      </c>
      <c r="E2" s="1" t="s">
        <v>195</v>
      </c>
      <c r="F2" s="1" t="s">
        <v>220</v>
      </c>
      <c r="G2" s="1" t="s">
        <v>223</v>
      </c>
      <c r="H2" s="1" t="s">
        <v>224</v>
      </c>
      <c r="I2" s="1" t="s">
        <v>225</v>
      </c>
      <c r="J2" s="1" t="s">
        <v>226</v>
      </c>
      <c r="K2" s="1" t="s">
        <v>225</v>
      </c>
      <c r="L2" s="1" t="s">
        <v>227</v>
      </c>
      <c r="M2" s="1" t="s">
        <v>228</v>
      </c>
      <c r="N2" s="1" t="s">
        <v>228</v>
      </c>
      <c r="O2" s="1" t="s">
        <v>229</v>
      </c>
      <c r="P2" s="1" t="s">
        <v>230</v>
      </c>
      <c r="Q2" s="1" t="s">
        <v>231</v>
      </c>
      <c r="R2" s="1" t="s">
        <v>232</v>
      </c>
      <c r="S2" s="1" t="s">
        <v>233</v>
      </c>
      <c r="T2" s="1" t="s">
        <v>234</v>
      </c>
      <c r="U2" s="1" t="s">
        <v>235</v>
      </c>
    </row>
    <row r="3" s="1" customFormat="1" spans="1:21">
      <c r="A3" s="3">
        <v>17912724988</v>
      </c>
      <c r="B3" s="1" t="s">
        <v>220</v>
      </c>
      <c r="C3" s="1" t="s">
        <v>236</v>
      </c>
      <c r="D3" s="1" t="s">
        <v>237</v>
      </c>
      <c r="E3" s="1" t="s">
        <v>192</v>
      </c>
      <c r="F3" s="1" t="s">
        <v>220</v>
      </c>
      <c r="G3" s="1" t="s">
        <v>223</v>
      </c>
      <c r="H3" s="1" t="s">
        <v>224</v>
      </c>
      <c r="I3" s="1" t="s">
        <v>238</v>
      </c>
      <c r="J3" s="1" t="s">
        <v>226</v>
      </c>
      <c r="K3" s="1" t="s">
        <v>238</v>
      </c>
      <c r="L3" s="1" t="s">
        <v>238</v>
      </c>
      <c r="M3" s="1" t="s">
        <v>239</v>
      </c>
      <c r="N3" s="1" t="s">
        <v>239</v>
      </c>
      <c r="O3" s="1" t="s">
        <v>229</v>
      </c>
      <c r="P3" s="1" t="s">
        <v>230</v>
      </c>
      <c r="Q3" s="1" t="s">
        <v>231</v>
      </c>
      <c r="R3" s="1" t="s">
        <v>240</v>
      </c>
      <c r="S3" s="1" t="s">
        <v>233</v>
      </c>
      <c r="T3" s="1" t="s">
        <v>234</v>
      </c>
      <c r="U3" s="1" t="s">
        <v>235</v>
      </c>
    </row>
    <row r="4" s="1" customFormat="1" spans="1:21">
      <c r="A4" s="3">
        <v>17912722262</v>
      </c>
      <c r="B4" s="1" t="s">
        <v>220</v>
      </c>
      <c r="C4" s="1" t="s">
        <v>241</v>
      </c>
      <c r="D4" s="1" t="s">
        <v>242</v>
      </c>
      <c r="E4" s="1" t="s">
        <v>243</v>
      </c>
      <c r="F4" s="1" t="s">
        <v>220</v>
      </c>
      <c r="G4" s="1" t="s">
        <v>223</v>
      </c>
      <c r="H4" s="1" t="s">
        <v>224</v>
      </c>
      <c r="I4" s="1" t="s">
        <v>244</v>
      </c>
      <c r="J4" s="1" t="s">
        <v>226</v>
      </c>
      <c r="K4" s="1" t="s">
        <v>244</v>
      </c>
      <c r="L4" s="1" t="s">
        <v>244</v>
      </c>
      <c r="M4" s="1" t="s">
        <v>239</v>
      </c>
      <c r="N4" s="1" t="s">
        <v>239</v>
      </c>
      <c r="O4" s="1" t="s">
        <v>229</v>
      </c>
      <c r="P4" s="1" t="s">
        <v>230</v>
      </c>
      <c r="Q4" s="1" t="s">
        <v>231</v>
      </c>
      <c r="R4" s="1" t="s">
        <v>245</v>
      </c>
      <c r="S4" s="1" t="s">
        <v>233</v>
      </c>
      <c r="T4" s="1" t="s">
        <v>234</v>
      </c>
      <c r="U4" s="1" t="s">
        <v>235</v>
      </c>
    </row>
    <row r="5" s="1" customFormat="1" spans="1:21">
      <c r="A5" s="3">
        <v>17912685070</v>
      </c>
      <c r="B5" s="1" t="s">
        <v>220</v>
      </c>
      <c r="C5" s="1" t="s">
        <v>246</v>
      </c>
      <c r="D5" s="1" t="s">
        <v>247</v>
      </c>
      <c r="E5" s="1" t="s">
        <v>248</v>
      </c>
      <c r="F5" s="1" t="s">
        <v>220</v>
      </c>
      <c r="G5" s="1" t="s">
        <v>223</v>
      </c>
      <c r="H5" s="1" t="s">
        <v>224</v>
      </c>
      <c r="I5" s="1" t="s">
        <v>249</v>
      </c>
      <c r="J5" s="1" t="s">
        <v>226</v>
      </c>
      <c r="K5" s="1" t="s">
        <v>249</v>
      </c>
      <c r="L5" s="1" t="s">
        <v>249</v>
      </c>
      <c r="M5" s="1" t="s">
        <v>239</v>
      </c>
      <c r="N5" s="1" t="s">
        <v>239</v>
      </c>
      <c r="O5" s="1" t="s">
        <v>229</v>
      </c>
      <c r="P5" s="1" t="s">
        <v>230</v>
      </c>
      <c r="Q5" s="1" t="s">
        <v>231</v>
      </c>
      <c r="R5" s="1" t="s">
        <v>250</v>
      </c>
      <c r="S5" s="1" t="s">
        <v>233</v>
      </c>
      <c r="T5" s="1" t="s">
        <v>234</v>
      </c>
      <c r="U5" s="1" t="s">
        <v>235</v>
      </c>
    </row>
    <row r="6" s="1" customFormat="1" spans="1:21">
      <c r="A6" s="3">
        <v>17912684722</v>
      </c>
      <c r="B6" s="1" t="s">
        <v>220</v>
      </c>
      <c r="C6" s="1" t="s">
        <v>251</v>
      </c>
      <c r="D6" s="1" t="s">
        <v>252</v>
      </c>
      <c r="E6" s="1" t="s">
        <v>182</v>
      </c>
      <c r="F6" s="1" t="s">
        <v>220</v>
      </c>
      <c r="G6" s="1" t="s">
        <v>223</v>
      </c>
      <c r="H6" s="1" t="s">
        <v>224</v>
      </c>
      <c r="I6" s="1" t="s">
        <v>253</v>
      </c>
      <c r="J6" s="1" t="s">
        <v>226</v>
      </c>
      <c r="K6" s="1" t="s">
        <v>253</v>
      </c>
      <c r="L6" s="1" t="s">
        <v>253</v>
      </c>
      <c r="M6" s="1" t="s">
        <v>239</v>
      </c>
      <c r="N6" s="1" t="s">
        <v>239</v>
      </c>
      <c r="O6" s="1" t="s">
        <v>229</v>
      </c>
      <c r="P6" s="1" t="s">
        <v>230</v>
      </c>
      <c r="Q6" s="1" t="s">
        <v>231</v>
      </c>
      <c r="R6" s="1" t="s">
        <v>254</v>
      </c>
      <c r="S6" s="1" t="s">
        <v>233</v>
      </c>
      <c r="T6" s="1" t="s">
        <v>234</v>
      </c>
      <c r="U6" s="1" t="s">
        <v>235</v>
      </c>
    </row>
    <row r="7" s="1" customFormat="1" spans="1:21">
      <c r="A7" s="3">
        <v>17912532419</v>
      </c>
      <c r="B7" s="1" t="s">
        <v>220</v>
      </c>
      <c r="C7" s="1" t="s">
        <v>255</v>
      </c>
      <c r="D7" s="1" t="s">
        <v>256</v>
      </c>
      <c r="E7" s="1" t="s">
        <v>178</v>
      </c>
      <c r="F7" s="1" t="s">
        <v>220</v>
      </c>
      <c r="G7" s="1" t="s">
        <v>223</v>
      </c>
      <c r="H7" s="1" t="s">
        <v>224</v>
      </c>
      <c r="I7" s="1" t="s">
        <v>257</v>
      </c>
      <c r="J7" s="1" t="s">
        <v>226</v>
      </c>
      <c r="K7" s="1" t="s">
        <v>257</v>
      </c>
      <c r="L7" s="1" t="s">
        <v>257</v>
      </c>
      <c r="M7" s="1" t="s">
        <v>239</v>
      </c>
      <c r="N7" s="1" t="s">
        <v>239</v>
      </c>
      <c r="O7" s="1" t="s">
        <v>229</v>
      </c>
      <c r="P7" s="1" t="s">
        <v>230</v>
      </c>
      <c r="Q7" s="1" t="s">
        <v>231</v>
      </c>
      <c r="R7" s="1" t="s">
        <v>258</v>
      </c>
      <c r="S7" s="1" t="s">
        <v>233</v>
      </c>
      <c r="T7" s="1" t="s">
        <v>234</v>
      </c>
      <c r="U7" s="1" t="s">
        <v>235</v>
      </c>
    </row>
    <row r="8" s="1" customFormat="1" spans="1:21">
      <c r="A8" s="3">
        <v>17912410704</v>
      </c>
      <c r="B8" s="1" t="s">
        <v>220</v>
      </c>
      <c r="C8" s="1" t="s">
        <v>259</v>
      </c>
      <c r="D8" s="1" t="s">
        <v>260</v>
      </c>
      <c r="E8" s="1" t="s">
        <v>173</v>
      </c>
      <c r="F8" s="1" t="s">
        <v>220</v>
      </c>
      <c r="G8" s="1" t="s">
        <v>223</v>
      </c>
      <c r="H8" s="1" t="s">
        <v>224</v>
      </c>
      <c r="I8" s="1" t="s">
        <v>261</v>
      </c>
      <c r="J8" s="1" t="s">
        <v>226</v>
      </c>
      <c r="K8" s="1" t="s">
        <v>261</v>
      </c>
      <c r="L8" s="1" t="s">
        <v>261</v>
      </c>
      <c r="M8" s="1" t="s">
        <v>239</v>
      </c>
      <c r="N8" s="1" t="s">
        <v>239</v>
      </c>
      <c r="O8" s="1" t="s">
        <v>229</v>
      </c>
      <c r="P8" s="1" t="s">
        <v>230</v>
      </c>
      <c r="Q8" s="1" t="s">
        <v>231</v>
      </c>
      <c r="R8" s="1" t="s">
        <v>262</v>
      </c>
      <c r="S8" s="1" t="s">
        <v>233</v>
      </c>
      <c r="T8" s="1" t="s">
        <v>234</v>
      </c>
      <c r="U8" s="1" t="s">
        <v>235</v>
      </c>
    </row>
    <row r="9" s="1" customFormat="1" spans="1:21">
      <c r="A9" s="3">
        <v>17912094255</v>
      </c>
      <c r="B9" s="1" t="s">
        <v>220</v>
      </c>
      <c r="C9" s="1" t="s">
        <v>263</v>
      </c>
      <c r="D9" s="1" t="s">
        <v>264</v>
      </c>
      <c r="E9" s="1" t="s">
        <v>170</v>
      </c>
      <c r="F9" s="1" t="s">
        <v>220</v>
      </c>
      <c r="G9" s="1" t="s">
        <v>223</v>
      </c>
      <c r="H9" s="1" t="s">
        <v>224</v>
      </c>
      <c r="I9" s="1" t="s">
        <v>265</v>
      </c>
      <c r="J9" s="1" t="s">
        <v>226</v>
      </c>
      <c r="K9" s="1" t="s">
        <v>265</v>
      </c>
      <c r="L9" s="1" t="s">
        <v>265</v>
      </c>
      <c r="M9" s="1" t="s">
        <v>239</v>
      </c>
      <c r="N9" s="1" t="s">
        <v>239</v>
      </c>
      <c r="O9" s="1" t="s">
        <v>229</v>
      </c>
      <c r="P9" s="1" t="s">
        <v>230</v>
      </c>
      <c r="Q9" s="1" t="s">
        <v>231</v>
      </c>
      <c r="R9" s="1" t="s">
        <v>266</v>
      </c>
      <c r="S9" s="1" t="s">
        <v>233</v>
      </c>
      <c r="T9" s="1" t="s">
        <v>234</v>
      </c>
      <c r="U9" s="1" t="s">
        <v>235</v>
      </c>
    </row>
    <row r="10" s="1" customFormat="1" spans="1:21">
      <c r="A10" s="3">
        <v>17912016255</v>
      </c>
      <c r="B10" s="1" t="s">
        <v>220</v>
      </c>
      <c r="C10" s="1" t="s">
        <v>267</v>
      </c>
      <c r="D10" s="1" t="s">
        <v>268</v>
      </c>
      <c r="E10" s="1" t="s">
        <v>168</v>
      </c>
      <c r="F10" s="1" t="s">
        <v>220</v>
      </c>
      <c r="G10" s="1" t="s">
        <v>223</v>
      </c>
      <c r="H10" s="1" t="s">
        <v>224</v>
      </c>
      <c r="I10" s="1" t="s">
        <v>269</v>
      </c>
      <c r="J10" s="1" t="s">
        <v>226</v>
      </c>
      <c r="K10" s="1" t="s">
        <v>269</v>
      </c>
      <c r="L10" s="1" t="s">
        <v>269</v>
      </c>
      <c r="M10" s="1" t="s">
        <v>239</v>
      </c>
      <c r="N10" s="1" t="s">
        <v>239</v>
      </c>
      <c r="O10" s="1" t="s">
        <v>229</v>
      </c>
      <c r="P10" s="1" t="s">
        <v>230</v>
      </c>
      <c r="Q10" s="1" t="s">
        <v>231</v>
      </c>
      <c r="R10" s="1" t="s">
        <v>270</v>
      </c>
      <c r="S10" s="1" t="s">
        <v>233</v>
      </c>
      <c r="T10" s="1" t="s">
        <v>234</v>
      </c>
      <c r="U10" s="1" t="s">
        <v>235</v>
      </c>
    </row>
    <row r="11" s="1" customFormat="1" spans="1:21">
      <c r="A11" s="3">
        <v>17911941108</v>
      </c>
      <c r="B11" s="1" t="s">
        <v>220</v>
      </c>
      <c r="C11" s="1" t="s">
        <v>271</v>
      </c>
      <c r="D11" s="1" t="s">
        <v>272</v>
      </c>
      <c r="E11" s="1" t="s">
        <v>164</v>
      </c>
      <c r="F11" s="1" t="s">
        <v>220</v>
      </c>
      <c r="G11" s="1" t="s">
        <v>223</v>
      </c>
      <c r="H11" s="1" t="s">
        <v>224</v>
      </c>
      <c r="I11" s="1" t="s">
        <v>273</v>
      </c>
      <c r="J11" s="1" t="s">
        <v>226</v>
      </c>
      <c r="K11" s="1" t="s">
        <v>273</v>
      </c>
      <c r="L11" s="1" t="s">
        <v>273</v>
      </c>
      <c r="M11" s="1" t="s">
        <v>239</v>
      </c>
      <c r="N11" s="1" t="s">
        <v>239</v>
      </c>
      <c r="O11" s="1" t="s">
        <v>229</v>
      </c>
      <c r="P11" s="1" t="s">
        <v>230</v>
      </c>
      <c r="Q11" s="1" t="s">
        <v>231</v>
      </c>
      <c r="R11" s="1" t="s">
        <v>274</v>
      </c>
      <c r="S11" s="1" t="s">
        <v>233</v>
      </c>
      <c r="T11" s="1" t="s">
        <v>234</v>
      </c>
      <c r="U11" s="1" t="s">
        <v>235</v>
      </c>
    </row>
    <row r="12" s="1" customFormat="1" spans="1:21">
      <c r="A12" s="3">
        <v>17909790094</v>
      </c>
      <c r="B12" s="1" t="s">
        <v>220</v>
      </c>
      <c r="C12" s="1" t="s">
        <v>275</v>
      </c>
      <c r="D12" s="1" t="s">
        <v>276</v>
      </c>
      <c r="E12" s="1" t="s">
        <v>161</v>
      </c>
      <c r="F12" s="1" t="s">
        <v>220</v>
      </c>
      <c r="G12" s="1" t="s">
        <v>223</v>
      </c>
      <c r="H12" s="1" t="s">
        <v>224</v>
      </c>
      <c r="I12" s="1" t="s">
        <v>277</v>
      </c>
      <c r="J12" s="1" t="s">
        <v>226</v>
      </c>
      <c r="K12" s="1" t="s">
        <v>277</v>
      </c>
      <c r="L12" s="1" t="s">
        <v>277</v>
      </c>
      <c r="M12" s="1" t="s">
        <v>239</v>
      </c>
      <c r="N12" s="1" t="s">
        <v>239</v>
      </c>
      <c r="O12" s="1" t="s">
        <v>229</v>
      </c>
      <c r="P12" s="1" t="s">
        <v>230</v>
      </c>
      <c r="Q12" s="1" t="s">
        <v>231</v>
      </c>
      <c r="R12" s="1" t="s">
        <v>278</v>
      </c>
      <c r="S12" s="1" t="s">
        <v>233</v>
      </c>
      <c r="T12" s="1" t="s">
        <v>234</v>
      </c>
      <c r="U12" s="1" t="s">
        <v>235</v>
      </c>
    </row>
    <row r="13" s="1" customFormat="1" spans="1:21">
      <c r="A13" s="3">
        <v>17909750033</v>
      </c>
      <c r="B13" s="1" t="s">
        <v>220</v>
      </c>
      <c r="C13" s="1" t="s">
        <v>279</v>
      </c>
      <c r="D13" s="1" t="s">
        <v>280</v>
      </c>
      <c r="E13" s="1" t="s">
        <v>157</v>
      </c>
      <c r="F13" s="1" t="s">
        <v>220</v>
      </c>
      <c r="G13" s="1" t="s">
        <v>223</v>
      </c>
      <c r="H13" s="1" t="s">
        <v>224</v>
      </c>
      <c r="I13" s="1" t="s">
        <v>281</v>
      </c>
      <c r="J13" s="1" t="s">
        <v>226</v>
      </c>
      <c r="K13" s="1" t="s">
        <v>281</v>
      </c>
      <c r="L13" s="1" t="s">
        <v>281</v>
      </c>
      <c r="M13" s="1" t="s">
        <v>239</v>
      </c>
      <c r="N13" s="1" t="s">
        <v>239</v>
      </c>
      <c r="O13" s="1" t="s">
        <v>229</v>
      </c>
      <c r="P13" s="1" t="s">
        <v>230</v>
      </c>
      <c r="Q13" s="1" t="s">
        <v>231</v>
      </c>
      <c r="R13" s="1" t="s">
        <v>282</v>
      </c>
      <c r="S13" s="1" t="s">
        <v>233</v>
      </c>
      <c r="T13" s="1" t="s">
        <v>234</v>
      </c>
      <c r="U13" s="1" t="s">
        <v>235</v>
      </c>
    </row>
    <row r="14" s="1" customFormat="1" spans="1:21">
      <c r="A14" s="3">
        <v>17909746914</v>
      </c>
      <c r="B14" s="1" t="s">
        <v>220</v>
      </c>
      <c r="C14" s="1" t="s">
        <v>283</v>
      </c>
      <c r="D14" s="1" t="s">
        <v>284</v>
      </c>
      <c r="E14" s="1" t="s">
        <v>153</v>
      </c>
      <c r="F14" s="1" t="s">
        <v>220</v>
      </c>
      <c r="G14" s="1" t="s">
        <v>223</v>
      </c>
      <c r="H14" s="1" t="s">
        <v>224</v>
      </c>
      <c r="I14" s="1" t="s">
        <v>285</v>
      </c>
      <c r="J14" s="1" t="s">
        <v>226</v>
      </c>
      <c r="K14" s="1" t="s">
        <v>285</v>
      </c>
      <c r="L14" s="1" t="s">
        <v>285</v>
      </c>
      <c r="M14" s="1" t="s">
        <v>239</v>
      </c>
      <c r="N14" s="1" t="s">
        <v>239</v>
      </c>
      <c r="O14" s="1" t="s">
        <v>229</v>
      </c>
      <c r="P14" s="1" t="s">
        <v>230</v>
      </c>
      <c r="Q14" s="1" t="s">
        <v>231</v>
      </c>
      <c r="R14" s="1" t="s">
        <v>286</v>
      </c>
      <c r="S14" s="1" t="s">
        <v>233</v>
      </c>
      <c r="T14" s="1" t="s">
        <v>234</v>
      </c>
      <c r="U14" s="1" t="s">
        <v>235</v>
      </c>
    </row>
    <row r="15" s="1" customFormat="1" spans="1:21">
      <c r="A15" s="3">
        <v>17909746809</v>
      </c>
      <c r="B15" s="1" t="s">
        <v>220</v>
      </c>
      <c r="C15" s="1" t="s">
        <v>287</v>
      </c>
      <c r="D15" s="1" t="s">
        <v>288</v>
      </c>
      <c r="E15" s="1" t="s">
        <v>149</v>
      </c>
      <c r="F15" s="1" t="s">
        <v>220</v>
      </c>
      <c r="G15" s="1" t="s">
        <v>223</v>
      </c>
      <c r="H15" s="1" t="s">
        <v>224</v>
      </c>
      <c r="I15" s="1" t="s">
        <v>289</v>
      </c>
      <c r="J15" s="1" t="s">
        <v>226</v>
      </c>
      <c r="K15" s="1" t="s">
        <v>289</v>
      </c>
      <c r="L15" s="1" t="s">
        <v>289</v>
      </c>
      <c r="M15" s="1" t="s">
        <v>239</v>
      </c>
      <c r="N15" s="1" t="s">
        <v>239</v>
      </c>
      <c r="O15" s="1" t="s">
        <v>229</v>
      </c>
      <c r="P15" s="1" t="s">
        <v>230</v>
      </c>
      <c r="Q15" s="1" t="s">
        <v>231</v>
      </c>
      <c r="R15" s="1" t="s">
        <v>290</v>
      </c>
      <c r="S15" s="1" t="s">
        <v>233</v>
      </c>
      <c r="T15" s="1" t="s">
        <v>234</v>
      </c>
      <c r="U15" s="1" t="s">
        <v>235</v>
      </c>
    </row>
    <row r="16" s="1" customFormat="1" spans="1:21">
      <c r="A16" s="3">
        <v>17909727664</v>
      </c>
      <c r="B16" s="1" t="s">
        <v>220</v>
      </c>
      <c r="C16" s="1" t="s">
        <v>291</v>
      </c>
      <c r="D16" s="1" t="s">
        <v>292</v>
      </c>
      <c r="E16" s="1" t="s">
        <v>145</v>
      </c>
      <c r="F16" s="1" t="s">
        <v>220</v>
      </c>
      <c r="G16" s="1" t="s">
        <v>223</v>
      </c>
      <c r="H16" s="1" t="s">
        <v>224</v>
      </c>
      <c r="I16" s="1" t="s">
        <v>293</v>
      </c>
      <c r="J16" s="1" t="s">
        <v>226</v>
      </c>
      <c r="K16" s="1" t="s">
        <v>293</v>
      </c>
      <c r="L16" s="1" t="s">
        <v>293</v>
      </c>
      <c r="M16" s="1" t="s">
        <v>239</v>
      </c>
      <c r="N16" s="1" t="s">
        <v>239</v>
      </c>
      <c r="O16" s="1" t="s">
        <v>229</v>
      </c>
      <c r="P16" s="1" t="s">
        <v>230</v>
      </c>
      <c r="Q16" s="1" t="s">
        <v>231</v>
      </c>
      <c r="R16" s="1" t="s">
        <v>294</v>
      </c>
      <c r="S16" s="1" t="s">
        <v>233</v>
      </c>
      <c r="T16" s="1" t="s">
        <v>234</v>
      </c>
      <c r="U16" s="1" t="s">
        <v>235</v>
      </c>
    </row>
    <row r="17" s="1" customFormat="1" spans="1:21">
      <c r="A17" s="3">
        <v>17909696131</v>
      </c>
      <c r="B17" s="1" t="s">
        <v>220</v>
      </c>
      <c r="C17" s="1" t="s">
        <v>295</v>
      </c>
      <c r="D17" s="1" t="s">
        <v>264</v>
      </c>
      <c r="E17" s="1" t="s">
        <v>143</v>
      </c>
      <c r="F17" s="1" t="s">
        <v>220</v>
      </c>
      <c r="G17" s="1" t="s">
        <v>223</v>
      </c>
      <c r="H17" s="1" t="s">
        <v>224</v>
      </c>
      <c r="I17" s="1" t="s">
        <v>265</v>
      </c>
      <c r="J17" s="1" t="s">
        <v>226</v>
      </c>
      <c r="K17" s="1" t="s">
        <v>265</v>
      </c>
      <c r="L17" s="1" t="s">
        <v>265</v>
      </c>
      <c r="M17" s="1" t="s">
        <v>239</v>
      </c>
      <c r="N17" s="1" t="s">
        <v>239</v>
      </c>
      <c r="O17" s="1" t="s">
        <v>229</v>
      </c>
      <c r="P17" s="1" t="s">
        <v>230</v>
      </c>
      <c r="Q17" s="1" t="s">
        <v>231</v>
      </c>
      <c r="R17" s="1" t="s">
        <v>296</v>
      </c>
      <c r="S17" s="1" t="s">
        <v>233</v>
      </c>
      <c r="T17" s="1" t="s">
        <v>234</v>
      </c>
      <c r="U17" s="1" t="s">
        <v>235</v>
      </c>
    </row>
    <row r="18" s="1" customFormat="1" spans="1:21">
      <c r="A18" s="3">
        <v>17909596130</v>
      </c>
      <c r="B18" s="1" t="s">
        <v>220</v>
      </c>
      <c r="C18" s="1" t="s">
        <v>297</v>
      </c>
      <c r="D18" s="1" t="s">
        <v>298</v>
      </c>
      <c r="E18" s="1" t="s">
        <v>139</v>
      </c>
      <c r="F18" s="1" t="s">
        <v>220</v>
      </c>
      <c r="G18" s="1" t="s">
        <v>223</v>
      </c>
      <c r="H18" s="1" t="s">
        <v>224</v>
      </c>
      <c r="I18" s="1" t="s">
        <v>299</v>
      </c>
      <c r="J18" s="1" t="s">
        <v>226</v>
      </c>
      <c r="K18" s="1" t="s">
        <v>299</v>
      </c>
      <c r="L18" s="1" t="s">
        <v>299</v>
      </c>
      <c r="M18" s="1" t="s">
        <v>239</v>
      </c>
      <c r="N18" s="1" t="s">
        <v>239</v>
      </c>
      <c r="O18" s="1" t="s">
        <v>229</v>
      </c>
      <c r="P18" s="1" t="s">
        <v>230</v>
      </c>
      <c r="Q18" s="1" t="s">
        <v>231</v>
      </c>
      <c r="R18" s="1" t="s">
        <v>300</v>
      </c>
      <c r="S18" s="1" t="s">
        <v>233</v>
      </c>
      <c r="T18" s="1" t="s">
        <v>234</v>
      </c>
      <c r="U18" s="1" t="s">
        <v>235</v>
      </c>
    </row>
    <row r="19" s="1" customFormat="1" spans="1:21">
      <c r="A19" s="3">
        <v>17909509337</v>
      </c>
      <c r="B19" s="1" t="s">
        <v>220</v>
      </c>
      <c r="C19" s="1" t="s">
        <v>301</v>
      </c>
      <c r="D19" s="1" t="s">
        <v>302</v>
      </c>
      <c r="E19" s="1" t="s">
        <v>303</v>
      </c>
      <c r="F19" s="1" t="s">
        <v>220</v>
      </c>
      <c r="G19" s="1" t="s">
        <v>223</v>
      </c>
      <c r="H19" s="1" t="s">
        <v>224</v>
      </c>
      <c r="I19" s="1" t="s">
        <v>304</v>
      </c>
      <c r="J19" s="1" t="s">
        <v>226</v>
      </c>
      <c r="K19" s="1" t="s">
        <v>304</v>
      </c>
      <c r="L19" s="1" t="s">
        <v>304</v>
      </c>
      <c r="M19" s="1" t="s">
        <v>239</v>
      </c>
      <c r="N19" s="1" t="s">
        <v>239</v>
      </c>
      <c r="O19" s="1" t="s">
        <v>229</v>
      </c>
      <c r="P19" s="1" t="s">
        <v>230</v>
      </c>
      <c r="Q19" s="1" t="s">
        <v>231</v>
      </c>
      <c r="R19" s="1" t="s">
        <v>305</v>
      </c>
      <c r="S19" s="1" t="s">
        <v>233</v>
      </c>
      <c r="T19" s="1" t="s">
        <v>234</v>
      </c>
      <c r="U19" s="1" t="s">
        <v>235</v>
      </c>
    </row>
    <row r="20" s="1" customFormat="1" spans="1:21">
      <c r="A20" s="3">
        <v>17909319246</v>
      </c>
      <c r="B20" s="1" t="s">
        <v>220</v>
      </c>
      <c r="C20" s="1" t="s">
        <v>306</v>
      </c>
      <c r="D20" s="1" t="s">
        <v>307</v>
      </c>
      <c r="E20" s="1" t="s">
        <v>129</v>
      </c>
      <c r="F20" s="1" t="s">
        <v>220</v>
      </c>
      <c r="G20" s="1" t="s">
        <v>223</v>
      </c>
      <c r="H20" s="1" t="s">
        <v>224</v>
      </c>
      <c r="I20" s="1" t="s">
        <v>308</v>
      </c>
      <c r="J20" s="1" t="s">
        <v>226</v>
      </c>
      <c r="K20" s="1" t="s">
        <v>308</v>
      </c>
      <c r="L20" s="1" t="s">
        <v>308</v>
      </c>
      <c r="M20" s="1" t="s">
        <v>239</v>
      </c>
      <c r="N20" s="1" t="s">
        <v>239</v>
      </c>
      <c r="O20" s="1" t="s">
        <v>229</v>
      </c>
      <c r="P20" s="1" t="s">
        <v>230</v>
      </c>
      <c r="Q20" s="1" t="s">
        <v>231</v>
      </c>
      <c r="R20" s="1" t="s">
        <v>309</v>
      </c>
      <c r="S20" s="1" t="s">
        <v>233</v>
      </c>
      <c r="T20" s="1" t="s">
        <v>234</v>
      </c>
      <c r="U20" s="1" t="s">
        <v>235</v>
      </c>
    </row>
    <row r="21" s="1" customFormat="1" spans="1:21">
      <c r="A21" s="3">
        <v>17909202901</v>
      </c>
      <c r="B21" s="1" t="s">
        <v>220</v>
      </c>
      <c r="C21" s="1" t="s">
        <v>310</v>
      </c>
      <c r="D21" s="1" t="s">
        <v>311</v>
      </c>
      <c r="E21" s="1" t="s">
        <v>125</v>
      </c>
      <c r="F21" s="1" t="s">
        <v>220</v>
      </c>
      <c r="G21" s="1" t="s">
        <v>223</v>
      </c>
      <c r="H21" s="1" t="s">
        <v>224</v>
      </c>
      <c r="I21" s="1" t="s">
        <v>312</v>
      </c>
      <c r="J21" s="1" t="s">
        <v>226</v>
      </c>
      <c r="K21" s="1" t="s">
        <v>312</v>
      </c>
      <c r="L21" s="1" t="s">
        <v>312</v>
      </c>
      <c r="M21" s="1" t="s">
        <v>239</v>
      </c>
      <c r="N21" s="1" t="s">
        <v>239</v>
      </c>
      <c r="O21" s="1" t="s">
        <v>229</v>
      </c>
      <c r="P21" s="1" t="s">
        <v>230</v>
      </c>
      <c r="Q21" s="1" t="s">
        <v>231</v>
      </c>
      <c r="R21" s="1" t="s">
        <v>313</v>
      </c>
      <c r="S21" s="1" t="s">
        <v>233</v>
      </c>
      <c r="T21" s="1" t="s">
        <v>234</v>
      </c>
      <c r="U21" s="1" t="s">
        <v>235</v>
      </c>
    </row>
    <row r="22" s="1" customFormat="1" spans="1:21">
      <c r="A22" s="3">
        <v>17908999335</v>
      </c>
      <c r="B22" s="1" t="s">
        <v>220</v>
      </c>
      <c r="C22" s="1" t="s">
        <v>314</v>
      </c>
      <c r="D22" s="1" t="s">
        <v>315</v>
      </c>
      <c r="E22" s="1" t="s">
        <v>121</v>
      </c>
      <c r="F22" s="1" t="s">
        <v>220</v>
      </c>
      <c r="G22" s="1" t="s">
        <v>223</v>
      </c>
      <c r="H22" s="1" t="s">
        <v>224</v>
      </c>
      <c r="I22" s="1" t="s">
        <v>316</v>
      </c>
      <c r="J22" s="1" t="s">
        <v>226</v>
      </c>
      <c r="K22" s="1" t="s">
        <v>316</v>
      </c>
      <c r="L22" s="1" t="s">
        <v>316</v>
      </c>
      <c r="M22" s="1" t="s">
        <v>239</v>
      </c>
      <c r="N22" s="1" t="s">
        <v>239</v>
      </c>
      <c r="O22" s="1" t="s">
        <v>229</v>
      </c>
      <c r="P22" s="1" t="s">
        <v>230</v>
      </c>
      <c r="Q22" s="1" t="s">
        <v>231</v>
      </c>
      <c r="R22" s="1" t="s">
        <v>317</v>
      </c>
      <c r="S22" s="1" t="s">
        <v>233</v>
      </c>
      <c r="T22" s="1" t="s">
        <v>234</v>
      </c>
      <c r="U22" s="1" t="s">
        <v>235</v>
      </c>
    </row>
    <row r="23" s="1" customFormat="1" spans="1:21">
      <c r="A23" s="3">
        <v>17908965189</v>
      </c>
      <c r="B23" s="1" t="s">
        <v>220</v>
      </c>
      <c r="C23" s="1" t="s">
        <v>318</v>
      </c>
      <c r="D23" s="1" t="s">
        <v>319</v>
      </c>
      <c r="E23" s="1" t="s">
        <v>117</v>
      </c>
      <c r="F23" s="1" t="s">
        <v>220</v>
      </c>
      <c r="G23" s="1" t="s">
        <v>223</v>
      </c>
      <c r="H23" s="1" t="s">
        <v>224</v>
      </c>
      <c r="I23" s="1" t="s">
        <v>320</v>
      </c>
      <c r="J23" s="1" t="s">
        <v>226</v>
      </c>
      <c r="K23" s="1" t="s">
        <v>320</v>
      </c>
      <c r="L23" s="1" t="s">
        <v>320</v>
      </c>
      <c r="M23" s="1" t="s">
        <v>239</v>
      </c>
      <c r="N23" s="1" t="s">
        <v>239</v>
      </c>
      <c r="O23" s="1" t="s">
        <v>229</v>
      </c>
      <c r="P23" s="1" t="s">
        <v>230</v>
      </c>
      <c r="Q23" s="1" t="s">
        <v>231</v>
      </c>
      <c r="R23" s="1" t="s">
        <v>321</v>
      </c>
      <c r="S23" s="1" t="s">
        <v>233</v>
      </c>
      <c r="T23" s="1" t="s">
        <v>234</v>
      </c>
      <c r="U23" s="1" t="s">
        <v>235</v>
      </c>
    </row>
    <row r="24" s="1" customFormat="1" spans="1:21">
      <c r="A24" s="3">
        <v>17908947041</v>
      </c>
      <c r="B24" s="1" t="s">
        <v>220</v>
      </c>
      <c r="C24" s="1" t="s">
        <v>322</v>
      </c>
      <c r="D24" s="1" t="s">
        <v>323</v>
      </c>
      <c r="E24" s="1" t="s">
        <v>112</v>
      </c>
      <c r="F24" s="1" t="s">
        <v>220</v>
      </c>
      <c r="G24" s="1" t="s">
        <v>223</v>
      </c>
      <c r="H24" s="1" t="s">
        <v>224</v>
      </c>
      <c r="I24" s="1" t="s">
        <v>324</v>
      </c>
      <c r="J24" s="1" t="s">
        <v>226</v>
      </c>
      <c r="K24" s="1" t="s">
        <v>324</v>
      </c>
      <c r="L24" s="1" t="s">
        <v>324</v>
      </c>
      <c r="M24" s="1" t="s">
        <v>239</v>
      </c>
      <c r="N24" s="1" t="s">
        <v>239</v>
      </c>
      <c r="O24" s="1" t="s">
        <v>229</v>
      </c>
      <c r="P24" s="1" t="s">
        <v>230</v>
      </c>
      <c r="Q24" s="1" t="s">
        <v>231</v>
      </c>
      <c r="R24" s="1" t="s">
        <v>325</v>
      </c>
      <c r="S24" s="1" t="s">
        <v>233</v>
      </c>
      <c r="T24" s="1" t="s">
        <v>234</v>
      </c>
      <c r="U24" s="1" t="s">
        <v>235</v>
      </c>
    </row>
    <row r="25" s="1" customFormat="1" spans="1:21">
      <c r="A25" s="3">
        <v>17908919956</v>
      </c>
      <c r="B25" s="1" t="s">
        <v>220</v>
      </c>
      <c r="C25" s="1" t="s">
        <v>326</v>
      </c>
      <c r="D25" s="1" t="s">
        <v>327</v>
      </c>
      <c r="E25" s="1" t="s">
        <v>108</v>
      </c>
      <c r="F25" s="1" t="s">
        <v>220</v>
      </c>
      <c r="G25" s="1" t="s">
        <v>223</v>
      </c>
      <c r="H25" s="1" t="s">
        <v>224</v>
      </c>
      <c r="I25" s="1" t="s">
        <v>229</v>
      </c>
      <c r="J25" s="1" t="s">
        <v>226</v>
      </c>
      <c r="K25" s="1" t="s">
        <v>229</v>
      </c>
      <c r="L25" s="1" t="s">
        <v>229</v>
      </c>
      <c r="M25" s="1" t="s">
        <v>239</v>
      </c>
      <c r="N25" s="1" t="s">
        <v>239</v>
      </c>
      <c r="O25" s="1" t="s">
        <v>229</v>
      </c>
      <c r="P25" s="1" t="s">
        <v>230</v>
      </c>
      <c r="Q25" s="1" t="s">
        <v>231</v>
      </c>
      <c r="R25" s="1" t="s">
        <v>328</v>
      </c>
      <c r="S25" s="1" t="s">
        <v>233</v>
      </c>
      <c r="T25" s="1" t="s">
        <v>234</v>
      </c>
      <c r="U25" s="1" t="s">
        <v>235</v>
      </c>
    </row>
    <row r="26" s="1" customFormat="1" spans="1:21">
      <c r="A26" s="3">
        <v>17908899490</v>
      </c>
      <c r="B26" s="1" t="s">
        <v>220</v>
      </c>
      <c r="C26" s="1" t="s">
        <v>329</v>
      </c>
      <c r="D26" s="1" t="s">
        <v>330</v>
      </c>
      <c r="E26" s="1" t="s">
        <v>104</v>
      </c>
      <c r="F26" s="1" t="s">
        <v>220</v>
      </c>
      <c r="G26" s="1" t="s">
        <v>223</v>
      </c>
      <c r="H26" s="1" t="s">
        <v>224</v>
      </c>
      <c r="I26" s="1" t="s">
        <v>331</v>
      </c>
      <c r="J26" s="1" t="s">
        <v>226</v>
      </c>
      <c r="K26" s="1" t="s">
        <v>331</v>
      </c>
      <c r="L26" s="1" t="s">
        <v>331</v>
      </c>
      <c r="M26" s="1" t="s">
        <v>239</v>
      </c>
      <c r="N26" s="1" t="s">
        <v>239</v>
      </c>
      <c r="O26" s="1" t="s">
        <v>229</v>
      </c>
      <c r="P26" s="1" t="s">
        <v>230</v>
      </c>
      <c r="Q26" s="1" t="s">
        <v>231</v>
      </c>
      <c r="R26" s="1" t="s">
        <v>332</v>
      </c>
      <c r="S26" s="1" t="s">
        <v>233</v>
      </c>
      <c r="T26" s="1" t="s">
        <v>234</v>
      </c>
      <c r="U26" s="1" t="s">
        <v>235</v>
      </c>
    </row>
    <row r="27" s="1" customFormat="1" spans="1:21">
      <c r="A27" s="3">
        <v>17908107483</v>
      </c>
      <c r="B27" s="1" t="s">
        <v>220</v>
      </c>
      <c r="C27" s="1" t="s">
        <v>333</v>
      </c>
      <c r="D27" s="1" t="s">
        <v>334</v>
      </c>
      <c r="E27" s="1" t="s">
        <v>335</v>
      </c>
      <c r="F27" s="1" t="s">
        <v>220</v>
      </c>
      <c r="G27" s="1" t="s">
        <v>223</v>
      </c>
      <c r="H27" s="1" t="s">
        <v>224</v>
      </c>
      <c r="I27" s="1" t="s">
        <v>336</v>
      </c>
      <c r="J27" s="1" t="s">
        <v>226</v>
      </c>
      <c r="K27" s="1" t="s">
        <v>336</v>
      </c>
      <c r="L27" s="1" t="s">
        <v>336</v>
      </c>
      <c r="M27" s="1" t="s">
        <v>239</v>
      </c>
      <c r="N27" s="1" t="s">
        <v>239</v>
      </c>
      <c r="O27" s="1" t="s">
        <v>229</v>
      </c>
      <c r="P27" s="1" t="s">
        <v>230</v>
      </c>
      <c r="Q27" s="1" t="s">
        <v>231</v>
      </c>
      <c r="R27" s="1" t="s">
        <v>337</v>
      </c>
      <c r="S27" s="1" t="s">
        <v>233</v>
      </c>
      <c r="T27" s="1" t="s">
        <v>234</v>
      </c>
      <c r="U27" s="1" t="s">
        <v>235</v>
      </c>
    </row>
    <row r="28" s="1" customFormat="1" spans="1:21">
      <c r="A28" s="3">
        <v>17908214430</v>
      </c>
      <c r="B28" s="1" t="s">
        <v>220</v>
      </c>
      <c r="C28" s="1" t="s">
        <v>338</v>
      </c>
      <c r="D28" s="1" t="s">
        <v>242</v>
      </c>
      <c r="E28" s="1" t="s">
        <v>339</v>
      </c>
      <c r="F28" s="1" t="s">
        <v>220</v>
      </c>
      <c r="G28" s="1" t="s">
        <v>223</v>
      </c>
      <c r="H28" s="1" t="s">
        <v>224</v>
      </c>
      <c r="I28" s="1" t="s">
        <v>244</v>
      </c>
      <c r="J28" s="1" t="s">
        <v>226</v>
      </c>
      <c r="K28" s="1" t="s">
        <v>244</v>
      </c>
      <c r="L28" s="1" t="s">
        <v>244</v>
      </c>
      <c r="M28" s="1" t="s">
        <v>239</v>
      </c>
      <c r="N28" s="1" t="s">
        <v>239</v>
      </c>
      <c r="O28" s="1" t="s">
        <v>229</v>
      </c>
      <c r="P28" s="1" t="s">
        <v>230</v>
      </c>
      <c r="Q28" s="1" t="s">
        <v>231</v>
      </c>
      <c r="R28" s="1" t="s">
        <v>340</v>
      </c>
      <c r="S28" s="1" t="s">
        <v>233</v>
      </c>
      <c r="T28" s="1" t="s">
        <v>234</v>
      </c>
      <c r="U28" s="1" t="s">
        <v>235</v>
      </c>
    </row>
    <row r="29" s="1" customFormat="1" spans="1:21">
      <c r="A29" s="3">
        <v>17908193181</v>
      </c>
      <c r="B29" s="1" t="s">
        <v>220</v>
      </c>
      <c r="C29" s="1" t="s">
        <v>341</v>
      </c>
      <c r="D29" s="1" t="s">
        <v>342</v>
      </c>
      <c r="E29" s="1" t="s">
        <v>343</v>
      </c>
      <c r="F29" s="1" t="s">
        <v>220</v>
      </c>
      <c r="G29" s="1" t="s">
        <v>223</v>
      </c>
      <c r="H29" s="1" t="s">
        <v>224</v>
      </c>
      <c r="I29" s="1" t="s">
        <v>344</v>
      </c>
      <c r="J29" s="1" t="s">
        <v>226</v>
      </c>
      <c r="K29" s="1" t="s">
        <v>344</v>
      </c>
      <c r="L29" s="1" t="s">
        <v>344</v>
      </c>
      <c r="M29" s="1" t="s">
        <v>239</v>
      </c>
      <c r="N29" s="1" t="s">
        <v>239</v>
      </c>
      <c r="O29" s="1" t="s">
        <v>229</v>
      </c>
      <c r="P29" s="1" t="s">
        <v>230</v>
      </c>
      <c r="Q29" s="1" t="s">
        <v>231</v>
      </c>
      <c r="R29" s="1" t="s">
        <v>345</v>
      </c>
      <c r="S29" s="1" t="s">
        <v>233</v>
      </c>
      <c r="T29" s="1" t="s">
        <v>234</v>
      </c>
      <c r="U29" s="1" t="s">
        <v>235</v>
      </c>
    </row>
    <row r="30" s="1" customFormat="1" spans="1:21">
      <c r="A30" s="3">
        <v>17896086188</v>
      </c>
      <c r="B30" s="1" t="s">
        <v>346</v>
      </c>
      <c r="C30" s="1" t="s">
        <v>347</v>
      </c>
      <c r="D30" s="1" t="s">
        <v>348</v>
      </c>
      <c r="E30" s="1" t="s">
        <v>349</v>
      </c>
      <c r="F30" s="1" t="s">
        <v>220</v>
      </c>
      <c r="G30" s="1" t="s">
        <v>223</v>
      </c>
      <c r="H30" s="1" t="s">
        <v>224</v>
      </c>
      <c r="I30" s="1" t="s">
        <v>350</v>
      </c>
      <c r="J30" s="1" t="s">
        <v>226</v>
      </c>
      <c r="K30" s="1" t="s">
        <v>350</v>
      </c>
      <c r="L30" s="1" t="s">
        <v>350</v>
      </c>
      <c r="M30" s="1" t="s">
        <v>239</v>
      </c>
      <c r="N30" s="1" t="s">
        <v>239</v>
      </c>
      <c r="O30" s="1" t="s">
        <v>229</v>
      </c>
      <c r="P30" s="1" t="s">
        <v>230</v>
      </c>
      <c r="Q30" s="1" t="s">
        <v>231</v>
      </c>
      <c r="R30" s="1" t="s">
        <v>351</v>
      </c>
      <c r="S30" s="1" t="s">
        <v>233</v>
      </c>
      <c r="T30" s="1" t="s">
        <v>234</v>
      </c>
      <c r="U30" s="1" t="s">
        <v>235</v>
      </c>
    </row>
    <row r="31" s="1" customFormat="1" spans="1:21">
      <c r="A31" s="3">
        <v>17896075193</v>
      </c>
      <c r="B31" s="1" t="s">
        <v>346</v>
      </c>
      <c r="C31" s="1" t="s">
        <v>352</v>
      </c>
      <c r="D31" s="1" t="s">
        <v>348</v>
      </c>
      <c r="E31" s="1" t="s">
        <v>353</v>
      </c>
      <c r="F31" s="1" t="s">
        <v>220</v>
      </c>
      <c r="G31" s="1" t="s">
        <v>223</v>
      </c>
      <c r="H31" s="1" t="s">
        <v>224</v>
      </c>
      <c r="I31" s="1" t="s">
        <v>354</v>
      </c>
      <c r="J31" s="1" t="s">
        <v>226</v>
      </c>
      <c r="K31" s="1" t="s">
        <v>354</v>
      </c>
      <c r="L31" s="1" t="s">
        <v>354</v>
      </c>
      <c r="M31" s="1" t="s">
        <v>239</v>
      </c>
      <c r="N31" s="1" t="s">
        <v>239</v>
      </c>
      <c r="O31" s="1" t="s">
        <v>229</v>
      </c>
      <c r="P31" s="1" t="s">
        <v>230</v>
      </c>
      <c r="Q31" s="1" t="s">
        <v>231</v>
      </c>
      <c r="R31" s="1" t="s">
        <v>355</v>
      </c>
      <c r="S31" s="1" t="s">
        <v>233</v>
      </c>
      <c r="T31" s="1" t="s">
        <v>234</v>
      </c>
      <c r="U31" s="1" t="s">
        <v>235</v>
      </c>
    </row>
    <row r="32" s="1" customFormat="1" spans="1:21">
      <c r="A32" s="3">
        <v>17900207794</v>
      </c>
      <c r="B32" s="1" t="s">
        <v>346</v>
      </c>
      <c r="C32" s="1" t="s">
        <v>356</v>
      </c>
      <c r="D32" s="1" t="s">
        <v>357</v>
      </c>
      <c r="E32" s="1" t="s">
        <v>358</v>
      </c>
      <c r="F32" s="1" t="s">
        <v>220</v>
      </c>
      <c r="G32" s="1" t="s">
        <v>223</v>
      </c>
      <c r="H32" s="1" t="s">
        <v>224</v>
      </c>
      <c r="I32" s="1" t="s">
        <v>331</v>
      </c>
      <c r="J32" s="1" t="s">
        <v>226</v>
      </c>
      <c r="K32" s="1" t="s">
        <v>331</v>
      </c>
      <c r="L32" s="1" t="s">
        <v>331</v>
      </c>
      <c r="M32" s="1" t="s">
        <v>239</v>
      </c>
      <c r="N32" s="1" t="s">
        <v>239</v>
      </c>
      <c r="O32" s="1" t="s">
        <v>229</v>
      </c>
      <c r="P32" s="1" t="s">
        <v>230</v>
      </c>
      <c r="Q32" s="1" t="s">
        <v>231</v>
      </c>
      <c r="R32" s="1" t="s">
        <v>359</v>
      </c>
      <c r="S32" s="1" t="s">
        <v>233</v>
      </c>
      <c r="T32" s="1" t="s">
        <v>234</v>
      </c>
      <c r="U32" s="1" t="s">
        <v>235</v>
      </c>
    </row>
    <row r="33" s="1" customFormat="1" spans="1:21">
      <c r="A33" s="3">
        <v>17908664820</v>
      </c>
      <c r="B33" s="1" t="s">
        <v>220</v>
      </c>
      <c r="C33" s="1" t="s">
        <v>360</v>
      </c>
      <c r="D33" s="1" t="s">
        <v>361</v>
      </c>
      <c r="E33" s="1" t="s">
        <v>95</v>
      </c>
      <c r="F33" s="1" t="s">
        <v>220</v>
      </c>
      <c r="G33" s="1" t="s">
        <v>223</v>
      </c>
      <c r="H33" s="1" t="s">
        <v>224</v>
      </c>
      <c r="I33" s="1" t="s">
        <v>227</v>
      </c>
      <c r="J33" s="1" t="s">
        <v>226</v>
      </c>
      <c r="K33" s="1" t="s">
        <v>227</v>
      </c>
      <c r="L33" s="1" t="s">
        <v>227</v>
      </c>
      <c r="M33" s="1" t="s">
        <v>239</v>
      </c>
      <c r="N33" s="1" t="s">
        <v>239</v>
      </c>
      <c r="O33" s="1" t="s">
        <v>229</v>
      </c>
      <c r="P33" s="1" t="s">
        <v>230</v>
      </c>
      <c r="Q33" s="1" t="s">
        <v>231</v>
      </c>
      <c r="R33" s="1" t="s">
        <v>362</v>
      </c>
      <c r="S33" s="1" t="s">
        <v>233</v>
      </c>
      <c r="T33" s="1" t="s">
        <v>234</v>
      </c>
      <c r="U33" s="1" t="s">
        <v>235</v>
      </c>
    </row>
    <row r="34" s="1" customFormat="1" spans="1:21">
      <c r="A34" s="3">
        <v>17907423191</v>
      </c>
      <c r="B34" s="1" t="s">
        <v>363</v>
      </c>
      <c r="C34" s="1" t="s">
        <v>364</v>
      </c>
      <c r="D34" s="1" t="s">
        <v>292</v>
      </c>
      <c r="E34" s="1" t="s">
        <v>64</v>
      </c>
      <c r="F34" s="1" t="s">
        <v>220</v>
      </c>
      <c r="G34" s="1" t="s">
        <v>223</v>
      </c>
      <c r="H34" s="1" t="s">
        <v>224</v>
      </c>
      <c r="I34" s="1" t="s">
        <v>293</v>
      </c>
      <c r="J34" s="1" t="s">
        <v>226</v>
      </c>
      <c r="K34" s="1" t="s">
        <v>293</v>
      </c>
      <c r="L34" s="1" t="s">
        <v>293</v>
      </c>
      <c r="M34" s="1" t="s">
        <v>239</v>
      </c>
      <c r="N34" s="1" t="s">
        <v>239</v>
      </c>
      <c r="O34" s="1" t="s">
        <v>229</v>
      </c>
      <c r="P34" s="1" t="s">
        <v>230</v>
      </c>
      <c r="Q34" s="1" t="s">
        <v>231</v>
      </c>
      <c r="R34" s="1" t="s">
        <v>365</v>
      </c>
      <c r="S34" s="1" t="s">
        <v>233</v>
      </c>
      <c r="T34" s="1" t="s">
        <v>234</v>
      </c>
      <c r="U34" s="1" t="s">
        <v>235</v>
      </c>
    </row>
    <row r="35" s="1" customFormat="1" spans="1:21">
      <c r="A35" s="3">
        <v>17902078894</v>
      </c>
      <c r="B35" s="1" t="s">
        <v>366</v>
      </c>
      <c r="C35" s="1" t="s">
        <v>367</v>
      </c>
      <c r="D35" s="1" t="s">
        <v>368</v>
      </c>
      <c r="E35" s="1" t="s">
        <v>369</v>
      </c>
      <c r="F35" s="1" t="s">
        <v>220</v>
      </c>
      <c r="G35" s="1" t="s">
        <v>223</v>
      </c>
      <c r="H35" s="1" t="s">
        <v>224</v>
      </c>
      <c r="I35" s="1" t="s">
        <v>370</v>
      </c>
      <c r="J35" s="1" t="s">
        <v>226</v>
      </c>
      <c r="K35" s="1" t="s">
        <v>370</v>
      </c>
      <c r="L35" s="1" t="s">
        <v>370</v>
      </c>
      <c r="M35" s="1" t="s">
        <v>239</v>
      </c>
      <c r="N35" s="1" t="s">
        <v>239</v>
      </c>
      <c r="O35" s="1" t="s">
        <v>229</v>
      </c>
      <c r="P35" s="1" t="s">
        <v>230</v>
      </c>
      <c r="Q35" s="1" t="s">
        <v>231</v>
      </c>
      <c r="R35" s="1" t="s">
        <v>371</v>
      </c>
      <c r="S35" s="1" t="s">
        <v>233</v>
      </c>
      <c r="T35" s="1" t="s">
        <v>234</v>
      </c>
      <c r="U35" s="1" t="s">
        <v>235</v>
      </c>
    </row>
    <row r="36" s="1" customFormat="1" spans="1:21">
      <c r="A36" s="3">
        <v>17908251515</v>
      </c>
      <c r="B36" s="1" t="s">
        <v>220</v>
      </c>
      <c r="C36" s="1" t="s">
        <v>372</v>
      </c>
      <c r="D36" s="1" t="s">
        <v>256</v>
      </c>
      <c r="E36" s="1" t="s">
        <v>84</v>
      </c>
      <c r="F36" s="1" t="s">
        <v>220</v>
      </c>
      <c r="G36" s="1" t="s">
        <v>223</v>
      </c>
      <c r="H36" s="1" t="s">
        <v>224</v>
      </c>
      <c r="I36" s="1" t="s">
        <v>257</v>
      </c>
      <c r="J36" s="1" t="s">
        <v>226</v>
      </c>
      <c r="K36" s="1" t="s">
        <v>257</v>
      </c>
      <c r="L36" s="1" t="s">
        <v>257</v>
      </c>
      <c r="M36" s="1" t="s">
        <v>239</v>
      </c>
      <c r="N36" s="1" t="s">
        <v>239</v>
      </c>
      <c r="O36" s="1" t="s">
        <v>229</v>
      </c>
      <c r="P36" s="1" t="s">
        <v>230</v>
      </c>
      <c r="Q36" s="1" t="s">
        <v>231</v>
      </c>
      <c r="R36" s="1" t="s">
        <v>373</v>
      </c>
      <c r="S36" s="1" t="s">
        <v>233</v>
      </c>
      <c r="T36" s="1" t="s">
        <v>234</v>
      </c>
      <c r="U36" s="1" t="s">
        <v>235</v>
      </c>
    </row>
    <row r="37" s="1" customFormat="1" spans="1:21">
      <c r="A37" s="3">
        <v>17908633830</v>
      </c>
      <c r="B37" s="1" t="s">
        <v>220</v>
      </c>
      <c r="C37" s="1" t="s">
        <v>374</v>
      </c>
      <c r="D37" s="1" t="s">
        <v>375</v>
      </c>
      <c r="E37" s="1" t="s">
        <v>92</v>
      </c>
      <c r="F37" s="1" t="s">
        <v>220</v>
      </c>
      <c r="G37" s="1" t="s">
        <v>223</v>
      </c>
      <c r="H37" s="1" t="s">
        <v>224</v>
      </c>
      <c r="I37" s="1" t="s">
        <v>376</v>
      </c>
      <c r="J37" s="1" t="s">
        <v>226</v>
      </c>
      <c r="K37" s="1" t="s">
        <v>376</v>
      </c>
      <c r="L37" s="1" t="s">
        <v>376</v>
      </c>
      <c r="M37" s="1" t="s">
        <v>239</v>
      </c>
      <c r="N37" s="1" t="s">
        <v>239</v>
      </c>
      <c r="O37" s="1" t="s">
        <v>229</v>
      </c>
      <c r="P37" s="1" t="s">
        <v>230</v>
      </c>
      <c r="Q37" s="1" t="s">
        <v>231</v>
      </c>
      <c r="R37" s="1" t="s">
        <v>377</v>
      </c>
      <c r="S37" s="1" t="s">
        <v>233</v>
      </c>
      <c r="T37" s="1" t="s">
        <v>234</v>
      </c>
      <c r="U37" s="1" t="s">
        <v>235</v>
      </c>
    </row>
    <row r="38" s="1" customFormat="1" spans="1:21">
      <c r="A38" s="3">
        <v>17908615709</v>
      </c>
      <c r="B38" s="1" t="s">
        <v>220</v>
      </c>
      <c r="C38" s="1" t="s">
        <v>378</v>
      </c>
      <c r="D38" s="1" t="s">
        <v>379</v>
      </c>
      <c r="E38" s="1" t="s">
        <v>88</v>
      </c>
      <c r="F38" s="1" t="s">
        <v>220</v>
      </c>
      <c r="G38" s="1" t="s">
        <v>223</v>
      </c>
      <c r="H38" s="1" t="s">
        <v>224</v>
      </c>
      <c r="I38" s="1" t="s">
        <v>229</v>
      </c>
      <c r="J38" s="1" t="s">
        <v>226</v>
      </c>
      <c r="K38" s="1" t="s">
        <v>229</v>
      </c>
      <c r="L38" s="1" t="s">
        <v>229</v>
      </c>
      <c r="M38" s="1" t="s">
        <v>239</v>
      </c>
      <c r="N38" s="1" t="s">
        <v>239</v>
      </c>
      <c r="O38" s="1" t="s">
        <v>229</v>
      </c>
      <c r="P38" s="1" t="s">
        <v>230</v>
      </c>
      <c r="Q38" s="1" t="s">
        <v>231</v>
      </c>
      <c r="R38" s="1" t="s">
        <v>380</v>
      </c>
      <c r="S38" s="1" t="s">
        <v>233</v>
      </c>
      <c r="T38" s="1" t="s">
        <v>234</v>
      </c>
      <c r="U38" s="1" t="s">
        <v>235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2022-05-25T02:21:49Z</dcterms:created>
  <dcterms:modified xsi:type="dcterms:W3CDTF">2022-05-25T03:34:03Z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F90FB538D6EA4347886F8E361B62601A</vt:lpwstr>
  </property>
  <property fmtid="{D5CDD505-2E9C-101B-9397-08002B2CF9AE}" pid="3" name="KSOProductBuildVer">
    <vt:lpwstr>2052-11.1.0.11744</vt:lpwstr>
  </property>
</Properties>
</file>