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对账!$1:$56</definedName>
  </definedNames>
  <calcPr calcId="144525"/>
</workbook>
</file>

<file path=xl/sharedStrings.xml><?xml version="1.0" encoding="utf-8"?>
<sst xmlns="http://schemas.openxmlformats.org/spreadsheetml/2006/main" count="1616" uniqueCount="588">
  <si>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</si>
  <si>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</si>
  <si>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</si>
  <si>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</si>
  <si>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</si>
  <si>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</si>
  <si>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</si>
  <si>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</si>
  <si>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</si>
  <si>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</si>
  <si>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</si>
  <si>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</si>
  <si>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</si>
  <si>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</si>
  <si>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</si>
  <si>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</si>
  <si>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</si>
  <si>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</si>
  <si>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</si>
  <si>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</si>
  <si>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</si>
  <si>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</si>
  <si>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</si>
  <si>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</si>
  <si>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</si>
  <si>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17705835434	</t>
  </si>
  <si>
    <t>Ctrip</t>
  </si>
  <si>
    <t>正常</t>
  </si>
  <si>
    <t>[马德里]埃克广场酒店(Exe Plaza Madrid)(55542732)</t>
  </si>
  <si>
    <t>双人床房&lt;不退款&gt;&lt;2人入住&gt;</t>
  </si>
  <si>
    <t>HKD</t>
  </si>
  <si>
    <t>Jorba Jorge/Raimon</t>
  </si>
  <si>
    <t>CA13030220525HKD</t>
  </si>
  <si>
    <t>未提现</t>
  </si>
  <si>
    <t>携程开票</t>
  </si>
  <si>
    <t xml:space="preserve">	</t>
  </si>
  <si>
    <t xml:space="preserve">17781631452	</t>
  </si>
  <si>
    <t>[洛斯皮塔莱-德略布雷加特]萨博普拉萨尤罗帕酒店(Hotel SB Plaza Europa)(55626073)</t>
  </si>
  <si>
    <t>双人床房&lt;2人入住&gt;&lt;不退款&gt;</t>
  </si>
  <si>
    <t>Manghofer/Ernst,Voegele/Caroline</t>
  </si>
  <si>
    <t xml:space="preserve">EXP-1922867581	</t>
  </si>
  <si>
    <t xml:space="preserve">17834254232	</t>
  </si>
  <si>
    <t>[马德里]阿克塔马德福酒店(Hotel Acta Madfor)(55337559)</t>
  </si>
  <si>
    <t>标准房大床或双床房&lt;不退款&gt;&lt;2人入住&gt;</t>
  </si>
  <si>
    <t>Baquero/Andrea</t>
  </si>
  <si>
    <t xml:space="preserve">76408580	</t>
  </si>
  <si>
    <t xml:space="preserve">17843678568	</t>
  </si>
  <si>
    <t>[马德里]卡斯蒂利亚二世太阳门旅馆(Hostal Castilla II Puerta del Sol)(55779745)</t>
  </si>
  <si>
    <t>双人房, 2 张单人床&lt;2人入住&gt;&lt;不退款&gt;</t>
  </si>
  <si>
    <t>Martinez Martin/Alvaro,Martinez Almecija/Sara</t>
  </si>
  <si>
    <t xml:space="preserve">1930895225	</t>
  </si>
  <si>
    <t xml:space="preserve">17843786283	</t>
  </si>
  <si>
    <t>[慕尼黑]里沃利酒店(Hotel Rivoli)(55653140)</t>
  </si>
  <si>
    <t>客房&lt;2人入住&gt;&lt;不退款&gt;&lt;早餐&gt;</t>
  </si>
  <si>
    <t>Schonbass/Josef</t>
  </si>
  <si>
    <t xml:space="preserve">2523619	</t>
  </si>
  <si>
    <t xml:space="preserve">17844356395	</t>
  </si>
  <si>
    <t>[希斯塔]斯多哥尔摩奇斯塔佛伦诺公寓酒店(Forenom Aparthotel Stockholm Kista)(55599028)</t>
  </si>
  <si>
    <t>一室公寓（双床）&lt;不退款&gt;&lt;2人入住&gt;</t>
  </si>
  <si>
    <t>yeon/kyubong</t>
  </si>
  <si>
    <t xml:space="preserve">Acknowledged	</t>
  </si>
  <si>
    <t xml:space="preserve">17850509772	</t>
  </si>
  <si>
    <t>[博吉-博塞]波塞城堡酒店(Château de Bossey)(90201982)</t>
  </si>
  <si>
    <t>科伦比双床房带公共浴室&lt;2人入住&gt;&lt;不退款&gt;&lt;早餐&gt;</t>
  </si>
  <si>
    <t>Steiner/Walter</t>
  </si>
  <si>
    <t xml:space="preserve">2525828	</t>
  </si>
  <si>
    <t xml:space="preserve">286016	</t>
  </si>
  <si>
    <t xml:space="preserve">17863076845	</t>
  </si>
  <si>
    <t>[斯德哥尔摩]斯堪迪克中央大酒店(Scandic Grand Central)(55720190)</t>
  </si>
  <si>
    <t>大床房&lt;2人入住&gt;&lt;不退款&gt;&lt;早餐&gt;</t>
  </si>
  <si>
    <t>Cwiek/Stefan Jakub,Sundstrom/My</t>
  </si>
  <si>
    <t xml:space="preserve">475606568	</t>
  </si>
  <si>
    <t xml:space="preserve">17865359160	</t>
  </si>
  <si>
    <t>[巴塞罗那]圣家堂旅馆(Hostemplo Sagrada Familia)(89917905)</t>
  </si>
  <si>
    <t>双人间&lt;2人入住&gt;&lt;不退款&gt;</t>
  </si>
  <si>
    <t>rougier/veronique</t>
  </si>
  <si>
    <t xml:space="preserve">2022042925727	</t>
  </si>
  <si>
    <t xml:space="preserve">17870428823	</t>
  </si>
  <si>
    <t>[首尔]首尔玫菲尔大饭店(Mayfield Hotel Seoul)(77366638)</t>
  </si>
  <si>
    <t>标准房 (入住时指定)&lt;2人入住&gt;&lt;不退款&gt;</t>
  </si>
  <si>
    <t>ko/hyun  jung</t>
  </si>
  <si>
    <t xml:space="preserve">22065344	</t>
  </si>
  <si>
    <t xml:space="preserve">17870632304	</t>
  </si>
  <si>
    <t>[柏林]柏林镜塔精选酒店(Select Hotel Spiegelturm Berlin)(55639692)</t>
  </si>
  <si>
    <t>双人床房&lt;2人入住&gt;&lt;不退款&gt;&lt;早餐&gt;</t>
  </si>
  <si>
    <t>Goeppert/Martin</t>
  </si>
  <si>
    <t xml:space="preserve">EXPEDIA_1934152127	</t>
  </si>
  <si>
    <t xml:space="preserve">17872070882	</t>
  </si>
  <si>
    <t>[慕尼黑]慕尼黑展览郁金香酒店(Tulip Inn München Messe)(55290542)</t>
  </si>
  <si>
    <t>双床房&lt;不退款&gt;&lt;2人入住&gt;</t>
  </si>
  <si>
    <t>TEY/HIOK TONG,MUN/LE ZONG</t>
  </si>
  <si>
    <t xml:space="preserve">33364UC002173	</t>
  </si>
  <si>
    <t xml:space="preserve">17878227434	</t>
  </si>
  <si>
    <t>[巴黎]贝尔塔酒店(Belta Hotel)(55290431)</t>
  </si>
  <si>
    <t>标准双床房&lt;2人入住&gt;&lt;不退款&gt;&lt;早餐&gt;</t>
  </si>
  <si>
    <t>BARBA/Natalie</t>
  </si>
  <si>
    <t xml:space="preserve">17882876464	</t>
  </si>
  <si>
    <t>[埃尔阿雷纳尔]MLL地中海湾酒店 - 仅限成人入住(Mll Mediterranean Bay - Adults Only)(55733289)</t>
  </si>
  <si>
    <t>标准房&lt;2人入住&gt;&lt;不退款&gt;&lt;早餐&gt;</t>
  </si>
  <si>
    <t>Nicholson/Leon</t>
  </si>
  <si>
    <t xml:space="preserve">17885667089	</t>
  </si>
  <si>
    <t>[哥本哈根]哥本哈根斯堪迪克酒店(Scandic Copenhagen)(55354903)</t>
  </si>
  <si>
    <t>高级双人床房&lt;2人入住&gt;&lt;不退款&gt;&lt;早餐&gt;</t>
  </si>
  <si>
    <t>SANTIN/REMO</t>
  </si>
  <si>
    <t xml:space="preserve">475781635	</t>
  </si>
  <si>
    <t xml:space="preserve">17889770403	</t>
  </si>
  <si>
    <t>[鹿特丹]鹿特丹万豪酒店(Rotterdam Marriott Hotel)(55413933)</t>
  </si>
  <si>
    <t>高级房, 1 张特大床房&lt;2人入住&gt;&lt;不退款&gt;</t>
  </si>
  <si>
    <t>YANG/ZIHAO,Wang/Wenwen</t>
  </si>
  <si>
    <t xml:space="preserve">88732774	</t>
  </si>
  <si>
    <t xml:space="preserve">17890219935	</t>
  </si>
  <si>
    <t>[雅典]多里安旅馆(Dorian Inn)(55707855)</t>
  </si>
  <si>
    <t>Jairaj/Anish,Hill/Tory</t>
  </si>
  <si>
    <t xml:space="preserve">T03810924	</t>
  </si>
  <si>
    <t>取消</t>
  </si>
  <si>
    <t xml:space="preserve">17909216449	</t>
  </si>
  <si>
    <t>[波士顿]波士顿舒适酒店(Comfort Inn Boston)(55862043)</t>
  </si>
  <si>
    <t>loaiza/Anderson</t>
  </si>
  <si>
    <t xml:space="preserve">2543773	</t>
  </si>
  <si>
    <t xml:space="preserve">XYN814	</t>
  </si>
  <si>
    <t xml:space="preserve">17913424518	</t>
  </si>
  <si>
    <t>[井里汶市]阿斯顿井里汶酒店及会议中心(ASTON Cirebon Hotel &amp; Convention Center)(55452262)</t>
  </si>
  <si>
    <t>高级双床房&lt;2人入住&gt;&lt;不退款&gt;</t>
  </si>
  <si>
    <t>maritha/ella</t>
  </si>
  <si>
    <t xml:space="preserve">2544957	</t>
  </si>
  <si>
    <t xml:space="preserve">17921286383	</t>
  </si>
  <si>
    <t>行政精致双人房&lt;2人入住&gt;&lt;不退款&gt;&lt;早餐&gt;</t>
  </si>
  <si>
    <t>Selly/Cecilia</t>
  </si>
  <si>
    <t xml:space="preserve">17924269186	</t>
  </si>
  <si>
    <t>SURAHMAN/AGUS</t>
  </si>
  <si>
    <t xml:space="preserve">RZ-1940824259	</t>
  </si>
  <si>
    <t xml:space="preserve">17925746119	</t>
  </si>
  <si>
    <t>[塞维利亚]塞维利亚顶点酒店(Vértice Sevilla)(55543045)</t>
  </si>
  <si>
    <t>标准双床房&lt;不退款&gt;&lt;2人入住&gt;</t>
  </si>
  <si>
    <t>Guzman piche/Luis Ernesto</t>
  </si>
  <si>
    <t xml:space="preserve">17926444608	</t>
  </si>
  <si>
    <t>[梅利哈]丽笙蓝标酒店(Radisson Blu Resort &amp; Spa, Malta Golden Sands)(55402979)</t>
  </si>
  <si>
    <t>高级房 (Country View)&lt;2人入住&gt;&lt;不退款&gt;&lt;早餐&gt;</t>
  </si>
  <si>
    <t>Bugeja/Myra</t>
  </si>
  <si>
    <t xml:space="preserve">48300258	</t>
  </si>
  <si>
    <t xml:space="preserve">17926585059	</t>
  </si>
  <si>
    <t>[盖恩斯维尔]盖恩斯维尔品质酒店(Quality Inn Gainesville)(89927402)</t>
  </si>
  <si>
    <t>大床房(2张大床)&lt;2人入住&gt;&lt;不退款&gt;&lt;早餐&gt;</t>
  </si>
  <si>
    <t>Duckett/Tyricko</t>
  </si>
  <si>
    <t xml:space="preserve">812495969	</t>
  </si>
  <si>
    <t xml:space="preserve">17945652336	</t>
  </si>
  <si>
    <t>[埃尔塞贡多]拉克斯坎布里亚酒店(Cambria Hotel LAX)(55270623)</t>
  </si>
  <si>
    <t>特大床房&lt;2人入住&gt;&lt;不退款&gt;</t>
  </si>
  <si>
    <t>Richardson/Seth</t>
  </si>
  <si>
    <t xml:space="preserve">83766095	</t>
  </si>
  <si>
    <t xml:space="preserve">17946086889	</t>
  </si>
  <si>
    <t>[魁北克城]魁北克城费尔蒙芳缇娜城堡酒店(Fairmont le Chateau Frontenac Hotel Quebec City)(55270242)</t>
  </si>
  <si>
    <t>豪华城景双人房&lt;不退款&gt;&lt;2人入住&gt;</t>
  </si>
  <si>
    <t>maravilla/marie Therese,larson/Joseph</t>
  </si>
  <si>
    <t xml:space="preserve">64757188	</t>
  </si>
  <si>
    <t xml:space="preserve">17949925185	</t>
  </si>
  <si>
    <t>[Pumphrey]巴尔的摩机场舒适套房酒店(Comfort Inn &amp; Suites BWI Airport)(90363008)</t>
  </si>
  <si>
    <t>2张双人床房&lt;2人入住&gt;&lt;不退款&gt;&lt;早餐&gt;</t>
  </si>
  <si>
    <t>Mahler/Andrew,Craytor/Annagret</t>
  </si>
  <si>
    <t xml:space="preserve">2554918	</t>
  </si>
  <si>
    <t xml:space="preserve">17956288775	</t>
  </si>
  <si>
    <t>[拉斯维加斯]多皮卡那豪生酒店(Howard Johnson by Wyndham Las Vegas Near the Strip)(55745186)</t>
  </si>
  <si>
    <t>2张双人床房&lt;不退款&gt;&lt;2人入住&gt;</t>
  </si>
  <si>
    <t>Cortes/Amanda Michelle</t>
  </si>
  <si>
    <t xml:space="preserve">17956454399	</t>
  </si>
  <si>
    <t>Diaz/Dulce</t>
  </si>
  <si>
    <t xml:space="preserve">17956636480	</t>
  </si>
  <si>
    <t>[布伦特福德]伦敦布伦特福德诺富特酒店(Novotel London Brentford)(55439642)</t>
  </si>
  <si>
    <t>高级尊贵大床房(带沙发床)&lt;2人入住&gt;&lt;不退款&gt;</t>
  </si>
  <si>
    <t>Kerr/Michael</t>
  </si>
  <si>
    <t xml:space="preserve">LJ0LBMJG	</t>
  </si>
  <si>
    <t xml:space="preserve">17960892255	</t>
  </si>
  <si>
    <t>[普吉岛]斯莱特度假村(SHA Extra Plus)(The Slate, Phuket(SHA Extra Plus))(55402702)</t>
  </si>
  <si>
    <t>珍珠套房&lt;2人入住&gt;&lt;不退款&gt;&lt;早餐&gt;</t>
  </si>
  <si>
    <t>CHAROENKUL/Siriporn,Charoenkul/Sansern</t>
  </si>
  <si>
    <t xml:space="preserve">2556903	</t>
  </si>
  <si>
    <t xml:space="preserve">30975	</t>
  </si>
  <si>
    <t xml:space="preserve">17961177737	</t>
  </si>
  <si>
    <t>[班贝格]班贝格瑞贞德兹迎宾酒店(Welcome Hotel Residenzschloss Bamberg)(55812524)</t>
  </si>
  <si>
    <t>Mueller/Thomas</t>
  </si>
  <si>
    <t xml:space="preserve">4602SD040263	</t>
  </si>
  <si>
    <t xml:space="preserve">17961683364	</t>
  </si>
  <si>
    <t>[圣巴巴拉]里维埃拉海滩度假屋(Riviera Beach House)(70392365)</t>
  </si>
  <si>
    <t>大号床房&lt;不退款&gt;&lt;2人入住&gt;</t>
  </si>
  <si>
    <t>Huang/Claudia</t>
  </si>
  <si>
    <t xml:space="preserve">2557296	</t>
  </si>
  <si>
    <t xml:space="preserve">LL8ATZ8ZG8	</t>
  </si>
  <si>
    <t xml:space="preserve">17964427252	</t>
  </si>
  <si>
    <t>[布拉格]布拉格科林西亚酒店(Corinthia Hotel Prague)(55707671)</t>
  </si>
  <si>
    <t>高级大号床房&lt;2人入住&gt;&lt;不退款&gt;&lt;早餐&gt;</t>
  </si>
  <si>
    <t>POLISHCHUK/MARHARYTA</t>
  </si>
  <si>
    <t xml:space="preserve">109374532	</t>
  </si>
  <si>
    <t xml:space="preserve">17967802016	</t>
  </si>
  <si>
    <t>[塞萨洛尼基]罗托达酒店(Rotonda Hotel)(55439504)</t>
  </si>
  <si>
    <t>高级大床房&lt;2人入住&gt;&lt;不退款&gt;&lt;早餐&gt;</t>
  </si>
  <si>
    <t>CHAVIARIS/ATHANASIOS  ALEXIOS</t>
  </si>
  <si>
    <t xml:space="preserve">17967893735	</t>
  </si>
  <si>
    <t>[Talang Aman]阿斯顿巨港及会议中心酒店(ASTON Palembang Hotel &amp; Conference Center)(56163178)</t>
  </si>
  <si>
    <t>豪华房&lt;2人入住&gt;&lt;不退款&gt;</t>
  </si>
  <si>
    <t>lisa/mei</t>
  </si>
  <si>
    <t xml:space="preserve">17968068477	</t>
  </si>
  <si>
    <t>Lanovenko/Oleh</t>
  </si>
  <si>
    <t xml:space="preserve">109375346	</t>
  </si>
  <si>
    <t xml:space="preserve">17968113701	</t>
  </si>
  <si>
    <t>[卡斯泰内多洛]布瑞霞蓝色酒店(Blu Hotel Brixia)(70791879)</t>
  </si>
  <si>
    <t>双人房&lt;2人入住&gt;&lt;不退款&gt;&lt;早餐&gt;</t>
  </si>
  <si>
    <t>friciu/daniela smaranda</t>
  </si>
  <si>
    <t xml:space="preserve">20220520111705	</t>
  </si>
  <si>
    <t xml:space="preserve">17968235645	</t>
  </si>
  <si>
    <t>[Laweyan]美嘉兰德梭罗酒店(Megaland Hotel Solo)(69451968)</t>
  </si>
  <si>
    <t>豪华房&lt;2人入住&gt;&lt;不退款&gt;&lt;早餐&gt;</t>
  </si>
  <si>
    <t>Arassando/Kelvin</t>
  </si>
  <si>
    <t xml:space="preserve">17968989836	</t>
  </si>
  <si>
    <t>[首尔]首尔车站科尔斯德旅馆(Korstay Guesthouse Seoul Station)(55779808)</t>
  </si>
  <si>
    <t>大床房&lt;2人入住&gt;&lt;不退款&gt;</t>
  </si>
  <si>
    <t>PARK/YEONGJUN</t>
  </si>
  <si>
    <t xml:space="preserve">??? ??? ???	</t>
  </si>
  <si>
    <t xml:space="preserve">17969143634	</t>
  </si>
  <si>
    <t>[null](91811557)</t>
  </si>
  <si>
    <t xml:space="preserve">17969277540	</t>
  </si>
  <si>
    <t>[马斯喀特]马斯喀特千禧国际酒店(Grand Millennium Muscat)(55289781)</t>
  </si>
  <si>
    <t>经典双床房&lt;不退款&gt;&lt;2人入住&gt;</t>
  </si>
  <si>
    <t>bazrigar/eshagh,bazrigar/eshagh</t>
  </si>
  <si>
    <t xml:space="preserve">2558839	</t>
  </si>
  <si>
    <t xml:space="preserve">bazrigar eshagh	</t>
  </si>
  <si>
    <t xml:space="preserve">17971744016	</t>
  </si>
  <si>
    <t>[万象]中央维也纳酒店(Central Vienna Hotel)(55560162)</t>
  </si>
  <si>
    <t>ZHANG/CHAOXIA,SHAO/JUN</t>
  </si>
  <si>
    <t xml:space="preserve">17971751585	</t>
  </si>
  <si>
    <t>[埃斯特波纳]厄尔巴岛艾斯塔波海水浴温泉酒店(Elba Estepona Gran Hotel &amp; Thalasso Spa)(55768646)</t>
  </si>
  <si>
    <t>海景豪华房&lt;2人入住&gt;&lt;不退款&gt;&lt;早餐&gt;</t>
  </si>
  <si>
    <t>saucedo fernadez/juan carlos</t>
  </si>
  <si>
    <t xml:space="preserve">17972097575	</t>
  </si>
  <si>
    <t>[打横]塔西克马拉雅法维酒店(Favehotel Tasikmalaya)(55812331)</t>
  </si>
  <si>
    <t>清新房&lt;2人入住&gt;&lt;不退款&gt;&lt;早餐&gt;</t>
  </si>
  <si>
    <t>Rakhman/Iwa M.</t>
  </si>
  <si>
    <t xml:space="preserve">17972200125	</t>
  </si>
  <si>
    <t>[新开罗]开罗都喜天丽湖景酒店(Dusit Thani Lakeview Cairo)(77366629)</t>
  </si>
  <si>
    <t>豪华双人床房&lt;2人入住&gt;&lt;不退款&gt;</t>
  </si>
  <si>
    <t>CAO/LIANSHE</t>
  </si>
  <si>
    <t xml:space="preserve">9644741	</t>
  </si>
  <si>
    <t xml:space="preserve">17972277045	</t>
  </si>
  <si>
    <t>[芭堤雅]芭堤雅都喜天丽酒店 (SHA Extra Plus)(Dusit Thani Pattaya (SHA Extra Plus))(56140383)</t>
  </si>
  <si>
    <t>Krestinin/Konstantin</t>
  </si>
  <si>
    <t xml:space="preserve">2559275	</t>
  </si>
  <si>
    <t xml:space="preserve">17972490753	</t>
  </si>
  <si>
    <t>[西雅加达]LTC葛洛多克惬意酒店(Favehotel LTC Glodok)(56185709)</t>
  </si>
  <si>
    <t>致爱房&lt;不退款&gt;&lt;2人入住&gt;</t>
  </si>
  <si>
    <t>HUANG/HAIHONG</t>
  </si>
  <si>
    <t xml:space="preserve">17842834006	</t>
  </si>
  <si>
    <t>赔款</t>
  </si>
  <si>
    <t>[法里达巴德]法里达巴德丽亭酒店(Park Plaza Faridabad)(46053022)</t>
  </si>
  <si>
    <t>高级房间&lt;不退款&gt;&lt;2人入住&gt;</t>
  </si>
  <si>
    <t>Nagar/Devansh</t>
  </si>
  <si>
    <t xml:space="preserve">0024051685	</t>
  </si>
  <si>
    <t>，</t>
  </si>
  <si>
    <t>本期扣款314</t>
  </si>
  <si>
    <t>60988 HKD</t>
  </si>
  <si>
    <t>A220525094635481</t>
  </si>
  <si>
    <t>总计：60988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</si>
  <si>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</si>
  <si>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</si>
  <si>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</si>
  <si>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</si>
  <si>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</si>
  <si>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</si>
  <si>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</si>
  <si>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</si>
  <si>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</si>
  <si>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</si>
  <si>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</si>
  <si>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</si>
  <si>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</si>
  <si>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</si>
  <si>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</si>
  <si>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</si>
  <si>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</si>
  <si>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</si>
  <si>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2022-05-21</t>
  </si>
  <si>
    <t>2559351</t>
  </si>
  <si>
    <t>LTC葛洛多克惬意酒店</t>
  </si>
  <si>
    <t>HUANG HAIHONG</t>
  </si>
  <si>
    <t>2022-05-22</t>
  </si>
  <si>
    <t>退房日周结</t>
  </si>
  <si>
    <t>124.73</t>
  </si>
  <si>
    <t>146.00</t>
  </si>
  <si>
    <t>0</t>
  </si>
  <si>
    <t>0.00</t>
  </si>
  <si>
    <t>携程汇智国际直连</t>
  </si>
  <si>
    <t>925</t>
  </si>
  <si>
    <t>2022-05-21 20:29:42</t>
  </si>
  <si>
    <t>否</t>
  </si>
  <si>
    <t>汇智国际旅游发展有限公司</t>
  </si>
  <si>
    <t>直连</t>
  </si>
  <si>
    <t>2559275</t>
  </si>
  <si>
    <t>芭堤雅都喜天丽酒店</t>
  </si>
  <si>
    <t>Krestinin Konstantin</t>
  </si>
  <si>
    <t>666.35</t>
  </si>
  <si>
    <t>780.00</t>
  </si>
  <si>
    <t>2022-05-21 19:30:21</t>
  </si>
  <si>
    <t>2559242</t>
  </si>
  <si>
    <t>开罗都喜天丽湖景酒店</t>
  </si>
  <si>
    <t>CAO LIANSHE</t>
  </si>
  <si>
    <t>1376.28</t>
  </si>
  <si>
    <t>1611.00</t>
  </si>
  <si>
    <t>2022-05-21 19:06:56</t>
  </si>
  <si>
    <t>2559203</t>
  </si>
  <si>
    <t>塔西克马拉雅法维酒店</t>
  </si>
  <si>
    <t>Rakhman Iwa M.</t>
  </si>
  <si>
    <t>224.68</t>
  </si>
  <si>
    <t>263.00</t>
  </si>
  <si>
    <t>2022-05-21 18:41:35</t>
  </si>
  <si>
    <t>2559040</t>
  </si>
  <si>
    <t>厄尔巴岛艾斯塔波海水浴温泉酒店</t>
  </si>
  <si>
    <t>saucedo fernadez juan carlos</t>
  </si>
  <si>
    <t>1401.91</t>
  </si>
  <si>
    <t>1641.00</t>
  </si>
  <si>
    <t>2022-05-21 17:05:30</t>
  </si>
  <si>
    <t>2559038</t>
  </si>
  <si>
    <t>中央维也纳酒店</t>
  </si>
  <si>
    <t>ZHANG CHAOXIA,SHAO JUN</t>
  </si>
  <si>
    <t>128.15</t>
  </si>
  <si>
    <t>150.00</t>
  </si>
  <si>
    <t>-0.01</t>
  </si>
  <si>
    <t>-150</t>
  </si>
  <si>
    <t>-128</t>
  </si>
  <si>
    <t>--</t>
  </si>
  <si>
    <t>2558839</t>
  </si>
  <si>
    <t>马斯喀特千禧国际酒店</t>
  </si>
  <si>
    <t>bazrigar eshagh,bazrigar eshagh</t>
  </si>
  <si>
    <t>689.42</t>
  </si>
  <si>
    <t>807.00</t>
  </si>
  <si>
    <t>2022-05-21 14:57:03</t>
  </si>
  <si>
    <t>2558748</t>
  </si>
  <si>
    <t>安代酒店</t>
  </si>
  <si>
    <t>THAI THANH HONG</t>
  </si>
  <si>
    <t>140.11</t>
  </si>
  <si>
    <t>164.00</t>
  </si>
  <si>
    <t>2022-05-21 13:42:14</t>
  </si>
  <si>
    <t>2558665</t>
  </si>
  <si>
    <t>首尔车站科尔斯德旅馆</t>
  </si>
  <si>
    <t>PARK YEONGJUN</t>
  </si>
  <si>
    <t>178.55</t>
  </si>
  <si>
    <t>209.00</t>
  </si>
  <si>
    <t>2022-05-21 12:42:20</t>
  </si>
  <si>
    <t>2558375</t>
  </si>
  <si>
    <t>美嘉兰德梭罗酒店</t>
  </si>
  <si>
    <t>Arassando Kelvin</t>
  </si>
  <si>
    <t>192.22</t>
  </si>
  <si>
    <t>225.00</t>
  </si>
  <si>
    <t>2022-05-21 08:12:03</t>
  </si>
  <si>
    <t>2558287</t>
  </si>
  <si>
    <t>布瑞霞蓝色酒店</t>
  </si>
  <si>
    <t>friciu daniela smaranda</t>
  </si>
  <si>
    <t>577.51</t>
  </si>
  <si>
    <t>676.00</t>
  </si>
  <si>
    <t>2022-05-21 05:12:22</t>
  </si>
  <si>
    <t>2558255</t>
  </si>
  <si>
    <t>布拉格科林西亚酒店</t>
  </si>
  <si>
    <t>Lanovenko Oleh</t>
  </si>
  <si>
    <t>498.06</t>
  </si>
  <si>
    <t>583.00</t>
  </si>
  <si>
    <t>2022-05-21 03:29:29</t>
  </si>
  <si>
    <t>2558185</t>
  </si>
  <si>
    <t>阿斯顿巨港及会议中心酒店</t>
  </si>
  <si>
    <t>lisa mei</t>
  </si>
  <si>
    <t>239.19</t>
  </si>
  <si>
    <t>279.00</t>
  </si>
  <si>
    <t>2022-05-21 01:09:50</t>
  </si>
  <si>
    <t>2558155</t>
  </si>
  <si>
    <t>罗托达酒店</t>
  </si>
  <si>
    <t>CHAVIARIS ATHANASIOS  ALEXIOS</t>
  </si>
  <si>
    <t>444.94</t>
  </si>
  <si>
    <t>519.00</t>
  </si>
  <si>
    <t>2022-05-21 00:30:34</t>
  </si>
  <si>
    <t>2022-05-20</t>
  </si>
  <si>
    <t>2557579</t>
  </si>
  <si>
    <t>POLISHCHUK MARHARYTA</t>
  </si>
  <si>
    <t>497.23</t>
  </si>
  <si>
    <t>580.00</t>
  </si>
  <si>
    <t>2022-05-20 16:55:21</t>
  </si>
  <si>
    <t>2557296</t>
  </si>
  <si>
    <t>英迪格圣巴巴拉酒店</t>
  </si>
  <si>
    <t>Huang Claudia</t>
  </si>
  <si>
    <t>3177.15</t>
  </si>
  <si>
    <t>3706.00</t>
  </si>
  <si>
    <t>2022-05-20 12:19:54</t>
  </si>
  <si>
    <t>2557005</t>
  </si>
  <si>
    <t>班贝格瑞贞德兹迎宾酒店</t>
  </si>
  <si>
    <t>Mueller Thomas</t>
  </si>
  <si>
    <t>1302.24</t>
  </si>
  <si>
    <t>1519.00</t>
  </si>
  <si>
    <t>2022-05-20 03:36:33</t>
  </si>
  <si>
    <t>2022-05-19</t>
  </si>
  <si>
    <t>2556903</t>
  </si>
  <si>
    <t>斯莱特度假村</t>
  </si>
  <si>
    <t>CHAROENKUL Siriporn,Charoenkul Sansern</t>
  </si>
  <si>
    <t>788.55</t>
  </si>
  <si>
    <t>915.00</t>
  </si>
  <si>
    <t>2022-05-19 23:56:31</t>
  </si>
  <si>
    <t>2556224</t>
  </si>
  <si>
    <t>伦敦布伦特福德诺富特酒店</t>
  </si>
  <si>
    <t>Kerr Michael</t>
  </si>
  <si>
    <t>1904.58</t>
  </si>
  <si>
    <t>2210.00</t>
  </si>
  <si>
    <t>2022-05-19 12:51:53</t>
  </si>
  <si>
    <t>2556158</t>
  </si>
  <si>
    <t>拉克斯坎布里亚套房酒店</t>
  </si>
  <si>
    <t>Diaz Dulce</t>
  </si>
  <si>
    <t>1116.03</t>
  </si>
  <si>
    <t>1295.00</t>
  </si>
  <si>
    <t>2022-05-19 12:18:10</t>
  </si>
  <si>
    <t>2556110</t>
  </si>
  <si>
    <t>多皮卡那豪生酒店</t>
  </si>
  <si>
    <t>Cortes Amanda Michelle</t>
  </si>
  <si>
    <t>2294.11</t>
  </si>
  <si>
    <t>2662.00</t>
  </si>
  <si>
    <t>2022-05-19 11:20:20</t>
  </si>
  <si>
    <t>2022-05-18</t>
  </si>
  <si>
    <t>2554918</t>
  </si>
  <si>
    <t>华盛顿国际机场巴尔的摩舒适酒店</t>
  </si>
  <si>
    <t>Mahler Andrew,Craytor Annagret</t>
  </si>
  <si>
    <t>1288.13</t>
  </si>
  <si>
    <t>1498.00</t>
  </si>
  <si>
    <t>2022-05-18 09:59:23</t>
  </si>
  <si>
    <t>2022-05-17</t>
  </si>
  <si>
    <t>2554050</t>
  </si>
  <si>
    <t>魁北克城费尔蒙芳缇娜城堡酒店</t>
  </si>
  <si>
    <t>maravilla marie Therese,larson Joseph</t>
  </si>
  <si>
    <t>2107.46</t>
  </si>
  <si>
    <t>2433.00</t>
  </si>
  <si>
    <t>2022-05-17 14:37:31</t>
  </si>
  <si>
    <t>2553841</t>
  </si>
  <si>
    <t>Richardson Seth</t>
  </si>
  <si>
    <t>1117.40</t>
  </si>
  <si>
    <t>1290.00</t>
  </si>
  <si>
    <t>2022-05-17 11:04:31</t>
  </si>
  <si>
    <t>2022-05-13</t>
  </si>
  <si>
    <t>2548777</t>
  </si>
  <si>
    <t>盖恩斯维尔品质酒店</t>
  </si>
  <si>
    <t>Duckett Tyricko</t>
  </si>
  <si>
    <t>790.84</t>
  </si>
  <si>
    <t>913.00</t>
  </si>
  <si>
    <t>2022-05-13 08:38:35</t>
  </si>
  <si>
    <t>2022-05-02</t>
  </si>
  <si>
    <t>2533047</t>
  </si>
  <si>
    <t>贝尔塔酒店</t>
  </si>
  <si>
    <t>BARBA Natalie</t>
  </si>
  <si>
    <t>779.49</t>
  </si>
  <si>
    <t>924.00</t>
  </si>
  <si>
    <t>2022-05-02 01:33:10</t>
  </si>
  <si>
    <t>2022-05-12</t>
  </si>
  <si>
    <t>2547864</t>
  </si>
  <si>
    <t>阿斯顿井里汶酒店及会议中心</t>
  </si>
  <si>
    <t>SURAHMAN AGUS</t>
  </si>
  <si>
    <t>344.92</t>
  </si>
  <si>
    <t>402.00</t>
  </si>
  <si>
    <t>2022-05-12 14:18:32</t>
  </si>
  <si>
    <t>2547611</t>
  </si>
  <si>
    <t>Selly Cecilia</t>
  </si>
  <si>
    <t>863.15</t>
  </si>
  <si>
    <t>1006.00</t>
  </si>
  <si>
    <t>2022-05-12 09:12:17</t>
  </si>
  <si>
    <t>2022-05-10</t>
  </si>
  <si>
    <t>2544957</t>
  </si>
  <si>
    <t>maritha ella</t>
  </si>
  <si>
    <t>325.56</t>
  </si>
  <si>
    <t>379.00</t>
  </si>
  <si>
    <t>2022-05-10 10:14:11</t>
  </si>
  <si>
    <t>2022-05-04</t>
  </si>
  <si>
    <t>2536143</t>
  </si>
  <si>
    <t>鹿特丹万豪酒店</t>
  </si>
  <si>
    <t>YANG ZIHAO,Wang Wenwen</t>
  </si>
  <si>
    <t>2094.06</t>
  </si>
  <si>
    <t>2482.00</t>
  </si>
  <si>
    <t>2022-05-04 07:47:06</t>
  </si>
  <si>
    <t>2022-04-30</t>
  </si>
  <si>
    <t>2531003</t>
  </si>
  <si>
    <t>柏林斯皮格尔腾精选酒店</t>
  </si>
  <si>
    <t>Goeppert Martin</t>
  </si>
  <si>
    <t>1376.76</t>
  </si>
  <si>
    <t>1632.00</t>
  </si>
  <si>
    <t>2022-04-30 16:07:29</t>
  </si>
  <si>
    <t>2022-04-25</t>
  </si>
  <si>
    <t>2523619</t>
  </si>
  <si>
    <t>里沃利酒店</t>
  </si>
  <si>
    <t>Schonbass Josef</t>
  </si>
  <si>
    <t>1490.79</t>
  </si>
  <si>
    <t>1797.00</t>
  </si>
  <si>
    <t>2022-04-25 02:25:24</t>
  </si>
  <si>
    <t>2022-04-22</t>
  </si>
  <si>
    <t>2520772</t>
  </si>
  <si>
    <t>阿克塔马德福酒店</t>
  </si>
  <si>
    <t>Baquero Andrea</t>
  </si>
  <si>
    <t>1122.98</t>
  </si>
  <si>
    <t>1363.00</t>
  </si>
  <si>
    <t>2022-04-22 20:12:24</t>
  </si>
  <si>
    <t>2022-05-09</t>
  </si>
  <si>
    <t>2543773</t>
  </si>
  <si>
    <t>波士顿舒适酒店</t>
  </si>
  <si>
    <t>loaiza Anderson</t>
  </si>
  <si>
    <t>1521.23</t>
  </si>
  <si>
    <t>1788.00</t>
  </si>
  <si>
    <t>2022-05-09 13:58:39</t>
  </si>
  <si>
    <t>2022-05-03</t>
  </si>
  <si>
    <t>2535554</t>
  </si>
  <si>
    <t>哥本哈根斯堪迪克酒店</t>
  </si>
  <si>
    <t>SANTIN REMO</t>
  </si>
  <si>
    <t>4439.55</t>
  </si>
  <si>
    <t>5262.00</t>
  </si>
  <si>
    <t>2022-05-03 17:30:55</t>
  </si>
  <si>
    <t>2536519</t>
  </si>
  <si>
    <t>多里安旅馆</t>
  </si>
  <si>
    <t>Jairaj Anish,Hill Tory</t>
  </si>
  <si>
    <t>1779.36</t>
  </si>
  <si>
    <t>2109.00</t>
  </si>
  <si>
    <t>2022-05-04 12:22:34</t>
  </si>
  <si>
    <t>2022-04-29</t>
  </si>
  <si>
    <t>2528762</t>
  </si>
  <si>
    <t>斯堪迪克中央大酒店</t>
  </si>
  <si>
    <t>Cwiek Stefan Jakub,Sundstrom My</t>
  </si>
  <si>
    <t>945.60</t>
  </si>
  <si>
    <t>1118.00</t>
  </si>
  <si>
    <t>2022-04-29 07:51:18</t>
  </si>
  <si>
    <t>2531549</t>
  </si>
  <si>
    <t>慕尼黑展览郁金香酒店</t>
  </si>
  <si>
    <t>TEY HIOK TONG,MUN LE ZONG</t>
  </si>
  <si>
    <t>1494.02</t>
  </si>
  <si>
    <t>1771.00</t>
  </si>
  <si>
    <t>2022-04-30 23:25:43</t>
  </si>
  <si>
    <t>2022-03-23</t>
  </si>
  <si>
    <t>2479934</t>
  </si>
  <si>
    <t>埃克广场酒店</t>
  </si>
  <si>
    <t>Jorba Jorge Raimon</t>
  </si>
  <si>
    <t>576.95</t>
  </si>
  <si>
    <t>708.00</t>
  </si>
  <si>
    <t>2022-03-23 20:39:31</t>
  </si>
  <si>
    <t>2534230</t>
  </si>
  <si>
    <t>MLL地中海湾酒店 - 仅限成人入住</t>
  </si>
  <si>
    <t>Nicholson Leon</t>
  </si>
  <si>
    <t>961.70</t>
  </si>
  <si>
    <t>1140.00</t>
  </si>
  <si>
    <t>2022-05-02 18:31:39</t>
  </si>
  <si>
    <t>2548336</t>
  </si>
  <si>
    <t>塞维利亚顶点酒店</t>
  </si>
  <si>
    <t>Guzman piche Luis Ernesto</t>
  </si>
  <si>
    <t>513.08</t>
  </si>
  <si>
    <t>598.00</t>
  </si>
  <si>
    <t>2022-05-12 21:03:43</t>
  </si>
  <si>
    <t>2523566</t>
  </si>
  <si>
    <t>卡斯蒂利亚二世太阳门旅馆</t>
  </si>
  <si>
    <t>Martinez Martin Alvaro,Martinez Almecija Sara</t>
  </si>
  <si>
    <t>1907.57</t>
  </si>
  <si>
    <t>2298.00</t>
  </si>
  <si>
    <t>2022-04-25 00:51:30</t>
  </si>
  <si>
    <t>2523916</t>
  </si>
  <si>
    <t>斯德哥尔希斯塔弗里农公寓酒店</t>
  </si>
  <si>
    <t>yeon kyubong</t>
  </si>
  <si>
    <t>3247.88</t>
  </si>
  <si>
    <t>3915.00</t>
  </si>
  <si>
    <t>2022-04-25 11:40:46</t>
  </si>
  <si>
    <t>2548666</t>
  </si>
  <si>
    <t>丽笙蓝标酒店</t>
  </si>
  <si>
    <t>Bugeja Myra</t>
  </si>
  <si>
    <t>924.24</t>
  </si>
  <si>
    <t>1067.00</t>
  </si>
  <si>
    <t>2022-05-13 04:29:19</t>
  </si>
  <si>
    <t>2529763</t>
  </si>
  <si>
    <t>霍斯田普罗萨古拉达居家酒店</t>
  </si>
  <si>
    <t>rougier veronique</t>
  </si>
  <si>
    <t>1471.69</t>
  </si>
  <si>
    <t>1740.00</t>
  </si>
  <si>
    <t>-1739</t>
  </si>
  <si>
    <t>-1471</t>
  </si>
  <si>
    <t>2022-04-29 21:00:51</t>
  </si>
  <si>
    <t>2022-04-26</t>
  </si>
  <si>
    <t>2525828</t>
  </si>
  <si>
    <t>波希庄园酒店</t>
  </si>
  <si>
    <t>Steiner Walter</t>
  </si>
  <si>
    <t>1257.47</t>
  </si>
  <si>
    <t>1502.00</t>
  </si>
  <si>
    <t>2022-04-26 18:08:33</t>
  </si>
  <si>
    <t>2022-04-09</t>
  </si>
  <si>
    <t>2504451</t>
  </si>
  <si>
    <t>萨博普拉萨尤罗帕酒店</t>
  </si>
  <si>
    <t>Manghofer Ernst,Voegele Caroline</t>
  </si>
  <si>
    <t>909.38</t>
  </si>
  <si>
    <t>2022-04-09 17:28:02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</si>
</sst>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6" borderId="1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0" fillId="30" borderId="7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44702</v>
      </c>
      <c r="G2" s="6">
        <v>44703</v>
      </c>
      <c r="H2" s="4">
        <v>1</v>
      </c>
      <c r="I2" s="4">
        <v>1</v>
      </c>
      <c r="J2" s="4">
        <v>1</v>
      </c>
      <c r="K2" s="4" t="s">
        <v>30</v>
      </c>
      <c r="L2" s="4">
        <v>707</v>
      </c>
      <c r="M2" s="4">
        <v>707</v>
      </c>
      <c r="N2" s="4" t="s">
        <v>31</v>
      </c>
      <c r="O2" s="4" t="s">
        <v>32</v>
      </c>
      <c r="P2" s="4" t="s">
        <v>33</v>
      </c>
      <c r="Q2" s="4">
        <v>0</v>
      </c>
      <c r="R2" s="7">
        <v>44643</v>
      </c>
      <c r="S2" s="6">
        <v>44706</v>
      </c>
      <c r="T2" s="4" t="s">
        <v>34</v>
      </c>
      <c r="U2" s="4">
        <v>707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44702</v>
      </c>
      <c r="G3" s="6">
        <v>44703</v>
      </c>
      <c r="H3" s="4">
        <v>1</v>
      </c>
      <c r="I3" s="4">
        <v>1</v>
      </c>
      <c r="J3" s="4">
        <v>1</v>
      </c>
      <c r="K3" s="4" t="s">
        <v>30</v>
      </c>
      <c r="L3" s="4">
        <v>1118</v>
      </c>
      <c r="M3" s="4">
        <v>1118</v>
      </c>
      <c r="N3" s="4" t="s">
        <v>39</v>
      </c>
      <c r="O3" s="4" t="s">
        <v>32</v>
      </c>
      <c r="P3" s="4" t="s">
        <v>33</v>
      </c>
      <c r="Q3" s="4">
        <v>0</v>
      </c>
      <c r="R3" s="7">
        <v>44660</v>
      </c>
      <c r="S3" s="6">
        <v>44706</v>
      </c>
      <c r="T3" s="4" t="s">
        <v>34</v>
      </c>
      <c r="U3" s="4">
        <v>1118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44702</v>
      </c>
      <c r="G4" s="6">
        <v>44703</v>
      </c>
      <c r="H4" s="4">
        <v>1</v>
      </c>
      <c r="I4" s="4">
        <v>1</v>
      </c>
      <c r="J4" s="4">
        <v>1</v>
      </c>
      <c r="K4" s="4" t="s">
        <v>30</v>
      </c>
      <c r="L4" s="4">
        <v>1363</v>
      </c>
      <c r="M4" s="4">
        <v>1363</v>
      </c>
      <c r="N4" s="4" t="s">
        <v>44</v>
      </c>
      <c r="O4" s="4" t="s">
        <v>32</v>
      </c>
      <c r="P4" s="4" t="s">
        <v>33</v>
      </c>
      <c r="Q4" s="4">
        <v>0</v>
      </c>
      <c r="R4" s="7">
        <v>44673</v>
      </c>
      <c r="S4" s="6">
        <v>44706</v>
      </c>
      <c r="T4" s="4" t="s">
        <v>34</v>
      </c>
      <c r="U4" s="4">
        <v>1363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44701</v>
      </c>
      <c r="G5" s="6">
        <v>44703</v>
      </c>
      <c r="H5" s="4">
        <v>1</v>
      </c>
      <c r="I5" s="4">
        <v>2</v>
      </c>
      <c r="J5" s="4">
        <v>2</v>
      </c>
      <c r="K5" s="4" t="s">
        <v>30</v>
      </c>
      <c r="L5" s="4">
        <v>2298</v>
      </c>
      <c r="M5" s="4">
        <v>2298</v>
      </c>
      <c r="N5" s="4" t="s">
        <v>49</v>
      </c>
      <c r="O5" s="4" t="s">
        <v>32</v>
      </c>
      <c r="P5" s="4" t="s">
        <v>33</v>
      </c>
      <c r="Q5" s="4">
        <v>0</v>
      </c>
      <c r="R5" s="7">
        <v>44676</v>
      </c>
      <c r="S5" s="6">
        <v>44706</v>
      </c>
      <c r="T5" s="4" t="s">
        <v>34</v>
      </c>
      <c r="U5" s="4">
        <v>2298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44700</v>
      </c>
      <c r="G6" s="6">
        <v>44703</v>
      </c>
      <c r="H6" s="4">
        <v>1</v>
      </c>
      <c r="I6" s="4">
        <v>3</v>
      </c>
      <c r="J6" s="4">
        <v>3</v>
      </c>
      <c r="K6" s="4" t="s">
        <v>30</v>
      </c>
      <c r="L6" s="4">
        <v>1797</v>
      </c>
      <c r="M6" s="4">
        <v>1797</v>
      </c>
      <c r="N6" s="4" t="s">
        <v>54</v>
      </c>
      <c r="O6" s="4" t="s">
        <v>32</v>
      </c>
      <c r="P6" s="4" t="s">
        <v>33</v>
      </c>
      <c r="Q6" s="4">
        <v>0</v>
      </c>
      <c r="R6" s="7">
        <v>44676</v>
      </c>
      <c r="S6" s="6">
        <v>44706</v>
      </c>
      <c r="T6" s="4" t="s">
        <v>34</v>
      </c>
      <c r="U6" s="4">
        <v>1797</v>
      </c>
      <c r="V6" s="4">
        <v>0</v>
      </c>
      <c r="W6" s="4">
        <v>0</v>
      </c>
      <c r="X6" s="4" t="s">
        <v>55</v>
      </c>
      <c r="Y6" s="4" t="s">
        <v>35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44698</v>
      </c>
      <c r="G7" s="6">
        <v>44703</v>
      </c>
      <c r="H7" s="4">
        <v>1</v>
      </c>
      <c r="I7" s="4">
        <v>5</v>
      </c>
      <c r="J7" s="4">
        <v>5</v>
      </c>
      <c r="K7" s="4" t="s">
        <v>30</v>
      </c>
      <c r="L7" s="4">
        <v>3915</v>
      </c>
      <c r="M7" s="4">
        <v>3915</v>
      </c>
      <c r="N7" s="4" t="s">
        <v>59</v>
      </c>
      <c r="O7" s="4" t="s">
        <v>32</v>
      </c>
      <c r="P7" s="4" t="s">
        <v>33</v>
      </c>
      <c r="Q7" s="4">
        <v>0</v>
      </c>
      <c r="R7" s="7">
        <v>44676</v>
      </c>
      <c r="S7" s="6">
        <v>44706</v>
      </c>
      <c r="T7" s="4" t="s">
        <v>34</v>
      </c>
      <c r="U7" s="4">
        <v>3915</v>
      </c>
      <c r="V7" s="4">
        <v>0</v>
      </c>
      <c r="W7" s="4">
        <v>0</v>
      </c>
      <c r="X7" s="4" t="s">
        <v>35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44701</v>
      </c>
      <c r="G8" s="6">
        <v>44703</v>
      </c>
      <c r="H8" s="4">
        <v>1</v>
      </c>
      <c r="I8" s="4">
        <v>2</v>
      </c>
      <c r="J8" s="4">
        <v>2</v>
      </c>
      <c r="K8" s="4" t="s">
        <v>30</v>
      </c>
      <c r="L8" s="4">
        <v>1502</v>
      </c>
      <c r="M8" s="4">
        <v>1502</v>
      </c>
      <c r="N8" s="4" t="s">
        <v>64</v>
      </c>
      <c r="O8" s="4" t="s">
        <v>32</v>
      </c>
      <c r="P8" s="4" t="s">
        <v>33</v>
      </c>
      <c r="Q8" s="4">
        <v>0</v>
      </c>
      <c r="R8" s="7">
        <v>44677</v>
      </c>
      <c r="S8" s="6">
        <v>44706</v>
      </c>
      <c r="T8" s="4" t="s">
        <v>34</v>
      </c>
      <c r="U8" s="4">
        <v>1502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44702</v>
      </c>
      <c r="G9" s="6">
        <v>44703</v>
      </c>
      <c r="H9" s="4">
        <v>1</v>
      </c>
      <c r="I9" s="4">
        <v>1</v>
      </c>
      <c r="J9" s="4">
        <v>1</v>
      </c>
      <c r="K9" s="4" t="s">
        <v>30</v>
      </c>
      <c r="L9" s="4">
        <v>1118</v>
      </c>
      <c r="M9" s="4">
        <v>1118</v>
      </c>
      <c r="N9" s="4" t="s">
        <v>70</v>
      </c>
      <c r="O9" s="4" t="s">
        <v>32</v>
      </c>
      <c r="P9" s="4" t="s">
        <v>33</v>
      </c>
      <c r="Q9" s="4">
        <v>0</v>
      </c>
      <c r="R9" s="7">
        <v>44680</v>
      </c>
      <c r="S9" s="6">
        <v>44706</v>
      </c>
      <c r="T9" s="4" t="s">
        <v>34</v>
      </c>
      <c r="U9" s="4">
        <v>1118</v>
      </c>
      <c r="V9" s="4">
        <v>0</v>
      </c>
      <c r="W9" s="4">
        <v>0</v>
      </c>
      <c r="X9" s="4" t="s">
        <v>35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44702</v>
      </c>
      <c r="G10" s="6">
        <v>44703</v>
      </c>
      <c r="H10" s="4">
        <v>1</v>
      </c>
      <c r="I10" s="4">
        <v>1</v>
      </c>
      <c r="J10" s="4">
        <v>1</v>
      </c>
      <c r="K10" s="4" t="s">
        <v>30</v>
      </c>
      <c r="L10" s="4">
        <v>1740</v>
      </c>
      <c r="M10" s="4">
        <v>1740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44680</v>
      </c>
      <c r="S10" s="6">
        <v>44706</v>
      </c>
      <c r="T10" s="4" t="s">
        <v>34</v>
      </c>
      <c r="U10" s="4">
        <v>1740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44702</v>
      </c>
      <c r="G11" s="6">
        <v>44703</v>
      </c>
      <c r="H11" s="4">
        <v>1</v>
      </c>
      <c r="I11" s="4">
        <v>1</v>
      </c>
      <c r="J11" s="4">
        <v>1</v>
      </c>
      <c r="K11" s="4" t="s">
        <v>30</v>
      </c>
      <c r="L11" s="4">
        <v>1119</v>
      </c>
      <c r="M11" s="4">
        <v>1119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44681</v>
      </c>
      <c r="S11" s="6">
        <v>44706</v>
      </c>
      <c r="T11" s="4" t="s">
        <v>34</v>
      </c>
      <c r="U11" s="4">
        <v>1119</v>
      </c>
      <c r="V11" s="4">
        <v>0</v>
      </c>
      <c r="W11" s="4">
        <v>0</v>
      </c>
      <c r="X11" s="4" t="s">
        <v>35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44702</v>
      </c>
      <c r="G12" s="6">
        <v>44703</v>
      </c>
      <c r="H12" s="4">
        <v>1</v>
      </c>
      <c r="I12" s="4">
        <v>1</v>
      </c>
      <c r="J12" s="4">
        <v>1</v>
      </c>
      <c r="K12" s="4" t="s">
        <v>30</v>
      </c>
      <c r="L12" s="4">
        <v>1632</v>
      </c>
      <c r="M12" s="4">
        <v>1632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44681</v>
      </c>
      <c r="S12" s="6">
        <v>44706</v>
      </c>
      <c r="T12" s="4" t="s">
        <v>34</v>
      </c>
      <c r="U12" s="4">
        <v>1632</v>
      </c>
      <c r="V12" s="4">
        <v>0</v>
      </c>
      <c r="W12" s="4">
        <v>0</v>
      </c>
      <c r="X12" s="4" t="s">
        <v>35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44698</v>
      </c>
      <c r="G13" s="6">
        <v>44703</v>
      </c>
      <c r="H13" s="4">
        <v>1</v>
      </c>
      <c r="I13" s="4">
        <v>5</v>
      </c>
      <c r="J13" s="4">
        <v>5</v>
      </c>
      <c r="K13" s="4" t="s">
        <v>30</v>
      </c>
      <c r="L13" s="4">
        <v>1771</v>
      </c>
      <c r="M13" s="4">
        <v>1771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44681</v>
      </c>
      <c r="S13" s="6">
        <v>44706</v>
      </c>
      <c r="T13" s="4" t="s">
        <v>34</v>
      </c>
      <c r="U13" s="4">
        <v>1771</v>
      </c>
      <c r="V13" s="4">
        <v>0</v>
      </c>
      <c r="W13" s="4">
        <v>0</v>
      </c>
      <c r="X13" s="4" t="s">
        <v>35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44702</v>
      </c>
      <c r="G14" s="6">
        <v>44703</v>
      </c>
      <c r="H14" s="4">
        <v>1</v>
      </c>
      <c r="I14" s="4">
        <v>1</v>
      </c>
      <c r="J14" s="4">
        <v>1</v>
      </c>
      <c r="K14" s="4" t="s">
        <v>30</v>
      </c>
      <c r="L14" s="4">
        <v>924</v>
      </c>
      <c r="M14" s="4">
        <v>924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44683</v>
      </c>
      <c r="S14" s="6">
        <v>44706</v>
      </c>
      <c r="T14" s="4" t="s">
        <v>34</v>
      </c>
      <c r="U14" s="4">
        <v>924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44701</v>
      </c>
      <c r="G15" s="6">
        <v>44703</v>
      </c>
      <c r="H15" s="4">
        <v>1</v>
      </c>
      <c r="I15" s="4">
        <v>2</v>
      </c>
      <c r="J15" s="4">
        <v>2</v>
      </c>
      <c r="K15" s="4" t="s">
        <v>30</v>
      </c>
      <c r="L15" s="4">
        <v>1140</v>
      </c>
      <c r="M15" s="4">
        <v>1140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44683</v>
      </c>
      <c r="S15" s="6">
        <v>44706</v>
      </c>
      <c r="T15" s="4" t="s">
        <v>34</v>
      </c>
      <c r="U15" s="4">
        <v>1140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44700</v>
      </c>
      <c r="G16" s="6">
        <v>44703</v>
      </c>
      <c r="H16" s="4">
        <v>1</v>
      </c>
      <c r="I16" s="4">
        <v>3</v>
      </c>
      <c r="J16" s="4">
        <v>3</v>
      </c>
      <c r="K16" s="4" t="s">
        <v>30</v>
      </c>
      <c r="L16" s="4">
        <v>5262</v>
      </c>
      <c r="M16" s="4">
        <v>5262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44684</v>
      </c>
      <c r="S16" s="6">
        <v>44706</v>
      </c>
      <c r="T16" s="4" t="s">
        <v>34</v>
      </c>
      <c r="U16" s="4">
        <v>5262</v>
      </c>
      <c r="V16" s="4">
        <v>0</v>
      </c>
      <c r="W16" s="4">
        <v>0</v>
      </c>
      <c r="X16" s="4" t="s">
        <v>35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44701</v>
      </c>
      <c r="G17" s="6">
        <v>44703</v>
      </c>
      <c r="H17" s="4">
        <v>1</v>
      </c>
      <c r="I17" s="4">
        <v>2</v>
      </c>
      <c r="J17" s="4">
        <v>2</v>
      </c>
      <c r="K17" s="4" t="s">
        <v>30</v>
      </c>
      <c r="L17" s="4">
        <v>2482</v>
      </c>
      <c r="M17" s="4">
        <v>2482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44685</v>
      </c>
      <c r="S17" s="6">
        <v>44706</v>
      </c>
      <c r="T17" s="4" t="s">
        <v>34</v>
      </c>
      <c r="U17" s="4">
        <v>2482</v>
      </c>
      <c r="V17" s="4">
        <v>0</v>
      </c>
      <c r="W17" s="4">
        <v>0</v>
      </c>
      <c r="X17" s="4" t="s">
        <v>35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94</v>
      </c>
      <c r="F18" s="6">
        <v>44700</v>
      </c>
      <c r="G18" s="6">
        <v>44703</v>
      </c>
      <c r="H18" s="4">
        <v>1</v>
      </c>
      <c r="I18" s="4">
        <v>3</v>
      </c>
      <c r="J18" s="4">
        <v>3</v>
      </c>
      <c r="K18" s="4" t="s">
        <v>30</v>
      </c>
      <c r="L18" s="4">
        <v>2109</v>
      </c>
      <c r="M18" s="4">
        <v>2109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44685</v>
      </c>
      <c r="S18" s="6">
        <v>44706</v>
      </c>
      <c r="T18" s="4" t="s">
        <v>34</v>
      </c>
      <c r="U18" s="4">
        <v>2109</v>
      </c>
      <c r="V18" s="4">
        <v>0</v>
      </c>
      <c r="W18" s="4">
        <v>0</v>
      </c>
      <c r="X18" s="4" t="s">
        <v>35</v>
      </c>
      <c r="Y18" s="4" t="s">
        <v>113</v>
      </c>
    </row>
    <row r="19" s="4" customFormat="1" spans="1:25">
      <c r="A19" s="4" t="s">
        <v>77</v>
      </c>
      <c r="B19" s="4" t="s">
        <v>26</v>
      </c>
      <c r="C19" s="4" t="s">
        <v>114</v>
      </c>
      <c r="D19" s="4" t="s">
        <v>78</v>
      </c>
      <c r="E19" s="4" t="s">
        <v>79</v>
      </c>
      <c r="F19" s="6">
        <v>44702</v>
      </c>
      <c r="G19" s="6">
        <v>44703</v>
      </c>
      <c r="H19" s="4">
        <v>1</v>
      </c>
      <c r="I19" s="4">
        <v>1</v>
      </c>
      <c r="J19" s="4">
        <v>1</v>
      </c>
      <c r="K19" s="4" t="s">
        <v>30</v>
      </c>
      <c r="L19" s="4">
        <v>-1119</v>
      </c>
      <c r="M19" s="4">
        <v>-1119</v>
      </c>
      <c r="N19" s="4" t="s">
        <v>80</v>
      </c>
      <c r="O19" s="4" t="s">
        <v>32</v>
      </c>
      <c r="P19" s="4" t="s">
        <v>33</v>
      </c>
      <c r="Q19" s="4">
        <v>0</v>
      </c>
      <c r="R19" s="7">
        <v>44681</v>
      </c>
      <c r="S19" s="6">
        <v>44706</v>
      </c>
      <c r="T19" s="4" t="s">
        <v>34</v>
      </c>
      <c r="U19" s="4">
        <v>-1119</v>
      </c>
      <c r="V19" s="4">
        <v>0</v>
      </c>
      <c r="W19" s="4">
        <v>0</v>
      </c>
      <c r="X19" s="4" t="s">
        <v>35</v>
      </c>
      <c r="Y19" s="4" t="s">
        <v>81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38</v>
      </c>
      <c r="F20" s="6">
        <v>44702</v>
      </c>
      <c r="G20" s="6">
        <v>44703</v>
      </c>
      <c r="H20" s="4">
        <v>1</v>
      </c>
      <c r="I20" s="4">
        <v>1</v>
      </c>
      <c r="J20" s="4">
        <v>1</v>
      </c>
      <c r="K20" s="4" t="s">
        <v>30</v>
      </c>
      <c r="L20" s="4">
        <v>1788</v>
      </c>
      <c r="M20" s="4">
        <v>1788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44690</v>
      </c>
      <c r="S20" s="6">
        <v>44706</v>
      </c>
      <c r="T20" s="4" t="s">
        <v>34</v>
      </c>
      <c r="U20" s="4">
        <v>1788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44702</v>
      </c>
      <c r="G21" s="6">
        <v>44703</v>
      </c>
      <c r="H21" s="4">
        <v>1</v>
      </c>
      <c r="I21" s="4">
        <v>1</v>
      </c>
      <c r="J21" s="4">
        <v>1</v>
      </c>
      <c r="K21" s="4" t="s">
        <v>30</v>
      </c>
      <c r="L21" s="4">
        <v>379</v>
      </c>
      <c r="M21" s="4">
        <v>379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44691</v>
      </c>
      <c r="S21" s="6">
        <v>44706</v>
      </c>
      <c r="T21" s="4" t="s">
        <v>34</v>
      </c>
      <c r="U21" s="4">
        <v>379</v>
      </c>
      <c r="V21" s="4">
        <v>0</v>
      </c>
      <c r="W21" s="4">
        <v>0</v>
      </c>
      <c r="X21" s="4" t="s">
        <v>124</v>
      </c>
      <c r="Y21" s="4" t="s">
        <v>60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121</v>
      </c>
      <c r="E22" s="4" t="s">
        <v>126</v>
      </c>
      <c r="F22" s="6">
        <v>44702</v>
      </c>
      <c r="G22" s="6">
        <v>44703</v>
      </c>
      <c r="H22" s="4">
        <v>2</v>
      </c>
      <c r="I22" s="4">
        <v>1</v>
      </c>
      <c r="J22" s="4">
        <v>2</v>
      </c>
      <c r="K22" s="4" t="s">
        <v>30</v>
      </c>
      <c r="L22" s="4">
        <v>1006</v>
      </c>
      <c r="M22" s="4">
        <v>1006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44693</v>
      </c>
      <c r="S22" s="6">
        <v>44706</v>
      </c>
      <c r="T22" s="4" t="s">
        <v>34</v>
      </c>
      <c r="U22" s="4">
        <v>1006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121</v>
      </c>
      <c r="E23" s="4" t="s">
        <v>102</v>
      </c>
      <c r="F23" s="6">
        <v>44702</v>
      </c>
      <c r="G23" s="6">
        <v>44703</v>
      </c>
      <c r="H23" s="4">
        <v>1</v>
      </c>
      <c r="I23" s="4">
        <v>1</v>
      </c>
      <c r="J23" s="4">
        <v>1</v>
      </c>
      <c r="K23" s="4" t="s">
        <v>30</v>
      </c>
      <c r="L23" s="4">
        <v>402</v>
      </c>
      <c r="M23" s="4">
        <v>402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44693</v>
      </c>
      <c r="S23" s="6">
        <v>44706</v>
      </c>
      <c r="T23" s="4" t="s">
        <v>34</v>
      </c>
      <c r="U23" s="4">
        <v>402</v>
      </c>
      <c r="V23" s="4">
        <v>0</v>
      </c>
      <c r="W23" s="4">
        <v>0</v>
      </c>
      <c r="X23" s="4" t="s">
        <v>35</v>
      </c>
      <c r="Y23" s="4" t="s">
        <v>130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44702</v>
      </c>
      <c r="G24" s="6">
        <v>44703</v>
      </c>
      <c r="H24" s="4">
        <v>1</v>
      </c>
      <c r="I24" s="4">
        <v>1</v>
      </c>
      <c r="J24" s="4">
        <v>1</v>
      </c>
      <c r="K24" s="4" t="s">
        <v>30</v>
      </c>
      <c r="L24" s="4">
        <v>598</v>
      </c>
      <c r="M24" s="4">
        <v>598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44693</v>
      </c>
      <c r="S24" s="6">
        <v>44706</v>
      </c>
      <c r="T24" s="4" t="s">
        <v>34</v>
      </c>
      <c r="U24" s="4">
        <v>598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44702</v>
      </c>
      <c r="G25" s="6">
        <v>44703</v>
      </c>
      <c r="H25" s="4">
        <v>1</v>
      </c>
      <c r="I25" s="4">
        <v>1</v>
      </c>
      <c r="J25" s="4">
        <v>1</v>
      </c>
      <c r="K25" s="4" t="s">
        <v>30</v>
      </c>
      <c r="L25" s="4">
        <v>1067</v>
      </c>
      <c r="M25" s="4">
        <v>1067</v>
      </c>
      <c r="N25" s="4" t="s">
        <v>138</v>
      </c>
      <c r="O25" s="4" t="s">
        <v>32</v>
      </c>
      <c r="P25" s="4" t="s">
        <v>33</v>
      </c>
      <c r="Q25" s="4">
        <v>0</v>
      </c>
      <c r="R25" s="7">
        <v>44694</v>
      </c>
      <c r="S25" s="6">
        <v>44706</v>
      </c>
      <c r="T25" s="4" t="s">
        <v>34</v>
      </c>
      <c r="U25" s="4">
        <v>1067</v>
      </c>
      <c r="V25" s="4">
        <v>0</v>
      </c>
      <c r="W25" s="4">
        <v>0</v>
      </c>
      <c r="X25" s="4" t="s">
        <v>35</v>
      </c>
      <c r="Y25" s="4" t="s">
        <v>139</v>
      </c>
    </row>
    <row r="26" s="4" customFormat="1" spans="1:25">
      <c r="A26" s="4" t="s">
        <v>140</v>
      </c>
      <c r="B26" s="4" t="s">
        <v>26</v>
      </c>
      <c r="C26" s="4" t="s">
        <v>27</v>
      </c>
      <c r="D26" s="4" t="s">
        <v>141</v>
      </c>
      <c r="E26" s="4" t="s">
        <v>142</v>
      </c>
      <c r="F26" s="6">
        <v>44702</v>
      </c>
      <c r="G26" s="6">
        <v>44703</v>
      </c>
      <c r="H26" s="4">
        <v>1</v>
      </c>
      <c r="I26" s="4">
        <v>1</v>
      </c>
      <c r="J26" s="4">
        <v>1</v>
      </c>
      <c r="K26" s="4" t="s">
        <v>30</v>
      </c>
      <c r="L26" s="4">
        <v>913</v>
      </c>
      <c r="M26" s="4">
        <v>913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44694</v>
      </c>
      <c r="S26" s="6">
        <v>44706</v>
      </c>
      <c r="T26" s="4" t="s">
        <v>34</v>
      </c>
      <c r="U26" s="4">
        <v>913</v>
      </c>
      <c r="V26" s="4">
        <v>0</v>
      </c>
      <c r="W26" s="4">
        <v>0</v>
      </c>
      <c r="X26" s="4" t="s">
        <v>35</v>
      </c>
      <c r="Y26" s="4" t="s">
        <v>144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44702</v>
      </c>
      <c r="G27" s="6">
        <v>44703</v>
      </c>
      <c r="H27" s="4">
        <v>1</v>
      </c>
      <c r="I27" s="4">
        <v>1</v>
      </c>
      <c r="J27" s="4">
        <v>1</v>
      </c>
      <c r="K27" s="4" t="s">
        <v>30</v>
      </c>
      <c r="L27" s="4">
        <v>1290</v>
      </c>
      <c r="M27" s="4">
        <v>1290</v>
      </c>
      <c r="N27" s="4" t="s">
        <v>148</v>
      </c>
      <c r="O27" s="4" t="s">
        <v>32</v>
      </c>
      <c r="P27" s="4" t="s">
        <v>33</v>
      </c>
      <c r="Q27" s="4">
        <v>0</v>
      </c>
      <c r="R27" s="7">
        <v>44698</v>
      </c>
      <c r="S27" s="6">
        <v>44706</v>
      </c>
      <c r="T27" s="4" t="s">
        <v>34</v>
      </c>
      <c r="U27" s="4">
        <v>1290</v>
      </c>
      <c r="V27" s="4">
        <v>0</v>
      </c>
      <c r="W27" s="4">
        <v>0</v>
      </c>
      <c r="X27" s="4" t="s">
        <v>35</v>
      </c>
      <c r="Y27" s="4" t="s">
        <v>149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151</v>
      </c>
      <c r="E28" s="4" t="s">
        <v>152</v>
      </c>
      <c r="F28" s="6">
        <v>44702</v>
      </c>
      <c r="G28" s="6">
        <v>44703</v>
      </c>
      <c r="H28" s="4">
        <v>1</v>
      </c>
      <c r="I28" s="4">
        <v>1</v>
      </c>
      <c r="J28" s="4">
        <v>1</v>
      </c>
      <c r="K28" s="4" t="s">
        <v>30</v>
      </c>
      <c r="L28" s="4">
        <v>2433</v>
      </c>
      <c r="M28" s="4">
        <v>2433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44698</v>
      </c>
      <c r="S28" s="6">
        <v>44706</v>
      </c>
      <c r="T28" s="4" t="s">
        <v>34</v>
      </c>
      <c r="U28" s="4">
        <v>2433</v>
      </c>
      <c r="V28" s="4">
        <v>0</v>
      </c>
      <c r="W28" s="4">
        <v>0</v>
      </c>
      <c r="X28" s="4" t="s">
        <v>35</v>
      </c>
      <c r="Y28" s="4" t="s">
        <v>154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44701</v>
      </c>
      <c r="G29" s="6">
        <v>44703</v>
      </c>
      <c r="H29" s="4">
        <v>1</v>
      </c>
      <c r="I29" s="4">
        <v>2</v>
      </c>
      <c r="J29" s="4">
        <v>2</v>
      </c>
      <c r="K29" s="4" t="s">
        <v>30</v>
      </c>
      <c r="L29" s="4">
        <v>1498</v>
      </c>
      <c r="M29" s="4">
        <v>1498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44699</v>
      </c>
      <c r="S29" s="6">
        <v>44706</v>
      </c>
      <c r="T29" s="4" t="s">
        <v>34</v>
      </c>
      <c r="U29" s="4">
        <v>1498</v>
      </c>
      <c r="V29" s="4">
        <v>0</v>
      </c>
      <c r="W29" s="4">
        <v>0</v>
      </c>
      <c r="X29" s="4" t="s">
        <v>159</v>
      </c>
      <c r="Y29" s="4" t="s">
        <v>60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44701</v>
      </c>
      <c r="G30" s="6">
        <v>44703</v>
      </c>
      <c r="H30" s="4">
        <v>1</v>
      </c>
      <c r="I30" s="4">
        <v>2</v>
      </c>
      <c r="J30" s="4">
        <v>2</v>
      </c>
      <c r="K30" s="4" t="s">
        <v>30</v>
      </c>
      <c r="L30" s="4">
        <v>2662</v>
      </c>
      <c r="M30" s="4">
        <v>2662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44700</v>
      </c>
      <c r="S30" s="6">
        <v>44706</v>
      </c>
      <c r="T30" s="4" t="s">
        <v>34</v>
      </c>
      <c r="U30" s="4">
        <v>2662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146</v>
      </c>
      <c r="E31" s="4" t="s">
        <v>147</v>
      </c>
      <c r="F31" s="6">
        <v>44702</v>
      </c>
      <c r="G31" s="6">
        <v>44703</v>
      </c>
      <c r="H31" s="4">
        <v>1</v>
      </c>
      <c r="I31" s="4">
        <v>1</v>
      </c>
      <c r="J31" s="4">
        <v>1</v>
      </c>
      <c r="K31" s="4" t="s">
        <v>30</v>
      </c>
      <c r="L31" s="4">
        <v>1295</v>
      </c>
      <c r="M31" s="4">
        <v>1295</v>
      </c>
      <c r="N31" s="4" t="s">
        <v>165</v>
      </c>
      <c r="O31" s="4" t="s">
        <v>32</v>
      </c>
      <c r="P31" s="4" t="s">
        <v>33</v>
      </c>
      <c r="Q31" s="4">
        <v>0</v>
      </c>
      <c r="R31" s="7">
        <v>44700</v>
      </c>
      <c r="S31" s="6">
        <v>44706</v>
      </c>
      <c r="T31" s="4" t="s">
        <v>34</v>
      </c>
      <c r="U31" s="4">
        <v>1295</v>
      </c>
      <c r="V31" s="4">
        <v>0</v>
      </c>
      <c r="W31" s="4">
        <v>0</v>
      </c>
      <c r="X31" s="4" t="s">
        <v>35</v>
      </c>
      <c r="Y31" s="4" t="s">
        <v>60</v>
      </c>
    </row>
    <row r="32" s="4" customFormat="1" spans="1:25">
      <c r="A32" s="4" t="s">
        <v>166</v>
      </c>
      <c r="B32" s="4" t="s">
        <v>26</v>
      </c>
      <c r="C32" s="4" t="s">
        <v>27</v>
      </c>
      <c r="D32" s="4" t="s">
        <v>167</v>
      </c>
      <c r="E32" s="4" t="s">
        <v>168</v>
      </c>
      <c r="F32" s="6">
        <v>44701</v>
      </c>
      <c r="G32" s="6">
        <v>44703</v>
      </c>
      <c r="H32" s="4">
        <v>1</v>
      </c>
      <c r="I32" s="4">
        <v>2</v>
      </c>
      <c r="J32" s="4">
        <v>2</v>
      </c>
      <c r="K32" s="4" t="s">
        <v>30</v>
      </c>
      <c r="L32" s="4">
        <v>2210</v>
      </c>
      <c r="M32" s="4">
        <v>2210</v>
      </c>
      <c r="N32" s="4" t="s">
        <v>169</v>
      </c>
      <c r="O32" s="4" t="s">
        <v>32</v>
      </c>
      <c r="P32" s="4" t="s">
        <v>33</v>
      </c>
      <c r="Q32" s="4">
        <v>0</v>
      </c>
      <c r="R32" s="7">
        <v>44700</v>
      </c>
      <c r="S32" s="6">
        <v>44706</v>
      </c>
      <c r="T32" s="4" t="s">
        <v>34</v>
      </c>
      <c r="U32" s="4">
        <v>2210</v>
      </c>
      <c r="V32" s="4">
        <v>0</v>
      </c>
      <c r="W32" s="4">
        <v>0</v>
      </c>
      <c r="X32" s="4" t="s">
        <v>35</v>
      </c>
      <c r="Y32" s="4" t="s">
        <v>170</v>
      </c>
    </row>
    <row r="33" s="4" customFormat="1" spans="1:25">
      <c r="A33" s="4" t="s">
        <v>171</v>
      </c>
      <c r="B33" s="4" t="s">
        <v>26</v>
      </c>
      <c r="C33" s="4" t="s">
        <v>27</v>
      </c>
      <c r="D33" s="4" t="s">
        <v>172</v>
      </c>
      <c r="E33" s="4" t="s">
        <v>173</v>
      </c>
      <c r="F33" s="6">
        <v>44702</v>
      </c>
      <c r="G33" s="6">
        <v>44703</v>
      </c>
      <c r="H33" s="4">
        <v>1</v>
      </c>
      <c r="I33" s="4">
        <v>1</v>
      </c>
      <c r="J33" s="4">
        <v>1</v>
      </c>
      <c r="K33" s="4" t="s">
        <v>30</v>
      </c>
      <c r="L33" s="4">
        <v>915</v>
      </c>
      <c r="M33" s="4">
        <v>915</v>
      </c>
      <c r="N33" s="4" t="s">
        <v>174</v>
      </c>
      <c r="O33" s="4" t="s">
        <v>32</v>
      </c>
      <c r="P33" s="4" t="s">
        <v>33</v>
      </c>
      <c r="Q33" s="4">
        <v>0</v>
      </c>
      <c r="R33" s="7">
        <v>44700</v>
      </c>
      <c r="S33" s="6">
        <v>44706</v>
      </c>
      <c r="T33" s="4" t="s">
        <v>34</v>
      </c>
      <c r="U33" s="4">
        <v>915</v>
      </c>
      <c r="V33" s="4">
        <v>0</v>
      </c>
      <c r="W33" s="4">
        <v>0</v>
      </c>
      <c r="X33" s="4" t="s">
        <v>175</v>
      </c>
      <c r="Y33" s="4" t="s">
        <v>176</v>
      </c>
    </row>
    <row r="34" s="4" customFormat="1" spans="1:25">
      <c r="A34" s="4" t="s">
        <v>177</v>
      </c>
      <c r="B34" s="4" t="s">
        <v>26</v>
      </c>
      <c r="C34" s="4" t="s">
        <v>27</v>
      </c>
      <c r="D34" s="4" t="s">
        <v>178</v>
      </c>
      <c r="E34" s="4" t="s">
        <v>102</v>
      </c>
      <c r="F34" s="6">
        <v>44702</v>
      </c>
      <c r="G34" s="6">
        <v>44703</v>
      </c>
      <c r="H34" s="4">
        <v>1</v>
      </c>
      <c r="I34" s="4">
        <v>1</v>
      </c>
      <c r="J34" s="4">
        <v>1</v>
      </c>
      <c r="K34" s="4" t="s">
        <v>30</v>
      </c>
      <c r="L34" s="4">
        <v>1519</v>
      </c>
      <c r="M34" s="4">
        <v>1519</v>
      </c>
      <c r="N34" s="4" t="s">
        <v>179</v>
      </c>
      <c r="O34" s="4" t="s">
        <v>32</v>
      </c>
      <c r="P34" s="4" t="s">
        <v>33</v>
      </c>
      <c r="Q34" s="4">
        <v>0</v>
      </c>
      <c r="R34" s="7">
        <v>44701</v>
      </c>
      <c r="S34" s="6">
        <v>44706</v>
      </c>
      <c r="T34" s="4" t="s">
        <v>34</v>
      </c>
      <c r="U34" s="4">
        <v>1519</v>
      </c>
      <c r="V34" s="4">
        <v>0</v>
      </c>
      <c r="W34" s="4">
        <v>0</v>
      </c>
      <c r="X34" s="4" t="s">
        <v>35</v>
      </c>
      <c r="Y34" s="4" t="s">
        <v>180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183</v>
      </c>
      <c r="F35" s="6">
        <v>44702</v>
      </c>
      <c r="G35" s="6">
        <v>44703</v>
      </c>
      <c r="H35" s="4">
        <v>1</v>
      </c>
      <c r="I35" s="4">
        <v>1</v>
      </c>
      <c r="J35" s="4">
        <v>1</v>
      </c>
      <c r="K35" s="4" t="s">
        <v>30</v>
      </c>
      <c r="L35" s="4">
        <v>3706</v>
      </c>
      <c r="M35" s="4">
        <v>3706</v>
      </c>
      <c r="N35" s="4" t="s">
        <v>184</v>
      </c>
      <c r="O35" s="4" t="s">
        <v>32</v>
      </c>
      <c r="P35" s="4" t="s">
        <v>33</v>
      </c>
      <c r="Q35" s="4">
        <v>0</v>
      </c>
      <c r="R35" s="7">
        <v>44701</v>
      </c>
      <c r="S35" s="6">
        <v>44706</v>
      </c>
      <c r="T35" s="4" t="s">
        <v>34</v>
      </c>
      <c r="U35" s="4">
        <v>3706</v>
      </c>
      <c r="V35" s="4">
        <v>0</v>
      </c>
      <c r="W35" s="4">
        <v>0</v>
      </c>
      <c r="X35" s="4" t="s">
        <v>185</v>
      </c>
      <c r="Y35" s="4" t="s">
        <v>186</v>
      </c>
    </row>
    <row r="36" s="4" customFormat="1" spans="1:25">
      <c r="A36" s="4" t="s">
        <v>187</v>
      </c>
      <c r="B36" s="4" t="s">
        <v>26</v>
      </c>
      <c r="C36" s="4" t="s">
        <v>27</v>
      </c>
      <c r="D36" s="4" t="s">
        <v>188</v>
      </c>
      <c r="E36" s="4" t="s">
        <v>189</v>
      </c>
      <c r="F36" s="6">
        <v>44702</v>
      </c>
      <c r="G36" s="6">
        <v>44703</v>
      </c>
      <c r="H36" s="4">
        <v>1</v>
      </c>
      <c r="I36" s="4">
        <v>1</v>
      </c>
      <c r="J36" s="4">
        <v>1</v>
      </c>
      <c r="K36" s="4" t="s">
        <v>30</v>
      </c>
      <c r="L36" s="4">
        <v>580</v>
      </c>
      <c r="M36" s="4">
        <v>580</v>
      </c>
      <c r="N36" s="4" t="s">
        <v>190</v>
      </c>
      <c r="O36" s="4" t="s">
        <v>32</v>
      </c>
      <c r="P36" s="4" t="s">
        <v>33</v>
      </c>
      <c r="Q36" s="4">
        <v>0</v>
      </c>
      <c r="R36" s="7">
        <v>44701</v>
      </c>
      <c r="S36" s="6">
        <v>44706</v>
      </c>
      <c r="T36" s="4" t="s">
        <v>34</v>
      </c>
      <c r="U36" s="4">
        <v>580</v>
      </c>
      <c r="V36" s="4">
        <v>0</v>
      </c>
      <c r="W36" s="4">
        <v>0</v>
      </c>
      <c r="X36" s="4" t="s">
        <v>35</v>
      </c>
      <c r="Y36" s="4" t="s">
        <v>191</v>
      </c>
    </row>
    <row r="37" s="4" customFormat="1" spans="1:25">
      <c r="A37" s="4" t="s">
        <v>192</v>
      </c>
      <c r="B37" s="4" t="s">
        <v>26</v>
      </c>
      <c r="C37" s="4" t="s">
        <v>27</v>
      </c>
      <c r="D37" s="4" t="s">
        <v>193</v>
      </c>
      <c r="E37" s="4" t="s">
        <v>194</v>
      </c>
      <c r="F37" s="6">
        <v>44702</v>
      </c>
      <c r="G37" s="6">
        <v>44703</v>
      </c>
      <c r="H37" s="4">
        <v>1</v>
      </c>
      <c r="I37" s="4">
        <v>1</v>
      </c>
      <c r="J37" s="4">
        <v>1</v>
      </c>
      <c r="K37" s="4" t="s">
        <v>30</v>
      </c>
      <c r="L37" s="4">
        <v>519</v>
      </c>
      <c r="M37" s="4">
        <v>519</v>
      </c>
      <c r="N37" s="4" t="s">
        <v>195</v>
      </c>
      <c r="O37" s="4" t="s">
        <v>32</v>
      </c>
      <c r="P37" s="4" t="s">
        <v>33</v>
      </c>
      <c r="Q37" s="4">
        <v>0</v>
      </c>
      <c r="R37" s="7">
        <v>44702</v>
      </c>
      <c r="S37" s="6">
        <v>44706</v>
      </c>
      <c r="T37" s="4" t="s">
        <v>34</v>
      </c>
      <c r="U37" s="4">
        <v>519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196</v>
      </c>
      <c r="B38" s="4" t="s">
        <v>26</v>
      </c>
      <c r="C38" s="4" t="s">
        <v>27</v>
      </c>
      <c r="D38" s="4" t="s">
        <v>197</v>
      </c>
      <c r="E38" s="4" t="s">
        <v>198</v>
      </c>
      <c r="F38" s="6">
        <v>44702</v>
      </c>
      <c r="G38" s="6">
        <v>44703</v>
      </c>
      <c r="H38" s="4">
        <v>1</v>
      </c>
      <c r="I38" s="4">
        <v>1</v>
      </c>
      <c r="J38" s="4">
        <v>1</v>
      </c>
      <c r="K38" s="4" t="s">
        <v>30</v>
      </c>
      <c r="L38" s="4">
        <v>279</v>
      </c>
      <c r="M38" s="4">
        <v>279</v>
      </c>
      <c r="N38" s="4" t="s">
        <v>199</v>
      </c>
      <c r="O38" s="4" t="s">
        <v>32</v>
      </c>
      <c r="P38" s="4" t="s">
        <v>33</v>
      </c>
      <c r="Q38" s="4">
        <v>0</v>
      </c>
      <c r="R38" s="7">
        <v>44702</v>
      </c>
      <c r="S38" s="6">
        <v>44706</v>
      </c>
      <c r="T38" s="4" t="s">
        <v>34</v>
      </c>
      <c r="U38" s="4">
        <v>279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200</v>
      </c>
      <c r="B39" s="4" t="s">
        <v>26</v>
      </c>
      <c r="C39" s="4" t="s">
        <v>27</v>
      </c>
      <c r="D39" s="4" t="s">
        <v>188</v>
      </c>
      <c r="E39" s="4" t="s">
        <v>189</v>
      </c>
      <c r="F39" s="6">
        <v>44702</v>
      </c>
      <c r="G39" s="6">
        <v>44703</v>
      </c>
      <c r="H39" s="4">
        <v>1</v>
      </c>
      <c r="I39" s="4">
        <v>1</v>
      </c>
      <c r="J39" s="4">
        <v>1</v>
      </c>
      <c r="K39" s="4" t="s">
        <v>30</v>
      </c>
      <c r="L39" s="4">
        <v>583</v>
      </c>
      <c r="M39" s="4">
        <v>583</v>
      </c>
      <c r="N39" s="4" t="s">
        <v>201</v>
      </c>
      <c r="O39" s="4" t="s">
        <v>32</v>
      </c>
      <c r="P39" s="4" t="s">
        <v>33</v>
      </c>
      <c r="Q39" s="4">
        <v>0</v>
      </c>
      <c r="R39" s="7">
        <v>44702</v>
      </c>
      <c r="S39" s="6">
        <v>44706</v>
      </c>
      <c r="T39" s="4" t="s">
        <v>34</v>
      </c>
      <c r="U39" s="4">
        <v>583</v>
      </c>
      <c r="V39" s="4">
        <v>0</v>
      </c>
      <c r="W39" s="4">
        <v>0</v>
      </c>
      <c r="X39" s="4" t="s">
        <v>35</v>
      </c>
      <c r="Y39" s="4" t="s">
        <v>202</v>
      </c>
    </row>
    <row r="40" s="4" customFormat="1" spans="1:25">
      <c r="A40" s="4" t="s">
        <v>203</v>
      </c>
      <c r="B40" s="4" t="s">
        <v>26</v>
      </c>
      <c r="C40" s="4" t="s">
        <v>27</v>
      </c>
      <c r="D40" s="4" t="s">
        <v>204</v>
      </c>
      <c r="E40" s="4" t="s">
        <v>205</v>
      </c>
      <c r="F40" s="6">
        <v>44702</v>
      </c>
      <c r="G40" s="6">
        <v>44703</v>
      </c>
      <c r="H40" s="4">
        <v>1</v>
      </c>
      <c r="I40" s="4">
        <v>1</v>
      </c>
      <c r="J40" s="4">
        <v>1</v>
      </c>
      <c r="K40" s="4" t="s">
        <v>30</v>
      </c>
      <c r="L40" s="4">
        <v>676</v>
      </c>
      <c r="M40" s="4">
        <v>676</v>
      </c>
      <c r="N40" s="4" t="s">
        <v>206</v>
      </c>
      <c r="O40" s="4" t="s">
        <v>32</v>
      </c>
      <c r="P40" s="4" t="s">
        <v>33</v>
      </c>
      <c r="Q40" s="4">
        <v>0</v>
      </c>
      <c r="R40" s="7">
        <v>44702</v>
      </c>
      <c r="S40" s="6">
        <v>44706</v>
      </c>
      <c r="T40" s="4" t="s">
        <v>34</v>
      </c>
      <c r="U40" s="4">
        <v>676</v>
      </c>
      <c r="V40" s="4">
        <v>0</v>
      </c>
      <c r="W40" s="4">
        <v>0</v>
      </c>
      <c r="X40" s="4" t="s">
        <v>35</v>
      </c>
      <c r="Y40" s="4" t="s">
        <v>207</v>
      </c>
    </row>
    <row r="41" s="4" customFormat="1" spans="1:25">
      <c r="A41" s="4" t="s">
        <v>208</v>
      </c>
      <c r="B41" s="4" t="s">
        <v>26</v>
      </c>
      <c r="C41" s="4" t="s">
        <v>27</v>
      </c>
      <c r="D41" s="4" t="s">
        <v>209</v>
      </c>
      <c r="E41" s="4" t="s">
        <v>210</v>
      </c>
      <c r="F41" s="6">
        <v>44702</v>
      </c>
      <c r="G41" s="6">
        <v>44703</v>
      </c>
      <c r="H41" s="4">
        <v>1</v>
      </c>
      <c r="I41" s="4">
        <v>1</v>
      </c>
      <c r="J41" s="4">
        <v>1</v>
      </c>
      <c r="K41" s="4" t="s">
        <v>30</v>
      </c>
      <c r="L41" s="4">
        <v>225</v>
      </c>
      <c r="M41" s="4">
        <v>225</v>
      </c>
      <c r="N41" s="4" t="s">
        <v>211</v>
      </c>
      <c r="O41" s="4" t="s">
        <v>32</v>
      </c>
      <c r="P41" s="4" t="s">
        <v>33</v>
      </c>
      <c r="Q41" s="4">
        <v>0</v>
      </c>
      <c r="R41" s="7">
        <v>44702</v>
      </c>
      <c r="S41" s="6">
        <v>44706</v>
      </c>
      <c r="T41" s="4" t="s">
        <v>34</v>
      </c>
      <c r="U41" s="4">
        <v>225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212</v>
      </c>
      <c r="B42" s="4" t="s">
        <v>26</v>
      </c>
      <c r="C42" s="4" t="s">
        <v>27</v>
      </c>
      <c r="D42" s="4" t="s">
        <v>213</v>
      </c>
      <c r="E42" s="4" t="s">
        <v>214</v>
      </c>
      <c r="F42" s="6">
        <v>44702</v>
      </c>
      <c r="G42" s="6">
        <v>44703</v>
      </c>
      <c r="H42" s="4">
        <v>1</v>
      </c>
      <c r="I42" s="4">
        <v>1</v>
      </c>
      <c r="J42" s="4">
        <v>1</v>
      </c>
      <c r="K42" s="4" t="s">
        <v>30</v>
      </c>
      <c r="L42" s="4">
        <v>209</v>
      </c>
      <c r="M42" s="4">
        <v>209</v>
      </c>
      <c r="N42" s="4" t="s">
        <v>215</v>
      </c>
      <c r="O42" s="4" t="s">
        <v>32</v>
      </c>
      <c r="P42" s="4" t="s">
        <v>33</v>
      </c>
      <c r="Q42" s="4">
        <v>0</v>
      </c>
      <c r="R42" s="7">
        <v>44702</v>
      </c>
      <c r="S42" s="6">
        <v>44706</v>
      </c>
      <c r="T42" s="4" t="s">
        <v>34</v>
      </c>
      <c r="U42" s="4">
        <v>209</v>
      </c>
      <c r="V42" s="4">
        <v>0</v>
      </c>
      <c r="W42" s="4">
        <v>0</v>
      </c>
      <c r="X42" s="4" t="s">
        <v>35</v>
      </c>
      <c r="Y42" s="4" t="s">
        <v>216</v>
      </c>
    </row>
    <row r="43" s="4" customFormat="1" spans="1:25">
      <c r="A43" s="4" t="s">
        <v>217</v>
      </c>
      <c r="B43" s="4" t="s">
        <v>26</v>
      </c>
      <c r="C43" s="4" t="s">
        <v>27</v>
      </c>
      <c r="D43" s="4" t="s">
        <v>218</v>
      </c>
      <c r="E43" s="4"/>
      <c r="F43" s="6">
        <v>44702</v>
      </c>
      <c r="G43" s="6">
        <v>44703</v>
      </c>
      <c r="H43" s="4">
        <v>0</v>
      </c>
      <c r="I43" s="4">
        <v>1</v>
      </c>
      <c r="J43" s="4">
        <v>0</v>
      </c>
      <c r="K43" s="4" t="s">
        <v>30</v>
      </c>
      <c r="L43" s="4">
        <v>164</v>
      </c>
      <c r="M43" s="4">
        <v>164</v>
      </c>
      <c r="N43" s="4"/>
      <c r="O43" s="4" t="s">
        <v>32</v>
      </c>
      <c r="P43" s="4" t="s">
        <v>33</v>
      </c>
      <c r="Q43" s="4">
        <v>0</v>
      </c>
      <c r="R43" s="7">
        <v>44702</v>
      </c>
      <c r="S43" s="6">
        <v>44706</v>
      </c>
      <c r="T43" s="4" t="s">
        <v>34</v>
      </c>
      <c r="U43" s="4">
        <v>164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219</v>
      </c>
      <c r="B44" s="4" t="s">
        <v>26</v>
      </c>
      <c r="C44" s="4" t="s">
        <v>27</v>
      </c>
      <c r="D44" s="4" t="s">
        <v>220</v>
      </c>
      <c r="E44" s="4" t="s">
        <v>221</v>
      </c>
      <c r="F44" s="6">
        <v>44702</v>
      </c>
      <c r="G44" s="6">
        <v>44703</v>
      </c>
      <c r="H44" s="4">
        <v>1</v>
      </c>
      <c r="I44" s="4">
        <v>1</v>
      </c>
      <c r="J44" s="4">
        <v>1</v>
      </c>
      <c r="K44" s="4" t="s">
        <v>30</v>
      </c>
      <c r="L44" s="4">
        <v>807</v>
      </c>
      <c r="M44" s="4">
        <v>807</v>
      </c>
      <c r="N44" s="4" t="s">
        <v>222</v>
      </c>
      <c r="O44" s="4" t="s">
        <v>32</v>
      </c>
      <c r="P44" s="4" t="s">
        <v>33</v>
      </c>
      <c r="Q44" s="4">
        <v>0</v>
      </c>
      <c r="R44" s="7">
        <v>44702</v>
      </c>
      <c r="S44" s="6">
        <v>44706</v>
      </c>
      <c r="T44" s="4" t="s">
        <v>34</v>
      </c>
      <c r="U44" s="4">
        <v>807</v>
      </c>
      <c r="V44" s="4">
        <v>0</v>
      </c>
      <c r="W44" s="4">
        <v>0</v>
      </c>
      <c r="X44" s="4" t="s">
        <v>223</v>
      </c>
      <c r="Y44" s="4" t="s">
        <v>224</v>
      </c>
    </row>
    <row r="45" s="4" customFormat="1" spans="1:25">
      <c r="A45" s="4" t="s">
        <v>225</v>
      </c>
      <c r="B45" s="4" t="s">
        <v>26</v>
      </c>
      <c r="C45" s="4" t="s">
        <v>27</v>
      </c>
      <c r="D45" s="4" t="s">
        <v>226</v>
      </c>
      <c r="E45" s="4" t="s">
        <v>133</v>
      </c>
      <c r="F45" s="6">
        <v>44702</v>
      </c>
      <c r="G45" s="6">
        <v>44703</v>
      </c>
      <c r="H45" s="4">
        <v>1</v>
      </c>
      <c r="I45" s="4">
        <v>1</v>
      </c>
      <c r="J45" s="4">
        <v>1</v>
      </c>
      <c r="K45" s="4" t="s">
        <v>30</v>
      </c>
      <c r="L45" s="4">
        <v>150</v>
      </c>
      <c r="M45" s="4">
        <v>150</v>
      </c>
      <c r="N45" s="4" t="s">
        <v>227</v>
      </c>
      <c r="O45" s="4" t="s">
        <v>32</v>
      </c>
      <c r="P45" s="4" t="s">
        <v>33</v>
      </c>
      <c r="Q45" s="4">
        <v>0</v>
      </c>
      <c r="R45" s="7">
        <v>44702</v>
      </c>
      <c r="S45" s="6">
        <v>44706</v>
      </c>
      <c r="T45" s="4" t="s">
        <v>34</v>
      </c>
      <c r="U45" s="4">
        <v>150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228</v>
      </c>
      <c r="B46" s="4" t="s">
        <v>26</v>
      </c>
      <c r="C46" s="4" t="s">
        <v>27</v>
      </c>
      <c r="D46" s="4" t="s">
        <v>229</v>
      </c>
      <c r="E46" s="4" t="s">
        <v>230</v>
      </c>
      <c r="F46" s="6">
        <v>44702</v>
      </c>
      <c r="G46" s="6">
        <v>44703</v>
      </c>
      <c r="H46" s="4">
        <v>1</v>
      </c>
      <c r="I46" s="4">
        <v>1</v>
      </c>
      <c r="J46" s="4">
        <v>1</v>
      </c>
      <c r="K46" s="4" t="s">
        <v>30</v>
      </c>
      <c r="L46" s="4">
        <v>1641</v>
      </c>
      <c r="M46" s="4">
        <v>1641</v>
      </c>
      <c r="N46" s="4" t="s">
        <v>231</v>
      </c>
      <c r="O46" s="4" t="s">
        <v>32</v>
      </c>
      <c r="P46" s="4" t="s">
        <v>33</v>
      </c>
      <c r="Q46" s="4">
        <v>0</v>
      </c>
      <c r="R46" s="7">
        <v>44702</v>
      </c>
      <c r="S46" s="6">
        <v>44706</v>
      </c>
      <c r="T46" s="4" t="s">
        <v>34</v>
      </c>
      <c r="U46" s="4">
        <v>1641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232</v>
      </c>
      <c r="B47" s="4" t="s">
        <v>26</v>
      </c>
      <c r="C47" s="4" t="s">
        <v>27</v>
      </c>
      <c r="D47" s="4" t="s">
        <v>233</v>
      </c>
      <c r="E47" s="4" t="s">
        <v>234</v>
      </c>
      <c r="F47" s="6">
        <v>44702</v>
      </c>
      <c r="G47" s="6">
        <v>44703</v>
      </c>
      <c r="H47" s="4">
        <v>1</v>
      </c>
      <c r="I47" s="4">
        <v>1</v>
      </c>
      <c r="J47" s="4">
        <v>1</v>
      </c>
      <c r="K47" s="4" t="s">
        <v>30</v>
      </c>
      <c r="L47" s="4">
        <v>263</v>
      </c>
      <c r="M47" s="4">
        <v>263</v>
      </c>
      <c r="N47" s="4" t="s">
        <v>235</v>
      </c>
      <c r="O47" s="4" t="s">
        <v>32</v>
      </c>
      <c r="P47" s="4" t="s">
        <v>33</v>
      </c>
      <c r="Q47" s="4">
        <v>0</v>
      </c>
      <c r="R47" s="7">
        <v>44702</v>
      </c>
      <c r="S47" s="6">
        <v>44706</v>
      </c>
      <c r="T47" s="4" t="s">
        <v>34</v>
      </c>
      <c r="U47" s="4">
        <v>263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236</v>
      </c>
      <c r="B48" s="4" t="s">
        <v>26</v>
      </c>
      <c r="C48" s="4" t="s">
        <v>27</v>
      </c>
      <c r="D48" s="4" t="s">
        <v>237</v>
      </c>
      <c r="E48" s="4" t="s">
        <v>238</v>
      </c>
      <c r="F48" s="6">
        <v>44702</v>
      </c>
      <c r="G48" s="6">
        <v>44703</v>
      </c>
      <c r="H48" s="4">
        <v>1</v>
      </c>
      <c r="I48" s="4">
        <v>1</v>
      </c>
      <c r="J48" s="4">
        <v>1</v>
      </c>
      <c r="K48" s="4" t="s">
        <v>30</v>
      </c>
      <c r="L48" s="4">
        <v>1611</v>
      </c>
      <c r="M48" s="4">
        <v>1611</v>
      </c>
      <c r="N48" s="4" t="s">
        <v>239</v>
      </c>
      <c r="O48" s="4" t="s">
        <v>32</v>
      </c>
      <c r="P48" s="4" t="s">
        <v>33</v>
      </c>
      <c r="Q48" s="4">
        <v>0</v>
      </c>
      <c r="R48" s="7">
        <v>44702</v>
      </c>
      <c r="S48" s="6">
        <v>44706</v>
      </c>
      <c r="T48" s="4" t="s">
        <v>34</v>
      </c>
      <c r="U48" s="4">
        <v>1611</v>
      </c>
      <c r="V48" s="4">
        <v>0</v>
      </c>
      <c r="W48" s="4">
        <v>0</v>
      </c>
      <c r="X48" s="4" t="s">
        <v>35</v>
      </c>
      <c r="Y48" s="4" t="s">
        <v>240</v>
      </c>
    </row>
    <row r="49" s="4" customFormat="1" spans="1:25">
      <c r="A49" s="4" t="s">
        <v>225</v>
      </c>
      <c r="B49" s="4" t="s">
        <v>26</v>
      </c>
      <c r="C49" s="4" t="s">
        <v>114</v>
      </c>
      <c r="D49" s="4" t="s">
        <v>226</v>
      </c>
      <c r="E49" s="4" t="s">
        <v>133</v>
      </c>
      <c r="F49" s="6">
        <v>44702</v>
      </c>
      <c r="G49" s="6">
        <v>44703</v>
      </c>
      <c r="H49" s="4">
        <v>1</v>
      </c>
      <c r="I49" s="4">
        <v>1</v>
      </c>
      <c r="J49" s="4">
        <v>1</v>
      </c>
      <c r="K49" s="4" t="s">
        <v>30</v>
      </c>
      <c r="L49" s="4">
        <v>-150</v>
      </c>
      <c r="M49" s="4">
        <v>-150</v>
      </c>
      <c r="N49" s="4" t="s">
        <v>227</v>
      </c>
      <c r="O49" s="4" t="s">
        <v>32</v>
      </c>
      <c r="P49" s="4" t="s">
        <v>33</v>
      </c>
      <c r="Q49" s="4">
        <v>0</v>
      </c>
      <c r="R49" s="7">
        <v>44702</v>
      </c>
      <c r="S49" s="6">
        <v>44706</v>
      </c>
      <c r="T49" s="4" t="s">
        <v>34</v>
      </c>
      <c r="U49" s="4">
        <v>-150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241</v>
      </c>
      <c r="B50" s="4" t="s">
        <v>26</v>
      </c>
      <c r="C50" s="4" t="s">
        <v>27</v>
      </c>
      <c r="D50" s="4" t="s">
        <v>242</v>
      </c>
      <c r="E50" s="4" t="s">
        <v>210</v>
      </c>
      <c r="F50" s="6">
        <v>44702</v>
      </c>
      <c r="G50" s="6">
        <v>44703</v>
      </c>
      <c r="H50" s="4">
        <v>1</v>
      </c>
      <c r="I50" s="4">
        <v>1</v>
      </c>
      <c r="J50" s="4">
        <v>1</v>
      </c>
      <c r="K50" s="4" t="s">
        <v>30</v>
      </c>
      <c r="L50" s="4">
        <v>780</v>
      </c>
      <c r="M50" s="4">
        <v>780</v>
      </c>
      <c r="N50" s="4" t="s">
        <v>243</v>
      </c>
      <c r="O50" s="4" t="s">
        <v>32</v>
      </c>
      <c r="P50" s="4" t="s">
        <v>33</v>
      </c>
      <c r="Q50" s="4">
        <v>0</v>
      </c>
      <c r="R50" s="7">
        <v>44702</v>
      </c>
      <c r="S50" s="6">
        <v>44706</v>
      </c>
      <c r="T50" s="4" t="s">
        <v>34</v>
      </c>
      <c r="U50" s="4">
        <v>780</v>
      </c>
      <c r="V50" s="4">
        <v>0</v>
      </c>
      <c r="W50" s="4">
        <v>0</v>
      </c>
      <c r="X50" s="4" t="s">
        <v>244</v>
      </c>
      <c r="Y50" s="4" t="s">
        <v>35</v>
      </c>
    </row>
    <row r="51" s="4" customFormat="1" spans="1:25">
      <c r="A51" s="4" t="s">
        <v>245</v>
      </c>
      <c r="B51" s="4" t="s">
        <v>26</v>
      </c>
      <c r="C51" s="4" t="s">
        <v>27</v>
      </c>
      <c r="D51" s="4" t="s">
        <v>246</v>
      </c>
      <c r="E51" s="4" t="s">
        <v>247</v>
      </c>
      <c r="F51" s="6">
        <v>44702</v>
      </c>
      <c r="G51" s="6">
        <v>44703</v>
      </c>
      <c r="H51" s="4">
        <v>1</v>
      </c>
      <c r="I51" s="4">
        <v>1</v>
      </c>
      <c r="J51" s="4">
        <v>1</v>
      </c>
      <c r="K51" s="4" t="s">
        <v>30</v>
      </c>
      <c r="L51" s="4">
        <v>146</v>
      </c>
      <c r="M51" s="4">
        <v>146</v>
      </c>
      <c r="N51" s="4" t="s">
        <v>248</v>
      </c>
      <c r="O51" s="4" t="s">
        <v>32</v>
      </c>
      <c r="P51" s="4" t="s">
        <v>33</v>
      </c>
      <c r="Q51" s="4">
        <v>0</v>
      </c>
      <c r="R51" s="7">
        <v>44702</v>
      </c>
      <c r="S51" s="6">
        <v>44706</v>
      </c>
      <c r="T51" s="4" t="s">
        <v>34</v>
      </c>
      <c r="U51" s="4">
        <v>146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72</v>
      </c>
      <c r="B52" s="4" t="s">
        <v>26</v>
      </c>
      <c r="C52" s="4" t="s">
        <v>114</v>
      </c>
      <c r="D52" s="4" t="s">
        <v>73</v>
      </c>
      <c r="E52" s="4" t="s">
        <v>74</v>
      </c>
      <c r="F52" s="6">
        <v>44702</v>
      </c>
      <c r="G52" s="6">
        <v>44703</v>
      </c>
      <c r="H52" s="4">
        <v>1</v>
      </c>
      <c r="I52" s="4">
        <v>1</v>
      </c>
      <c r="J52" s="4">
        <v>1</v>
      </c>
      <c r="K52" s="4" t="s">
        <v>30</v>
      </c>
      <c r="L52" s="4">
        <v>-1740</v>
      </c>
      <c r="M52" s="4">
        <v>-1740</v>
      </c>
      <c r="N52" s="4" t="s">
        <v>75</v>
      </c>
      <c r="O52" s="4" t="s">
        <v>32</v>
      </c>
      <c r="P52" s="4" t="s">
        <v>33</v>
      </c>
      <c r="Q52" s="4">
        <v>0</v>
      </c>
      <c r="R52" s="7">
        <v>44680</v>
      </c>
      <c r="S52" s="6">
        <v>44706</v>
      </c>
      <c r="T52" s="4" t="s">
        <v>34</v>
      </c>
      <c r="U52" s="4">
        <v>-1740</v>
      </c>
      <c r="V52" s="4">
        <v>0</v>
      </c>
      <c r="W52" s="4">
        <v>0</v>
      </c>
      <c r="X52" s="4" t="s">
        <v>35</v>
      </c>
      <c r="Y52" s="4" t="s">
        <v>76</v>
      </c>
    </row>
    <row r="53" s="4" customFormat="1" spans="1:25">
      <c r="A53" s="4" t="s">
        <v>249</v>
      </c>
      <c r="B53" s="4" t="s">
        <v>26</v>
      </c>
      <c r="C53" s="4" t="s">
        <v>250</v>
      </c>
      <c r="D53" s="4" t="s">
        <v>251</v>
      </c>
      <c r="E53" s="4" t="s">
        <v>252</v>
      </c>
      <c r="F53" s="6">
        <v>44675</v>
      </c>
      <c r="G53" s="6">
        <v>44676</v>
      </c>
      <c r="H53" s="4">
        <v>1</v>
      </c>
      <c r="I53" s="4">
        <v>1</v>
      </c>
      <c r="J53" s="4">
        <v>1</v>
      </c>
      <c r="K53" s="4" t="s">
        <v>30</v>
      </c>
      <c r="L53" s="4">
        <v>-314</v>
      </c>
      <c r="M53" s="4">
        <v>-314</v>
      </c>
      <c r="N53" s="4" t="s">
        <v>253</v>
      </c>
      <c r="O53" s="4" t="s">
        <v>32</v>
      </c>
      <c r="P53" s="4" t="s">
        <v>33</v>
      </c>
      <c r="Q53" s="4">
        <v>0</v>
      </c>
      <c r="R53" s="7">
        <v>44675</v>
      </c>
      <c r="S53" s="6">
        <v>44706</v>
      </c>
      <c r="T53" s="4"/>
      <c r="U53" s="4">
        <v>0</v>
      </c>
      <c r="V53" s="4">
        <v>0</v>
      </c>
      <c r="W53" s="4">
        <v>0</v>
      </c>
      <c r="X53" s="4" t="s">
        <v>35</v>
      </c>
      <c r="Y53" s="4" t="s">
        <v>254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9"/>
  <sheetViews>
    <sheetView tabSelected="1" workbookViewId="0">
      <selection activeCell="A58" sqref="A58:A59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255</v>
      </c>
    </row>
    <row r="2" s="4" customFormat="1" hidden="1" spans="1:9">
      <c r="A2" s="5">
        <v>17705835434</v>
      </c>
      <c r="B2" s="6">
        <v>44702</v>
      </c>
      <c r="C2" s="6">
        <v>44703</v>
      </c>
      <c r="D2" s="4">
        <v>707</v>
      </c>
      <c r="E2" s="4">
        <v>707</v>
      </c>
      <c r="F2" s="4" t="str">
        <f>VLOOKUP(A2,HOP!A:C,3,0)</f>
        <v>2479934</v>
      </c>
      <c r="G2" s="4">
        <f>D2-E2</f>
        <v>0</v>
      </c>
      <c r="H2" s="4" t="str">
        <f>$H$1&amp;F2</f>
        <v>，2479934</v>
      </c>
      <c r="I2" s="4" t="str">
        <f>VLOOKUP(A2,HOP!A:U,21,0)</f>
        <v>直连</v>
      </c>
    </row>
    <row r="3" s="4" customFormat="1" hidden="1" spans="1:9">
      <c r="A3" s="5">
        <v>17781631452</v>
      </c>
      <c r="B3" s="6">
        <v>44702</v>
      </c>
      <c r="C3" s="6">
        <v>44703</v>
      </c>
      <c r="D3" s="4">
        <v>1118</v>
      </c>
      <c r="E3" s="4" t="str">
        <f>VLOOKUP(A3,HOP!A:L,12,0)</f>
        <v>1118.00</v>
      </c>
      <c r="F3" s="4" t="str">
        <f>VLOOKUP(A3,HOP!A:C,3,0)</f>
        <v>2504451</v>
      </c>
      <c r="G3" s="4">
        <f t="shared" ref="G3:G50" si="0">D3-E3</f>
        <v>0</v>
      </c>
      <c r="H3" s="4" t="str">
        <f t="shared" ref="H3:H50" si="1">$H$1&amp;F3</f>
        <v>，2504451</v>
      </c>
      <c r="I3" s="4" t="str">
        <f>VLOOKUP(A3,HOP!A:U,21,0)</f>
        <v>直连</v>
      </c>
    </row>
    <row r="4" s="4" customFormat="1" hidden="1" spans="1:9">
      <c r="A4" s="5">
        <v>17834254232</v>
      </c>
      <c r="B4" s="6">
        <v>44702</v>
      </c>
      <c r="C4" s="6">
        <v>44703</v>
      </c>
      <c r="D4" s="4">
        <v>1363</v>
      </c>
      <c r="E4" s="4" t="str">
        <f>VLOOKUP(A4,HOP!A:L,12,0)</f>
        <v>1363.00</v>
      </c>
      <c r="F4" s="4" t="str">
        <f>VLOOKUP(A4,HOP!A:C,3,0)</f>
        <v>2520772</v>
      </c>
      <c r="G4" s="4">
        <f t="shared" si="0"/>
        <v>0</v>
      </c>
      <c r="H4" s="4" t="str">
        <f t="shared" si="1"/>
        <v>，2520772</v>
      </c>
      <c r="I4" s="4" t="str">
        <f>VLOOKUP(A4,HOP!A:U,21,0)</f>
        <v>直连</v>
      </c>
    </row>
    <row r="5" s="4" customFormat="1" hidden="1" spans="1:9">
      <c r="A5" s="5">
        <v>17843678568</v>
      </c>
      <c r="B5" s="6">
        <v>44701</v>
      </c>
      <c r="C5" s="6">
        <v>44703</v>
      </c>
      <c r="D5" s="4">
        <v>2298</v>
      </c>
      <c r="E5" s="4" t="str">
        <f>VLOOKUP(A5,HOP!A:L,12,0)</f>
        <v>2298.00</v>
      </c>
      <c r="F5" s="4" t="str">
        <f>VLOOKUP(A5,HOP!A:C,3,0)</f>
        <v>2523566</v>
      </c>
      <c r="G5" s="4">
        <f t="shared" si="0"/>
        <v>0</v>
      </c>
      <c r="H5" s="4" t="str">
        <f t="shared" si="1"/>
        <v>，2523566</v>
      </c>
      <c r="I5" s="4" t="str">
        <f>VLOOKUP(A5,HOP!A:U,21,0)</f>
        <v>直连</v>
      </c>
    </row>
    <row r="6" s="4" customFormat="1" hidden="1" spans="1:9">
      <c r="A6" s="5">
        <v>17843786283</v>
      </c>
      <c r="B6" s="6">
        <v>44700</v>
      </c>
      <c r="C6" s="6">
        <v>44703</v>
      </c>
      <c r="D6" s="4">
        <v>1797</v>
      </c>
      <c r="E6" s="4" t="str">
        <f>VLOOKUP(A6,HOP!A:L,12,0)</f>
        <v>1797.00</v>
      </c>
      <c r="F6" s="4" t="str">
        <f>VLOOKUP(A6,HOP!A:C,3,0)</f>
        <v>2523619</v>
      </c>
      <c r="G6" s="4">
        <f t="shared" si="0"/>
        <v>0</v>
      </c>
      <c r="H6" s="4" t="str">
        <f t="shared" si="1"/>
        <v>，2523619</v>
      </c>
      <c r="I6" s="4" t="str">
        <f>VLOOKUP(A6,HOP!A:U,21,0)</f>
        <v>直连</v>
      </c>
    </row>
    <row r="7" s="4" customFormat="1" hidden="1" spans="1:9">
      <c r="A7" s="5">
        <v>17844356395</v>
      </c>
      <c r="B7" s="6">
        <v>44698</v>
      </c>
      <c r="C7" s="6">
        <v>44703</v>
      </c>
      <c r="D7" s="4">
        <v>3915</v>
      </c>
      <c r="E7" s="4" t="str">
        <f>VLOOKUP(A7,HOP!A:L,12,0)</f>
        <v>3915.00</v>
      </c>
      <c r="F7" s="4" t="str">
        <f>VLOOKUP(A7,HOP!A:C,3,0)</f>
        <v>2523916</v>
      </c>
      <c r="G7" s="4">
        <f t="shared" si="0"/>
        <v>0</v>
      </c>
      <c r="H7" s="4" t="str">
        <f t="shared" si="1"/>
        <v>，2523916</v>
      </c>
      <c r="I7" s="4" t="str">
        <f>VLOOKUP(A7,HOP!A:U,21,0)</f>
        <v>直连</v>
      </c>
    </row>
    <row r="8" s="4" customFormat="1" hidden="1" spans="1:9">
      <c r="A8" s="5">
        <v>17850509772</v>
      </c>
      <c r="B8" s="6">
        <v>44701</v>
      </c>
      <c r="C8" s="6">
        <v>44703</v>
      </c>
      <c r="D8" s="4">
        <v>1502</v>
      </c>
      <c r="E8" s="4" t="str">
        <f>VLOOKUP(A8,HOP!A:L,12,0)</f>
        <v>1502.00</v>
      </c>
      <c r="F8" s="4" t="str">
        <f>VLOOKUP(A8,HOP!A:C,3,0)</f>
        <v>2525828</v>
      </c>
      <c r="G8" s="4">
        <f t="shared" si="0"/>
        <v>0</v>
      </c>
      <c r="H8" s="4" t="str">
        <f t="shared" si="1"/>
        <v>，2525828</v>
      </c>
      <c r="I8" s="4" t="str">
        <f>VLOOKUP(A8,HOP!A:U,21,0)</f>
        <v>直连</v>
      </c>
    </row>
    <row r="9" s="4" customFormat="1" hidden="1" spans="1:9">
      <c r="A9" s="5">
        <v>17863076845</v>
      </c>
      <c r="B9" s="6">
        <v>44702</v>
      </c>
      <c r="C9" s="6">
        <v>44703</v>
      </c>
      <c r="D9" s="4">
        <v>1118</v>
      </c>
      <c r="E9" s="4" t="str">
        <f>VLOOKUP(A9,HOP!A:L,12,0)</f>
        <v>1118.00</v>
      </c>
      <c r="F9" s="4" t="str">
        <f>VLOOKUP(A9,HOP!A:C,3,0)</f>
        <v>2528762</v>
      </c>
      <c r="G9" s="4">
        <f t="shared" si="0"/>
        <v>0</v>
      </c>
      <c r="H9" s="4" t="str">
        <f t="shared" si="1"/>
        <v>，2528762</v>
      </c>
      <c r="I9" s="4" t="str">
        <f>VLOOKUP(A9,HOP!A:U,21,0)</f>
        <v>直连</v>
      </c>
    </row>
    <row r="10" s="4" customFormat="1" hidden="1" spans="1:9">
      <c r="A10" s="5">
        <v>17865359160</v>
      </c>
      <c r="B10" s="6">
        <v>44702</v>
      </c>
      <c r="C10" s="6">
        <v>44703</v>
      </c>
      <c r="D10" s="4">
        <v>0</v>
      </c>
      <c r="E10" s="4" t="str">
        <f>VLOOKUP(A10,HOP!A:L,12,0)</f>
        <v>0.00</v>
      </c>
      <c r="F10" s="4" t="str">
        <f>VLOOKUP(A10,HOP!A:C,3,0)</f>
        <v>2529763</v>
      </c>
      <c r="G10" s="4">
        <f t="shared" si="0"/>
        <v>0</v>
      </c>
      <c r="H10" s="4" t="str">
        <f t="shared" si="1"/>
        <v>，2529763</v>
      </c>
      <c r="I10" s="4" t="str">
        <f>VLOOKUP(A10,HOP!A:U,21,0)</f>
        <v>直连</v>
      </c>
    </row>
    <row r="11" s="4" customFormat="1" hidden="1" spans="1:9">
      <c r="A11" s="5">
        <v>17870428823</v>
      </c>
      <c r="B11" s="6">
        <v>44702</v>
      </c>
      <c r="C11" s="6">
        <v>44703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17870632304</v>
      </c>
      <c r="B12" s="6">
        <v>44702</v>
      </c>
      <c r="C12" s="6">
        <v>44703</v>
      </c>
      <c r="D12" s="4">
        <v>1632</v>
      </c>
      <c r="E12" s="4" t="str">
        <f>VLOOKUP(A12,HOP!A:L,12,0)</f>
        <v>1632.00</v>
      </c>
      <c r="F12" s="4" t="str">
        <f>VLOOKUP(A12,HOP!A:C,3,0)</f>
        <v>2531003</v>
      </c>
      <c r="G12" s="4">
        <f t="shared" si="0"/>
        <v>0</v>
      </c>
      <c r="H12" s="4" t="str">
        <f t="shared" si="1"/>
        <v>，2531003</v>
      </c>
      <c r="I12" s="4" t="str">
        <f>VLOOKUP(A12,HOP!A:U,21,0)</f>
        <v>直连</v>
      </c>
    </row>
    <row r="13" s="4" customFormat="1" hidden="1" spans="1:9">
      <c r="A13" s="5">
        <v>17872070882</v>
      </c>
      <c r="B13" s="6">
        <v>44698</v>
      </c>
      <c r="C13" s="6">
        <v>44703</v>
      </c>
      <c r="D13" s="4">
        <v>1771</v>
      </c>
      <c r="E13" s="4" t="str">
        <f>VLOOKUP(A13,HOP!A:L,12,0)</f>
        <v>1771.00</v>
      </c>
      <c r="F13" s="4" t="str">
        <f>VLOOKUP(A13,HOP!A:C,3,0)</f>
        <v>2531549</v>
      </c>
      <c r="G13" s="4">
        <f t="shared" si="0"/>
        <v>0</v>
      </c>
      <c r="H13" s="4" t="str">
        <f t="shared" si="1"/>
        <v>，2531549</v>
      </c>
      <c r="I13" s="4" t="str">
        <f>VLOOKUP(A13,HOP!A:U,21,0)</f>
        <v>直连</v>
      </c>
    </row>
    <row r="14" s="4" customFormat="1" hidden="1" spans="1:9">
      <c r="A14" s="5">
        <v>17878227434</v>
      </c>
      <c r="B14" s="6">
        <v>44702</v>
      </c>
      <c r="C14" s="6">
        <v>44703</v>
      </c>
      <c r="D14" s="4">
        <v>924</v>
      </c>
      <c r="E14" s="4" t="str">
        <f>VLOOKUP(A14,HOP!A:L,12,0)</f>
        <v>924.00</v>
      </c>
      <c r="F14" s="4" t="str">
        <f>VLOOKUP(A14,HOP!A:C,3,0)</f>
        <v>2533047</v>
      </c>
      <c r="G14" s="4">
        <f t="shared" si="0"/>
        <v>0</v>
      </c>
      <c r="H14" s="4" t="str">
        <f t="shared" si="1"/>
        <v>，2533047</v>
      </c>
      <c r="I14" s="4" t="str">
        <f>VLOOKUP(A14,HOP!A:U,21,0)</f>
        <v>直连</v>
      </c>
    </row>
    <row r="15" s="4" customFormat="1" hidden="1" spans="1:9">
      <c r="A15" s="5">
        <v>17882876464</v>
      </c>
      <c r="B15" s="6">
        <v>44701</v>
      </c>
      <c r="C15" s="6">
        <v>44703</v>
      </c>
      <c r="D15" s="4">
        <v>1140</v>
      </c>
      <c r="E15" s="4" t="str">
        <f>VLOOKUP(A15,HOP!A:L,12,0)</f>
        <v>1140.00</v>
      </c>
      <c r="F15" s="4" t="str">
        <f>VLOOKUP(A15,HOP!A:C,3,0)</f>
        <v>2534230</v>
      </c>
      <c r="G15" s="4">
        <f t="shared" si="0"/>
        <v>0</v>
      </c>
      <c r="H15" s="4" t="str">
        <f t="shared" si="1"/>
        <v>，2534230</v>
      </c>
      <c r="I15" s="4" t="str">
        <f>VLOOKUP(A15,HOP!A:U,21,0)</f>
        <v>直连</v>
      </c>
    </row>
    <row r="16" s="4" customFormat="1" hidden="1" spans="1:9">
      <c r="A16" s="5">
        <v>17885667089</v>
      </c>
      <c r="B16" s="6">
        <v>44700</v>
      </c>
      <c r="C16" s="6">
        <v>44703</v>
      </c>
      <c r="D16" s="4">
        <v>5262</v>
      </c>
      <c r="E16" s="4" t="str">
        <f>VLOOKUP(A16,HOP!A:L,12,0)</f>
        <v>5262.00</v>
      </c>
      <c r="F16" s="4" t="str">
        <f>VLOOKUP(A16,HOP!A:C,3,0)</f>
        <v>2535554</v>
      </c>
      <c r="G16" s="4">
        <f t="shared" si="0"/>
        <v>0</v>
      </c>
      <c r="H16" s="4" t="str">
        <f t="shared" si="1"/>
        <v>，2535554</v>
      </c>
      <c r="I16" s="4" t="str">
        <f>VLOOKUP(A16,HOP!A:U,21,0)</f>
        <v>直连</v>
      </c>
    </row>
    <row r="17" s="4" customFormat="1" hidden="1" spans="1:9">
      <c r="A17" s="5">
        <v>17889770403</v>
      </c>
      <c r="B17" s="6">
        <v>44701</v>
      </c>
      <c r="C17" s="6">
        <v>44703</v>
      </c>
      <c r="D17" s="4">
        <v>2482</v>
      </c>
      <c r="E17" s="4" t="str">
        <f>VLOOKUP(A17,HOP!A:L,12,0)</f>
        <v>2482.00</v>
      </c>
      <c r="F17" s="4" t="str">
        <f>VLOOKUP(A17,HOP!A:C,3,0)</f>
        <v>2536143</v>
      </c>
      <c r="G17" s="4">
        <f t="shared" si="0"/>
        <v>0</v>
      </c>
      <c r="H17" s="4" t="str">
        <f t="shared" si="1"/>
        <v>，2536143</v>
      </c>
      <c r="I17" s="4" t="str">
        <f>VLOOKUP(A17,HOP!A:U,21,0)</f>
        <v>直连</v>
      </c>
    </row>
    <row r="18" s="4" customFormat="1" hidden="1" spans="1:9">
      <c r="A18" s="5">
        <v>17890219935</v>
      </c>
      <c r="B18" s="6">
        <v>44700</v>
      </c>
      <c r="C18" s="6">
        <v>44703</v>
      </c>
      <c r="D18" s="4">
        <v>2109</v>
      </c>
      <c r="E18" s="4" t="str">
        <f>VLOOKUP(A18,HOP!A:L,12,0)</f>
        <v>2109.00</v>
      </c>
      <c r="F18" s="4" t="str">
        <f>VLOOKUP(A18,HOP!A:C,3,0)</f>
        <v>2536519</v>
      </c>
      <c r="G18" s="4">
        <f t="shared" si="0"/>
        <v>0</v>
      </c>
      <c r="H18" s="4" t="str">
        <f t="shared" si="1"/>
        <v>，2536519</v>
      </c>
      <c r="I18" s="4" t="str">
        <f>VLOOKUP(A18,HOP!A:U,21,0)</f>
        <v>直连</v>
      </c>
    </row>
    <row r="19" s="4" customFormat="1" hidden="1" spans="1:9">
      <c r="A19" s="5">
        <v>17909216449</v>
      </c>
      <c r="B19" s="6">
        <v>44702</v>
      </c>
      <c r="C19" s="6">
        <v>44703</v>
      </c>
      <c r="D19" s="4">
        <v>1788</v>
      </c>
      <c r="E19" s="4" t="str">
        <f>VLOOKUP(A19,HOP!A:L,12,0)</f>
        <v>1788.00</v>
      </c>
      <c r="F19" s="4" t="str">
        <f>VLOOKUP(A19,HOP!A:C,3,0)</f>
        <v>2543773</v>
      </c>
      <c r="G19" s="4">
        <f t="shared" si="0"/>
        <v>0</v>
      </c>
      <c r="H19" s="4" t="str">
        <f t="shared" si="1"/>
        <v>，2543773</v>
      </c>
      <c r="I19" s="4" t="str">
        <f>VLOOKUP(A19,HOP!A:U,21,0)</f>
        <v>直连</v>
      </c>
    </row>
    <row r="20" s="4" customFormat="1" hidden="1" spans="1:9">
      <c r="A20" s="5">
        <v>17913424518</v>
      </c>
      <c r="B20" s="6">
        <v>44702</v>
      </c>
      <c r="C20" s="6">
        <v>44703</v>
      </c>
      <c r="D20" s="4">
        <v>379</v>
      </c>
      <c r="E20" s="4" t="str">
        <f>VLOOKUP(A20,HOP!A:L,12,0)</f>
        <v>379.00</v>
      </c>
      <c r="F20" s="4" t="str">
        <f>VLOOKUP(A20,HOP!A:C,3,0)</f>
        <v>2544957</v>
      </c>
      <c r="G20" s="4">
        <f t="shared" si="0"/>
        <v>0</v>
      </c>
      <c r="H20" s="4" t="str">
        <f t="shared" si="1"/>
        <v>，2544957</v>
      </c>
      <c r="I20" s="4" t="str">
        <f>VLOOKUP(A20,HOP!A:U,21,0)</f>
        <v>直连</v>
      </c>
    </row>
    <row r="21" s="4" customFormat="1" hidden="1" spans="1:9">
      <c r="A21" s="5">
        <v>17921286383</v>
      </c>
      <c r="B21" s="6">
        <v>44702</v>
      </c>
      <c r="C21" s="6">
        <v>44703</v>
      </c>
      <c r="D21" s="4">
        <v>1006</v>
      </c>
      <c r="E21" s="4" t="str">
        <f>VLOOKUP(A21,HOP!A:L,12,0)</f>
        <v>1006.00</v>
      </c>
      <c r="F21" s="4" t="str">
        <f>VLOOKUP(A21,HOP!A:C,3,0)</f>
        <v>2547611</v>
      </c>
      <c r="G21" s="4">
        <f t="shared" si="0"/>
        <v>0</v>
      </c>
      <c r="H21" s="4" t="str">
        <f t="shared" si="1"/>
        <v>，2547611</v>
      </c>
      <c r="I21" s="4" t="str">
        <f>VLOOKUP(A21,HOP!A:U,21,0)</f>
        <v>直连</v>
      </c>
    </row>
    <row r="22" s="4" customFormat="1" hidden="1" spans="1:9">
      <c r="A22" s="5">
        <v>17924269186</v>
      </c>
      <c r="B22" s="6">
        <v>44702</v>
      </c>
      <c r="C22" s="6">
        <v>44703</v>
      </c>
      <c r="D22" s="4">
        <v>402</v>
      </c>
      <c r="E22" s="4" t="str">
        <f>VLOOKUP(A22,HOP!A:L,12,0)</f>
        <v>402.00</v>
      </c>
      <c r="F22" s="4" t="str">
        <f>VLOOKUP(A22,HOP!A:C,3,0)</f>
        <v>2547864</v>
      </c>
      <c r="G22" s="4">
        <f t="shared" si="0"/>
        <v>0</v>
      </c>
      <c r="H22" s="4" t="str">
        <f t="shared" si="1"/>
        <v>，2547864</v>
      </c>
      <c r="I22" s="4" t="str">
        <f>VLOOKUP(A22,HOP!A:U,21,0)</f>
        <v>直连</v>
      </c>
    </row>
    <row r="23" s="4" customFormat="1" hidden="1" spans="1:9">
      <c r="A23" s="5">
        <v>17925746119</v>
      </c>
      <c r="B23" s="6">
        <v>44702</v>
      </c>
      <c r="C23" s="6">
        <v>44703</v>
      </c>
      <c r="D23" s="4">
        <v>598</v>
      </c>
      <c r="E23" s="4" t="str">
        <f>VLOOKUP(A23,HOP!A:L,12,0)</f>
        <v>598.00</v>
      </c>
      <c r="F23" s="4" t="str">
        <f>VLOOKUP(A23,HOP!A:C,3,0)</f>
        <v>2548336</v>
      </c>
      <c r="G23" s="4">
        <f t="shared" si="0"/>
        <v>0</v>
      </c>
      <c r="H23" s="4" t="str">
        <f t="shared" si="1"/>
        <v>，2548336</v>
      </c>
      <c r="I23" s="4" t="str">
        <f>VLOOKUP(A23,HOP!A:U,21,0)</f>
        <v>直连</v>
      </c>
    </row>
    <row r="24" s="4" customFormat="1" hidden="1" spans="1:9">
      <c r="A24" s="5">
        <v>17926444608</v>
      </c>
      <c r="B24" s="6">
        <v>44702</v>
      </c>
      <c r="C24" s="6">
        <v>44703</v>
      </c>
      <c r="D24" s="4">
        <v>1067</v>
      </c>
      <c r="E24" s="4" t="str">
        <f>VLOOKUP(A24,HOP!A:L,12,0)</f>
        <v>1067.00</v>
      </c>
      <c r="F24" s="4" t="str">
        <f>VLOOKUP(A24,HOP!A:C,3,0)</f>
        <v>2548666</v>
      </c>
      <c r="G24" s="4">
        <f t="shared" si="0"/>
        <v>0</v>
      </c>
      <c r="H24" s="4" t="str">
        <f t="shared" si="1"/>
        <v>，2548666</v>
      </c>
      <c r="I24" s="4" t="str">
        <f>VLOOKUP(A24,HOP!A:U,21,0)</f>
        <v>直连</v>
      </c>
    </row>
    <row r="25" s="4" customFormat="1" hidden="1" spans="1:9">
      <c r="A25" s="5">
        <v>17926585059</v>
      </c>
      <c r="B25" s="6">
        <v>44702</v>
      </c>
      <c r="C25" s="6">
        <v>44703</v>
      </c>
      <c r="D25" s="4">
        <v>913</v>
      </c>
      <c r="E25" s="4" t="str">
        <f>VLOOKUP(A25,HOP!A:L,12,0)</f>
        <v>913.00</v>
      </c>
      <c r="F25" s="4" t="str">
        <f>VLOOKUP(A25,HOP!A:C,3,0)</f>
        <v>2548777</v>
      </c>
      <c r="G25" s="4">
        <f t="shared" si="0"/>
        <v>0</v>
      </c>
      <c r="H25" s="4" t="str">
        <f t="shared" si="1"/>
        <v>，2548777</v>
      </c>
      <c r="I25" s="4" t="str">
        <f>VLOOKUP(A25,HOP!A:U,21,0)</f>
        <v>直连</v>
      </c>
    </row>
    <row r="26" s="4" customFormat="1" hidden="1" spans="1:9">
      <c r="A26" s="5">
        <v>17945652336</v>
      </c>
      <c r="B26" s="6">
        <v>44702</v>
      </c>
      <c r="C26" s="6">
        <v>44703</v>
      </c>
      <c r="D26" s="4">
        <v>1290</v>
      </c>
      <c r="E26" s="4" t="str">
        <f>VLOOKUP(A26,HOP!A:L,12,0)</f>
        <v>1290.00</v>
      </c>
      <c r="F26" s="4" t="str">
        <f>VLOOKUP(A26,HOP!A:C,3,0)</f>
        <v>2553841</v>
      </c>
      <c r="G26" s="4">
        <f t="shared" si="0"/>
        <v>0</v>
      </c>
      <c r="H26" s="4" t="str">
        <f t="shared" si="1"/>
        <v>，2553841</v>
      </c>
      <c r="I26" s="4" t="str">
        <f>VLOOKUP(A26,HOP!A:U,21,0)</f>
        <v>直连</v>
      </c>
    </row>
    <row r="27" s="4" customFormat="1" hidden="1" spans="1:9">
      <c r="A27" s="5">
        <v>17946086889</v>
      </c>
      <c r="B27" s="6">
        <v>44702</v>
      </c>
      <c r="C27" s="6">
        <v>44703</v>
      </c>
      <c r="D27" s="4">
        <v>2433</v>
      </c>
      <c r="E27" s="4" t="str">
        <f>VLOOKUP(A27,HOP!A:L,12,0)</f>
        <v>2433.00</v>
      </c>
      <c r="F27" s="4" t="str">
        <f>VLOOKUP(A27,HOP!A:C,3,0)</f>
        <v>2554050</v>
      </c>
      <c r="G27" s="4">
        <f t="shared" si="0"/>
        <v>0</v>
      </c>
      <c r="H27" s="4" t="str">
        <f t="shared" si="1"/>
        <v>，2554050</v>
      </c>
      <c r="I27" s="4" t="str">
        <f>VLOOKUP(A27,HOP!A:U,21,0)</f>
        <v>直连</v>
      </c>
    </row>
    <row r="28" s="4" customFormat="1" hidden="1" spans="1:9">
      <c r="A28" s="5">
        <v>17949925185</v>
      </c>
      <c r="B28" s="6">
        <v>44701</v>
      </c>
      <c r="C28" s="6">
        <v>44703</v>
      </c>
      <c r="D28" s="4">
        <v>1498</v>
      </c>
      <c r="E28" s="4" t="str">
        <f>VLOOKUP(A28,HOP!A:L,12,0)</f>
        <v>1498.00</v>
      </c>
      <c r="F28" s="4" t="str">
        <f>VLOOKUP(A28,HOP!A:C,3,0)</f>
        <v>2554918</v>
      </c>
      <c r="G28" s="4">
        <f t="shared" si="0"/>
        <v>0</v>
      </c>
      <c r="H28" s="4" t="str">
        <f t="shared" si="1"/>
        <v>，2554918</v>
      </c>
      <c r="I28" s="4" t="str">
        <f>VLOOKUP(A28,HOP!A:U,21,0)</f>
        <v>直连</v>
      </c>
    </row>
    <row r="29" s="4" customFormat="1" hidden="1" spans="1:9">
      <c r="A29" s="5">
        <v>17956288775</v>
      </c>
      <c r="B29" s="6">
        <v>44701</v>
      </c>
      <c r="C29" s="6">
        <v>44703</v>
      </c>
      <c r="D29" s="4">
        <v>2662</v>
      </c>
      <c r="E29" s="4" t="str">
        <f>VLOOKUP(A29,HOP!A:L,12,0)</f>
        <v>2662.00</v>
      </c>
      <c r="F29" s="4" t="str">
        <f>VLOOKUP(A29,HOP!A:C,3,0)</f>
        <v>2556110</v>
      </c>
      <c r="G29" s="4">
        <f t="shared" si="0"/>
        <v>0</v>
      </c>
      <c r="H29" s="4" t="str">
        <f t="shared" si="1"/>
        <v>，2556110</v>
      </c>
      <c r="I29" s="4" t="str">
        <f>VLOOKUP(A29,HOP!A:U,21,0)</f>
        <v>直连</v>
      </c>
    </row>
    <row r="30" s="4" customFormat="1" hidden="1" spans="1:9">
      <c r="A30" s="5">
        <v>17956454399</v>
      </c>
      <c r="B30" s="6">
        <v>44702</v>
      </c>
      <c r="C30" s="6">
        <v>44703</v>
      </c>
      <c r="D30" s="4">
        <v>1295</v>
      </c>
      <c r="E30" s="4" t="str">
        <f>VLOOKUP(A30,HOP!A:L,12,0)</f>
        <v>1295.00</v>
      </c>
      <c r="F30" s="4" t="str">
        <f>VLOOKUP(A30,HOP!A:C,3,0)</f>
        <v>2556158</v>
      </c>
      <c r="G30" s="4">
        <f t="shared" si="0"/>
        <v>0</v>
      </c>
      <c r="H30" s="4" t="str">
        <f t="shared" si="1"/>
        <v>，2556158</v>
      </c>
      <c r="I30" s="4" t="str">
        <f>VLOOKUP(A30,HOP!A:U,21,0)</f>
        <v>直连</v>
      </c>
    </row>
    <row r="31" s="4" customFormat="1" hidden="1" spans="1:9">
      <c r="A31" s="5">
        <v>17956636480</v>
      </c>
      <c r="B31" s="6">
        <v>44701</v>
      </c>
      <c r="C31" s="6">
        <v>44703</v>
      </c>
      <c r="D31" s="4">
        <v>2210</v>
      </c>
      <c r="E31" s="4" t="str">
        <f>VLOOKUP(A31,HOP!A:L,12,0)</f>
        <v>2210.00</v>
      </c>
      <c r="F31" s="4" t="str">
        <f>VLOOKUP(A31,HOP!A:C,3,0)</f>
        <v>2556224</v>
      </c>
      <c r="G31" s="4">
        <f t="shared" si="0"/>
        <v>0</v>
      </c>
      <c r="H31" s="4" t="str">
        <f t="shared" si="1"/>
        <v>，2556224</v>
      </c>
      <c r="I31" s="4" t="str">
        <f>VLOOKUP(A31,HOP!A:U,21,0)</f>
        <v>直连</v>
      </c>
    </row>
    <row r="32" s="4" customFormat="1" hidden="1" spans="1:9">
      <c r="A32" s="5">
        <v>17960892255</v>
      </c>
      <c r="B32" s="6">
        <v>44702</v>
      </c>
      <c r="C32" s="6">
        <v>44703</v>
      </c>
      <c r="D32" s="4">
        <v>915</v>
      </c>
      <c r="E32" s="4" t="str">
        <f>VLOOKUP(A32,HOP!A:L,12,0)</f>
        <v>915.00</v>
      </c>
      <c r="F32" s="4" t="str">
        <f>VLOOKUP(A32,HOP!A:C,3,0)</f>
        <v>2556903</v>
      </c>
      <c r="G32" s="4">
        <f t="shared" si="0"/>
        <v>0</v>
      </c>
      <c r="H32" s="4" t="str">
        <f t="shared" si="1"/>
        <v>，2556903</v>
      </c>
      <c r="I32" s="4" t="str">
        <f>VLOOKUP(A32,HOP!A:U,21,0)</f>
        <v>直连</v>
      </c>
    </row>
    <row r="33" s="4" customFormat="1" hidden="1" spans="1:9">
      <c r="A33" s="5">
        <v>17961177737</v>
      </c>
      <c r="B33" s="6">
        <v>44702</v>
      </c>
      <c r="C33" s="6">
        <v>44703</v>
      </c>
      <c r="D33" s="4">
        <v>1519</v>
      </c>
      <c r="E33" s="4" t="str">
        <f>VLOOKUP(A33,HOP!A:L,12,0)</f>
        <v>1519.00</v>
      </c>
      <c r="F33" s="4" t="str">
        <f>VLOOKUP(A33,HOP!A:C,3,0)</f>
        <v>2557005</v>
      </c>
      <c r="G33" s="4">
        <f t="shared" si="0"/>
        <v>0</v>
      </c>
      <c r="H33" s="4" t="str">
        <f t="shared" si="1"/>
        <v>，2557005</v>
      </c>
      <c r="I33" s="4" t="str">
        <f>VLOOKUP(A33,HOP!A:U,21,0)</f>
        <v>直连</v>
      </c>
    </row>
    <row r="34" s="4" customFormat="1" hidden="1" spans="1:9">
      <c r="A34" s="5">
        <v>17961683364</v>
      </c>
      <c r="B34" s="6">
        <v>44702</v>
      </c>
      <c r="C34" s="6">
        <v>44703</v>
      </c>
      <c r="D34" s="4">
        <v>3706</v>
      </c>
      <c r="E34" s="4" t="str">
        <f>VLOOKUP(A34,HOP!A:L,12,0)</f>
        <v>3706.00</v>
      </c>
      <c r="F34" s="4" t="str">
        <f>VLOOKUP(A34,HOP!A:C,3,0)</f>
        <v>2557296</v>
      </c>
      <c r="G34" s="4">
        <f t="shared" si="0"/>
        <v>0</v>
      </c>
      <c r="H34" s="4" t="str">
        <f t="shared" si="1"/>
        <v>，2557296</v>
      </c>
      <c r="I34" s="4" t="str">
        <f>VLOOKUP(A34,HOP!A:U,21,0)</f>
        <v>直连</v>
      </c>
    </row>
    <row r="35" s="4" customFormat="1" hidden="1" spans="1:9">
      <c r="A35" s="5">
        <v>17964427252</v>
      </c>
      <c r="B35" s="6">
        <v>44702</v>
      </c>
      <c r="C35" s="6">
        <v>44703</v>
      </c>
      <c r="D35" s="4">
        <v>580</v>
      </c>
      <c r="E35" s="4" t="str">
        <f>VLOOKUP(A35,HOP!A:L,12,0)</f>
        <v>580.00</v>
      </c>
      <c r="F35" s="4" t="str">
        <f>VLOOKUP(A35,HOP!A:C,3,0)</f>
        <v>2557579</v>
      </c>
      <c r="G35" s="4">
        <f t="shared" si="0"/>
        <v>0</v>
      </c>
      <c r="H35" s="4" t="str">
        <f t="shared" si="1"/>
        <v>，2557579</v>
      </c>
      <c r="I35" s="4" t="str">
        <f>VLOOKUP(A35,HOP!A:U,21,0)</f>
        <v>直连</v>
      </c>
    </row>
    <row r="36" s="4" customFormat="1" hidden="1" spans="1:9">
      <c r="A36" s="5">
        <v>17967802016</v>
      </c>
      <c r="B36" s="6">
        <v>44702</v>
      </c>
      <c r="C36" s="6">
        <v>44703</v>
      </c>
      <c r="D36" s="4">
        <v>519</v>
      </c>
      <c r="E36" s="4" t="str">
        <f>VLOOKUP(A36,HOP!A:L,12,0)</f>
        <v>519.00</v>
      </c>
      <c r="F36" s="4" t="str">
        <f>VLOOKUP(A36,HOP!A:C,3,0)</f>
        <v>2558155</v>
      </c>
      <c r="G36" s="4">
        <f t="shared" si="0"/>
        <v>0</v>
      </c>
      <c r="H36" s="4" t="str">
        <f t="shared" si="1"/>
        <v>，2558155</v>
      </c>
      <c r="I36" s="4" t="str">
        <f>VLOOKUP(A36,HOP!A:U,21,0)</f>
        <v>直连</v>
      </c>
    </row>
    <row r="37" s="4" customFormat="1" hidden="1" spans="1:9">
      <c r="A37" s="5">
        <v>17967893735</v>
      </c>
      <c r="B37" s="6">
        <v>44702</v>
      </c>
      <c r="C37" s="6">
        <v>44703</v>
      </c>
      <c r="D37" s="4">
        <v>279</v>
      </c>
      <c r="E37" s="4" t="str">
        <f>VLOOKUP(A37,HOP!A:L,12,0)</f>
        <v>279.00</v>
      </c>
      <c r="F37" s="4" t="str">
        <f>VLOOKUP(A37,HOP!A:C,3,0)</f>
        <v>2558185</v>
      </c>
      <c r="G37" s="4">
        <f t="shared" si="0"/>
        <v>0</v>
      </c>
      <c r="H37" s="4" t="str">
        <f t="shared" si="1"/>
        <v>，2558185</v>
      </c>
      <c r="I37" s="4" t="str">
        <f>VLOOKUP(A37,HOP!A:U,21,0)</f>
        <v>直连</v>
      </c>
    </row>
    <row r="38" s="4" customFormat="1" hidden="1" spans="1:9">
      <c r="A38" s="5">
        <v>17968068477</v>
      </c>
      <c r="B38" s="6">
        <v>44702</v>
      </c>
      <c r="C38" s="6">
        <v>44703</v>
      </c>
      <c r="D38" s="4">
        <v>583</v>
      </c>
      <c r="E38" s="4" t="str">
        <f>VLOOKUP(A38,HOP!A:L,12,0)</f>
        <v>583.00</v>
      </c>
      <c r="F38" s="4" t="str">
        <f>VLOOKUP(A38,HOP!A:C,3,0)</f>
        <v>2558255</v>
      </c>
      <c r="G38" s="4">
        <f t="shared" si="0"/>
        <v>0</v>
      </c>
      <c r="H38" s="4" t="str">
        <f t="shared" si="1"/>
        <v>，2558255</v>
      </c>
      <c r="I38" s="4" t="str">
        <f>VLOOKUP(A38,HOP!A:U,21,0)</f>
        <v>直连</v>
      </c>
    </row>
    <row r="39" s="4" customFormat="1" hidden="1" spans="1:9">
      <c r="A39" s="5">
        <v>17968113701</v>
      </c>
      <c r="B39" s="6">
        <v>44702</v>
      </c>
      <c r="C39" s="6">
        <v>44703</v>
      </c>
      <c r="D39" s="4">
        <v>676</v>
      </c>
      <c r="E39" s="4" t="str">
        <f>VLOOKUP(A39,HOP!A:L,12,0)</f>
        <v>676.00</v>
      </c>
      <c r="F39" s="4" t="str">
        <f>VLOOKUP(A39,HOP!A:C,3,0)</f>
        <v>2558287</v>
      </c>
      <c r="G39" s="4">
        <f t="shared" si="0"/>
        <v>0</v>
      </c>
      <c r="H39" s="4" t="str">
        <f t="shared" si="1"/>
        <v>，2558287</v>
      </c>
      <c r="I39" s="4" t="str">
        <f>VLOOKUP(A39,HOP!A:U,21,0)</f>
        <v>直连</v>
      </c>
    </row>
    <row r="40" s="4" customFormat="1" hidden="1" spans="1:9">
      <c r="A40" s="5">
        <v>17968235645</v>
      </c>
      <c r="B40" s="6">
        <v>44702</v>
      </c>
      <c r="C40" s="6">
        <v>44703</v>
      </c>
      <c r="D40" s="4">
        <v>225</v>
      </c>
      <c r="E40" s="4" t="str">
        <f>VLOOKUP(A40,HOP!A:L,12,0)</f>
        <v>225.00</v>
      </c>
      <c r="F40" s="4" t="str">
        <f>VLOOKUP(A40,HOP!A:C,3,0)</f>
        <v>2558375</v>
      </c>
      <c r="G40" s="4">
        <f t="shared" si="0"/>
        <v>0</v>
      </c>
      <c r="H40" s="4" t="str">
        <f t="shared" si="1"/>
        <v>，2558375</v>
      </c>
      <c r="I40" s="4" t="str">
        <f>VLOOKUP(A40,HOP!A:U,21,0)</f>
        <v>直连</v>
      </c>
    </row>
    <row r="41" s="4" customFormat="1" hidden="1" spans="1:9">
      <c r="A41" s="5">
        <v>17968989836</v>
      </c>
      <c r="B41" s="6">
        <v>44702</v>
      </c>
      <c r="C41" s="6">
        <v>44703</v>
      </c>
      <c r="D41" s="4">
        <v>209</v>
      </c>
      <c r="E41" s="4" t="str">
        <f>VLOOKUP(A41,HOP!A:L,12,0)</f>
        <v>209.00</v>
      </c>
      <c r="F41" s="4" t="str">
        <f>VLOOKUP(A41,HOP!A:C,3,0)</f>
        <v>2558665</v>
      </c>
      <c r="G41" s="4">
        <f t="shared" si="0"/>
        <v>0</v>
      </c>
      <c r="H41" s="4" t="str">
        <f t="shared" si="1"/>
        <v>，2558665</v>
      </c>
      <c r="I41" s="4" t="str">
        <f>VLOOKUP(A41,HOP!A:U,21,0)</f>
        <v>直连</v>
      </c>
    </row>
    <row r="42" s="4" customFormat="1" hidden="1" spans="1:9">
      <c r="A42" s="5">
        <v>17969143634</v>
      </c>
      <c r="B42" s="6">
        <v>44702</v>
      </c>
      <c r="C42" s="6">
        <v>44703</v>
      </c>
      <c r="D42" s="4">
        <v>164</v>
      </c>
      <c r="E42" s="4" t="str">
        <f>VLOOKUP(A42,HOP!A:L,12,0)</f>
        <v>164.00</v>
      </c>
      <c r="F42" s="4" t="str">
        <f>VLOOKUP(A42,HOP!A:C,3,0)</f>
        <v>2558748</v>
      </c>
      <c r="G42" s="4">
        <f t="shared" si="0"/>
        <v>0</v>
      </c>
      <c r="H42" s="4" t="str">
        <f t="shared" si="1"/>
        <v>，2558748</v>
      </c>
      <c r="I42" s="4" t="str">
        <f>VLOOKUP(A42,HOP!A:U,21,0)</f>
        <v>直连</v>
      </c>
    </row>
    <row r="43" s="4" customFormat="1" hidden="1" spans="1:9">
      <c r="A43" s="5">
        <v>17969277540</v>
      </c>
      <c r="B43" s="6">
        <v>44702</v>
      </c>
      <c r="C43" s="6">
        <v>44703</v>
      </c>
      <c r="D43" s="4">
        <v>807</v>
      </c>
      <c r="E43" s="4" t="str">
        <f>VLOOKUP(A43,HOP!A:L,12,0)</f>
        <v>807.00</v>
      </c>
      <c r="F43" s="4" t="str">
        <f>VLOOKUP(A43,HOP!A:C,3,0)</f>
        <v>2558839</v>
      </c>
      <c r="G43" s="4">
        <f t="shared" si="0"/>
        <v>0</v>
      </c>
      <c r="H43" s="4" t="str">
        <f t="shared" si="1"/>
        <v>，2558839</v>
      </c>
      <c r="I43" s="4" t="str">
        <f>VLOOKUP(A43,HOP!A:U,21,0)</f>
        <v>直连</v>
      </c>
    </row>
    <row r="44" s="4" customFormat="1" hidden="1" spans="1:9">
      <c r="A44" s="5">
        <v>17971744016</v>
      </c>
      <c r="B44" s="6">
        <v>44702</v>
      </c>
      <c r="C44" s="6">
        <v>44703</v>
      </c>
      <c r="D44" s="4">
        <v>0</v>
      </c>
      <c r="E44" s="4" t="str">
        <f>VLOOKUP(A44,HOP!A:L,12,0)</f>
        <v>-0.01</v>
      </c>
      <c r="F44" s="4" t="str">
        <f>VLOOKUP(A44,HOP!A:C,3,0)</f>
        <v>2559038</v>
      </c>
      <c r="G44" s="4">
        <f t="shared" si="0"/>
        <v>0.01</v>
      </c>
      <c r="H44" s="4" t="str">
        <f t="shared" si="1"/>
        <v>，2559038</v>
      </c>
      <c r="I44" s="4" t="str">
        <f>VLOOKUP(A44,HOP!A:U,21,0)</f>
        <v>直连</v>
      </c>
    </row>
    <row r="45" s="4" customFormat="1" hidden="1" spans="1:9">
      <c r="A45" s="5">
        <v>17971751585</v>
      </c>
      <c r="B45" s="6">
        <v>44702</v>
      </c>
      <c r="C45" s="6">
        <v>44703</v>
      </c>
      <c r="D45" s="4">
        <v>1641</v>
      </c>
      <c r="E45" s="4" t="str">
        <f>VLOOKUP(A45,HOP!A:L,12,0)</f>
        <v>1641.00</v>
      </c>
      <c r="F45" s="4" t="str">
        <f>VLOOKUP(A45,HOP!A:C,3,0)</f>
        <v>2559040</v>
      </c>
      <c r="G45" s="4">
        <f t="shared" si="0"/>
        <v>0</v>
      </c>
      <c r="H45" s="4" t="str">
        <f t="shared" si="1"/>
        <v>，2559040</v>
      </c>
      <c r="I45" s="4" t="str">
        <f>VLOOKUP(A45,HOP!A:U,21,0)</f>
        <v>直连</v>
      </c>
    </row>
    <row r="46" s="4" customFormat="1" hidden="1" spans="1:9">
      <c r="A46" s="5">
        <v>17972097575</v>
      </c>
      <c r="B46" s="6">
        <v>44702</v>
      </c>
      <c r="C46" s="6">
        <v>44703</v>
      </c>
      <c r="D46" s="4">
        <v>263</v>
      </c>
      <c r="E46" s="4" t="str">
        <f>VLOOKUP(A46,HOP!A:L,12,0)</f>
        <v>263.00</v>
      </c>
      <c r="F46" s="4" t="str">
        <f>VLOOKUP(A46,HOP!A:C,3,0)</f>
        <v>2559203</v>
      </c>
      <c r="G46" s="4">
        <f t="shared" si="0"/>
        <v>0</v>
      </c>
      <c r="H46" s="4" t="str">
        <f t="shared" si="1"/>
        <v>，2559203</v>
      </c>
      <c r="I46" s="4" t="str">
        <f>VLOOKUP(A46,HOP!A:U,21,0)</f>
        <v>直连</v>
      </c>
    </row>
    <row r="47" s="4" customFormat="1" hidden="1" spans="1:9">
      <c r="A47" s="5">
        <v>17972200125</v>
      </c>
      <c r="B47" s="6">
        <v>44702</v>
      </c>
      <c r="C47" s="6">
        <v>44703</v>
      </c>
      <c r="D47" s="4">
        <v>1611</v>
      </c>
      <c r="E47" s="4" t="str">
        <f>VLOOKUP(A47,HOP!A:L,12,0)</f>
        <v>1611.00</v>
      </c>
      <c r="F47" s="4" t="str">
        <f>VLOOKUP(A47,HOP!A:C,3,0)</f>
        <v>2559242</v>
      </c>
      <c r="G47" s="4">
        <f t="shared" si="0"/>
        <v>0</v>
      </c>
      <c r="H47" s="4" t="str">
        <f t="shared" si="1"/>
        <v>，2559242</v>
      </c>
      <c r="I47" s="4" t="str">
        <f>VLOOKUP(A47,HOP!A:U,21,0)</f>
        <v>直连</v>
      </c>
    </row>
    <row r="48" s="4" customFormat="1" hidden="1" spans="1:9">
      <c r="A48" s="5">
        <v>17972277045</v>
      </c>
      <c r="B48" s="6">
        <v>44702</v>
      </c>
      <c r="C48" s="6">
        <v>44703</v>
      </c>
      <c r="D48" s="4">
        <v>780</v>
      </c>
      <c r="E48" s="4" t="str">
        <f>VLOOKUP(A48,HOP!A:L,12,0)</f>
        <v>780.00</v>
      </c>
      <c r="F48" s="4" t="str">
        <f>VLOOKUP(A48,HOP!A:C,3,0)</f>
        <v>2559275</v>
      </c>
      <c r="G48" s="4">
        <f t="shared" si="0"/>
        <v>0</v>
      </c>
      <c r="H48" s="4" t="str">
        <f t="shared" si="1"/>
        <v>，2559275</v>
      </c>
      <c r="I48" s="4" t="str">
        <f>VLOOKUP(A48,HOP!A:U,21,0)</f>
        <v>直连</v>
      </c>
    </row>
    <row r="49" s="4" customFormat="1" hidden="1" spans="1:9">
      <c r="A49" s="5">
        <v>17972490753</v>
      </c>
      <c r="B49" s="6">
        <v>44702</v>
      </c>
      <c r="C49" s="6">
        <v>44703</v>
      </c>
      <c r="D49" s="4">
        <v>146</v>
      </c>
      <c r="E49" s="4" t="str">
        <f>VLOOKUP(A49,HOP!A:L,12,0)</f>
        <v>146.00</v>
      </c>
      <c r="F49" s="4" t="str">
        <f>VLOOKUP(A49,HOP!A:C,3,0)</f>
        <v>2559351</v>
      </c>
      <c r="G49" s="4">
        <f t="shared" si="0"/>
        <v>0</v>
      </c>
      <c r="H49" s="4" t="str">
        <f t="shared" si="1"/>
        <v>，2559351</v>
      </c>
      <c r="I49" s="4" t="str">
        <f>VLOOKUP(A49,HOP!A:U,21,0)</f>
        <v>直连</v>
      </c>
    </row>
    <row r="50" s="4" customFormat="1" spans="1:10">
      <c r="A50" s="5">
        <v>17842834006</v>
      </c>
      <c r="B50" s="6">
        <v>44675</v>
      </c>
      <c r="C50" s="6">
        <v>44676</v>
      </c>
      <c r="D50" s="4">
        <v>-314</v>
      </c>
      <c r="E50" s="4" t="e">
        <f>VLOOKUP(A50,HOP!A:L,12,0)</f>
        <v>#N/A</v>
      </c>
      <c r="F50" s="4">
        <v>2523196</v>
      </c>
      <c r="G50" s="4" t="e">
        <f t="shared" si="0"/>
        <v>#N/A</v>
      </c>
      <c r="H50" s="4" t="str">
        <f t="shared" si="1"/>
        <v>，2523196</v>
      </c>
      <c r="I50" s="4" t="e">
        <f>VLOOKUP(A50,HOP!A:U,21,0)</f>
        <v>#N/A</v>
      </c>
      <c r="J50" s="4" t="s">
        <v>256</v>
      </c>
    </row>
    <row r="52" spans="4:4">
      <c r="D52" s="4">
        <f>SUM(D2:D51)</f>
        <v>60988</v>
      </c>
    </row>
    <row r="53" spans="4:4">
      <c r="D53" s="4" t="s">
        <v>257</v>
      </c>
    </row>
    <row r="58" spans="1:1">
      <c r="A58" s="4" t="s">
        <v>258</v>
      </c>
    </row>
    <row r="59" spans="1:1">
      <c r="A59" s="4" t="s">
        <v>259</v>
      </c>
    </row>
  </sheetData>
  <autoFilter ref="A1:XFD56">
    <filterColumn colId="3">
      <filters blank="1">
        <filter val="1290"/>
        <filter val="2210"/>
        <filter val="1611"/>
        <filter val="913"/>
        <filter val="-314"/>
        <filter val="60988 HKD"/>
        <filter val="915"/>
        <filter val="1295"/>
        <filter val="3915"/>
        <filter val="1797"/>
        <filter val="598"/>
        <filter val="1118"/>
        <filter val="1498"/>
        <filter val="2298"/>
        <filter val="519"/>
        <filter val="1519"/>
        <filter val="2662"/>
        <filter val="5262"/>
        <filter val="263"/>
        <filter val="1363"/>
        <filter val="164"/>
        <filter val="924"/>
        <filter val="225"/>
        <filter val="1067"/>
        <filter val="1771"/>
        <filter val="1632"/>
        <filter val="2433"/>
        <filter val="676"/>
        <filter val="279"/>
        <filter val="379"/>
        <filter val="580"/>
        <filter val="780"/>
        <filter val="1140"/>
        <filter val="1641"/>
        <filter val="402"/>
        <filter val="1502"/>
        <filter val="2482"/>
        <filter val="583"/>
        <filter val="146"/>
        <filter val="1006"/>
        <filter val="3706"/>
        <filter val="707"/>
        <filter val="807"/>
        <filter val="1788"/>
        <filter val="60988"/>
        <filter val="209"/>
        <filter val="210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260</v>
      </c>
      <c r="B1" s="2" t="s">
        <v>261</v>
      </c>
      <c r="C1" s="2" t="s">
        <v>262</v>
      </c>
      <c r="D1" s="2" t="s">
        <v>263</v>
      </c>
      <c r="E1" s="2" t="s">
        <v>13</v>
      </c>
      <c r="F1" s="2" t="s">
        <v>5</v>
      </c>
      <c r="G1" s="2" t="s">
        <v>6</v>
      </c>
      <c r="H1" s="2" t="s">
        <v>264</v>
      </c>
      <c r="I1" s="2" t="s">
        <v>265</v>
      </c>
      <c r="J1" s="2" t="s">
        <v>266</v>
      </c>
      <c r="K1" s="2" t="s">
        <v>267</v>
      </c>
      <c r="L1" s="2" t="s">
        <v>268</v>
      </c>
      <c r="M1" s="2" t="s">
        <v>269</v>
      </c>
      <c r="N1" s="2" t="s">
        <v>270</v>
      </c>
      <c r="O1" s="2" t="s">
        <v>271</v>
      </c>
      <c r="P1" s="2" t="s">
        <v>272</v>
      </c>
      <c r="Q1" s="2" t="s">
        <v>273</v>
      </c>
      <c r="R1" s="2" t="s">
        <v>274</v>
      </c>
      <c r="S1" s="2" t="s">
        <v>275</v>
      </c>
      <c r="T1" s="2" t="s">
        <v>276</v>
      </c>
      <c r="U1" s="2" t="s">
        <v>277</v>
      </c>
    </row>
    <row r="2" s="1" customFormat="1" spans="1:21">
      <c r="A2" s="3">
        <v>17972490753</v>
      </c>
      <c r="B2" s="1" t="s">
        <v>278</v>
      </c>
      <c r="C2" s="1" t="s">
        <v>279</v>
      </c>
      <c r="D2" s="1" t="s">
        <v>280</v>
      </c>
      <c r="E2" s="1" t="s">
        <v>281</v>
      </c>
      <c r="F2" s="1" t="s">
        <v>278</v>
      </c>
      <c r="G2" s="1" t="s">
        <v>282</v>
      </c>
      <c r="H2" s="1" t="s">
        <v>283</v>
      </c>
      <c r="I2" s="1" t="s">
        <v>284</v>
      </c>
      <c r="J2" s="1" t="s">
        <v>30</v>
      </c>
      <c r="K2" s="1" t="s">
        <v>285</v>
      </c>
      <c r="L2" s="1" t="s">
        <v>285</v>
      </c>
      <c r="M2" s="1" t="s">
        <v>286</v>
      </c>
      <c r="N2" s="1" t="s">
        <v>286</v>
      </c>
      <c r="O2" s="1" t="s">
        <v>287</v>
      </c>
      <c r="P2" s="1" t="s">
        <v>288</v>
      </c>
      <c r="Q2" s="1" t="s">
        <v>289</v>
      </c>
      <c r="R2" s="1" t="s">
        <v>290</v>
      </c>
      <c r="S2" s="1" t="s">
        <v>291</v>
      </c>
      <c r="T2" s="1" t="s">
        <v>292</v>
      </c>
      <c r="U2" s="1" t="s">
        <v>293</v>
      </c>
    </row>
    <row r="3" s="1" customFormat="1" spans="1:21">
      <c r="A3" s="3">
        <v>17972277045</v>
      </c>
      <c r="B3" s="1" t="s">
        <v>278</v>
      </c>
      <c r="C3" s="1" t="s">
        <v>294</v>
      </c>
      <c r="D3" s="1" t="s">
        <v>295</v>
      </c>
      <c r="E3" s="1" t="s">
        <v>296</v>
      </c>
      <c r="F3" s="1" t="s">
        <v>278</v>
      </c>
      <c r="G3" s="1" t="s">
        <v>282</v>
      </c>
      <c r="H3" s="1" t="s">
        <v>283</v>
      </c>
      <c r="I3" s="1" t="s">
        <v>297</v>
      </c>
      <c r="J3" s="1" t="s">
        <v>30</v>
      </c>
      <c r="K3" s="1" t="s">
        <v>298</v>
      </c>
      <c r="L3" s="1" t="s">
        <v>298</v>
      </c>
      <c r="M3" s="1" t="s">
        <v>286</v>
      </c>
      <c r="N3" s="1" t="s">
        <v>286</v>
      </c>
      <c r="O3" s="1" t="s">
        <v>287</v>
      </c>
      <c r="P3" s="1" t="s">
        <v>288</v>
      </c>
      <c r="Q3" s="1" t="s">
        <v>289</v>
      </c>
      <c r="R3" s="1" t="s">
        <v>299</v>
      </c>
      <c r="S3" s="1" t="s">
        <v>291</v>
      </c>
      <c r="T3" s="1" t="s">
        <v>292</v>
      </c>
      <c r="U3" s="1" t="s">
        <v>293</v>
      </c>
    </row>
    <row r="4" s="1" customFormat="1" spans="1:21">
      <c r="A4" s="3">
        <v>17972200125</v>
      </c>
      <c r="B4" s="1" t="s">
        <v>278</v>
      </c>
      <c r="C4" s="1" t="s">
        <v>300</v>
      </c>
      <c r="D4" s="1" t="s">
        <v>301</v>
      </c>
      <c r="E4" s="1" t="s">
        <v>302</v>
      </c>
      <c r="F4" s="1" t="s">
        <v>278</v>
      </c>
      <c r="G4" s="1" t="s">
        <v>282</v>
      </c>
      <c r="H4" s="1" t="s">
        <v>283</v>
      </c>
      <c r="I4" s="1" t="s">
        <v>303</v>
      </c>
      <c r="J4" s="1" t="s">
        <v>30</v>
      </c>
      <c r="K4" s="1" t="s">
        <v>304</v>
      </c>
      <c r="L4" s="1" t="s">
        <v>304</v>
      </c>
      <c r="M4" s="1" t="s">
        <v>286</v>
      </c>
      <c r="N4" s="1" t="s">
        <v>286</v>
      </c>
      <c r="O4" s="1" t="s">
        <v>287</v>
      </c>
      <c r="P4" s="1" t="s">
        <v>288</v>
      </c>
      <c r="Q4" s="1" t="s">
        <v>289</v>
      </c>
      <c r="R4" s="1" t="s">
        <v>305</v>
      </c>
      <c r="S4" s="1" t="s">
        <v>291</v>
      </c>
      <c r="T4" s="1" t="s">
        <v>292</v>
      </c>
      <c r="U4" s="1" t="s">
        <v>293</v>
      </c>
    </row>
    <row r="5" s="1" customFormat="1" spans="1:21">
      <c r="A5" s="3">
        <v>17972097575</v>
      </c>
      <c r="B5" s="1" t="s">
        <v>278</v>
      </c>
      <c r="C5" s="1" t="s">
        <v>306</v>
      </c>
      <c r="D5" s="1" t="s">
        <v>307</v>
      </c>
      <c r="E5" s="1" t="s">
        <v>308</v>
      </c>
      <c r="F5" s="1" t="s">
        <v>278</v>
      </c>
      <c r="G5" s="1" t="s">
        <v>282</v>
      </c>
      <c r="H5" s="1" t="s">
        <v>283</v>
      </c>
      <c r="I5" s="1" t="s">
        <v>309</v>
      </c>
      <c r="J5" s="1" t="s">
        <v>30</v>
      </c>
      <c r="K5" s="1" t="s">
        <v>310</v>
      </c>
      <c r="L5" s="1" t="s">
        <v>310</v>
      </c>
      <c r="M5" s="1" t="s">
        <v>286</v>
      </c>
      <c r="N5" s="1" t="s">
        <v>286</v>
      </c>
      <c r="O5" s="1" t="s">
        <v>287</v>
      </c>
      <c r="P5" s="1" t="s">
        <v>288</v>
      </c>
      <c r="Q5" s="1" t="s">
        <v>289</v>
      </c>
      <c r="R5" s="1" t="s">
        <v>311</v>
      </c>
      <c r="S5" s="1" t="s">
        <v>291</v>
      </c>
      <c r="T5" s="1" t="s">
        <v>292</v>
      </c>
      <c r="U5" s="1" t="s">
        <v>293</v>
      </c>
    </row>
    <row r="6" s="1" customFormat="1" spans="1:21">
      <c r="A6" s="3">
        <v>17971751585</v>
      </c>
      <c r="B6" s="1" t="s">
        <v>278</v>
      </c>
      <c r="C6" s="1" t="s">
        <v>312</v>
      </c>
      <c r="D6" s="1" t="s">
        <v>313</v>
      </c>
      <c r="E6" s="1" t="s">
        <v>314</v>
      </c>
      <c r="F6" s="1" t="s">
        <v>278</v>
      </c>
      <c r="G6" s="1" t="s">
        <v>282</v>
      </c>
      <c r="H6" s="1" t="s">
        <v>283</v>
      </c>
      <c r="I6" s="1" t="s">
        <v>315</v>
      </c>
      <c r="J6" s="1" t="s">
        <v>30</v>
      </c>
      <c r="K6" s="1" t="s">
        <v>316</v>
      </c>
      <c r="L6" s="1" t="s">
        <v>316</v>
      </c>
      <c r="M6" s="1" t="s">
        <v>286</v>
      </c>
      <c r="N6" s="1" t="s">
        <v>286</v>
      </c>
      <c r="O6" s="1" t="s">
        <v>287</v>
      </c>
      <c r="P6" s="1" t="s">
        <v>288</v>
      </c>
      <c r="Q6" s="1" t="s">
        <v>289</v>
      </c>
      <c r="R6" s="1" t="s">
        <v>317</v>
      </c>
      <c r="S6" s="1" t="s">
        <v>291</v>
      </c>
      <c r="T6" s="1" t="s">
        <v>292</v>
      </c>
      <c r="U6" s="1" t="s">
        <v>293</v>
      </c>
    </row>
    <row r="7" s="1" customFormat="1" spans="1:21">
      <c r="A7" s="3">
        <v>17971744016</v>
      </c>
      <c r="B7" s="1" t="s">
        <v>278</v>
      </c>
      <c r="C7" s="1" t="s">
        <v>318</v>
      </c>
      <c r="D7" s="1" t="s">
        <v>319</v>
      </c>
      <c r="E7" s="1" t="s">
        <v>320</v>
      </c>
      <c r="F7" s="1" t="s">
        <v>278</v>
      </c>
      <c r="G7" s="1" t="s">
        <v>282</v>
      </c>
      <c r="H7" s="1" t="s">
        <v>283</v>
      </c>
      <c r="I7" s="1" t="s">
        <v>321</v>
      </c>
      <c r="J7" s="1" t="s">
        <v>30</v>
      </c>
      <c r="K7" s="1" t="s">
        <v>322</v>
      </c>
      <c r="L7" s="1" t="s">
        <v>323</v>
      </c>
      <c r="M7" s="1" t="s">
        <v>324</v>
      </c>
      <c r="N7" s="1" t="s">
        <v>325</v>
      </c>
      <c r="O7" s="1" t="s">
        <v>287</v>
      </c>
      <c r="P7" s="1" t="s">
        <v>288</v>
      </c>
      <c r="Q7" s="1" t="s">
        <v>289</v>
      </c>
      <c r="R7" s="1" t="s">
        <v>326</v>
      </c>
      <c r="S7" s="1" t="s">
        <v>291</v>
      </c>
      <c r="T7" s="1" t="s">
        <v>292</v>
      </c>
      <c r="U7" s="1" t="s">
        <v>293</v>
      </c>
    </row>
    <row r="8" s="1" customFormat="1" spans="1:21">
      <c r="A8" s="3">
        <v>17969277540</v>
      </c>
      <c r="B8" s="1" t="s">
        <v>278</v>
      </c>
      <c r="C8" s="1" t="s">
        <v>327</v>
      </c>
      <c r="D8" s="1" t="s">
        <v>328</v>
      </c>
      <c r="E8" s="1" t="s">
        <v>329</v>
      </c>
      <c r="F8" s="1" t="s">
        <v>278</v>
      </c>
      <c r="G8" s="1" t="s">
        <v>282</v>
      </c>
      <c r="H8" s="1" t="s">
        <v>283</v>
      </c>
      <c r="I8" s="1" t="s">
        <v>330</v>
      </c>
      <c r="J8" s="1" t="s">
        <v>30</v>
      </c>
      <c r="K8" s="1" t="s">
        <v>331</v>
      </c>
      <c r="L8" s="1" t="s">
        <v>331</v>
      </c>
      <c r="M8" s="1" t="s">
        <v>286</v>
      </c>
      <c r="N8" s="1" t="s">
        <v>286</v>
      </c>
      <c r="O8" s="1" t="s">
        <v>287</v>
      </c>
      <c r="P8" s="1" t="s">
        <v>288</v>
      </c>
      <c r="Q8" s="1" t="s">
        <v>289</v>
      </c>
      <c r="R8" s="1" t="s">
        <v>332</v>
      </c>
      <c r="S8" s="1" t="s">
        <v>291</v>
      </c>
      <c r="T8" s="1" t="s">
        <v>292</v>
      </c>
      <c r="U8" s="1" t="s">
        <v>293</v>
      </c>
    </row>
    <row r="9" s="1" customFormat="1" spans="1:21">
      <c r="A9" s="3">
        <v>17969143634</v>
      </c>
      <c r="B9" s="1" t="s">
        <v>278</v>
      </c>
      <c r="C9" s="1" t="s">
        <v>333</v>
      </c>
      <c r="D9" s="1" t="s">
        <v>334</v>
      </c>
      <c r="E9" s="1" t="s">
        <v>335</v>
      </c>
      <c r="F9" s="1" t="s">
        <v>278</v>
      </c>
      <c r="G9" s="1" t="s">
        <v>282</v>
      </c>
      <c r="H9" s="1" t="s">
        <v>283</v>
      </c>
      <c r="I9" s="1" t="s">
        <v>336</v>
      </c>
      <c r="J9" s="1" t="s">
        <v>30</v>
      </c>
      <c r="K9" s="1" t="s">
        <v>337</v>
      </c>
      <c r="L9" s="1" t="s">
        <v>337</v>
      </c>
      <c r="M9" s="1" t="s">
        <v>286</v>
      </c>
      <c r="N9" s="1" t="s">
        <v>286</v>
      </c>
      <c r="O9" s="1" t="s">
        <v>287</v>
      </c>
      <c r="P9" s="1" t="s">
        <v>288</v>
      </c>
      <c r="Q9" s="1" t="s">
        <v>289</v>
      </c>
      <c r="R9" s="1" t="s">
        <v>338</v>
      </c>
      <c r="S9" s="1" t="s">
        <v>291</v>
      </c>
      <c r="T9" s="1" t="s">
        <v>292</v>
      </c>
      <c r="U9" s="1" t="s">
        <v>293</v>
      </c>
    </row>
    <row r="10" s="1" customFormat="1" spans="1:21">
      <c r="A10" s="3">
        <v>17968989836</v>
      </c>
      <c r="B10" s="1" t="s">
        <v>278</v>
      </c>
      <c r="C10" s="1" t="s">
        <v>339</v>
      </c>
      <c r="D10" s="1" t="s">
        <v>340</v>
      </c>
      <c r="E10" s="1" t="s">
        <v>341</v>
      </c>
      <c r="F10" s="1" t="s">
        <v>278</v>
      </c>
      <c r="G10" s="1" t="s">
        <v>282</v>
      </c>
      <c r="H10" s="1" t="s">
        <v>283</v>
      </c>
      <c r="I10" s="1" t="s">
        <v>342</v>
      </c>
      <c r="J10" s="1" t="s">
        <v>30</v>
      </c>
      <c r="K10" s="1" t="s">
        <v>343</v>
      </c>
      <c r="L10" s="1" t="s">
        <v>343</v>
      </c>
      <c r="M10" s="1" t="s">
        <v>286</v>
      </c>
      <c r="N10" s="1" t="s">
        <v>286</v>
      </c>
      <c r="O10" s="1" t="s">
        <v>287</v>
      </c>
      <c r="P10" s="1" t="s">
        <v>288</v>
      </c>
      <c r="Q10" s="1" t="s">
        <v>289</v>
      </c>
      <c r="R10" s="1" t="s">
        <v>344</v>
      </c>
      <c r="S10" s="1" t="s">
        <v>291</v>
      </c>
      <c r="T10" s="1" t="s">
        <v>292</v>
      </c>
      <c r="U10" s="1" t="s">
        <v>293</v>
      </c>
    </row>
    <row r="11" s="1" customFormat="1" spans="1:21">
      <c r="A11" s="3">
        <v>17968235645</v>
      </c>
      <c r="B11" s="1" t="s">
        <v>278</v>
      </c>
      <c r="C11" s="1" t="s">
        <v>345</v>
      </c>
      <c r="D11" s="1" t="s">
        <v>346</v>
      </c>
      <c r="E11" s="1" t="s">
        <v>347</v>
      </c>
      <c r="F11" s="1" t="s">
        <v>278</v>
      </c>
      <c r="G11" s="1" t="s">
        <v>282</v>
      </c>
      <c r="H11" s="1" t="s">
        <v>283</v>
      </c>
      <c r="I11" s="1" t="s">
        <v>348</v>
      </c>
      <c r="J11" s="1" t="s">
        <v>30</v>
      </c>
      <c r="K11" s="1" t="s">
        <v>349</v>
      </c>
      <c r="L11" s="1" t="s">
        <v>349</v>
      </c>
      <c r="M11" s="1" t="s">
        <v>286</v>
      </c>
      <c r="N11" s="1" t="s">
        <v>286</v>
      </c>
      <c r="O11" s="1" t="s">
        <v>287</v>
      </c>
      <c r="P11" s="1" t="s">
        <v>288</v>
      </c>
      <c r="Q11" s="1" t="s">
        <v>289</v>
      </c>
      <c r="R11" s="1" t="s">
        <v>350</v>
      </c>
      <c r="S11" s="1" t="s">
        <v>291</v>
      </c>
      <c r="T11" s="1" t="s">
        <v>292</v>
      </c>
      <c r="U11" s="1" t="s">
        <v>293</v>
      </c>
    </row>
    <row r="12" s="1" customFormat="1" spans="1:21">
      <c r="A12" s="3">
        <v>17968113701</v>
      </c>
      <c r="B12" s="1" t="s">
        <v>278</v>
      </c>
      <c r="C12" s="1" t="s">
        <v>351</v>
      </c>
      <c r="D12" s="1" t="s">
        <v>352</v>
      </c>
      <c r="E12" s="1" t="s">
        <v>353</v>
      </c>
      <c r="F12" s="1" t="s">
        <v>278</v>
      </c>
      <c r="G12" s="1" t="s">
        <v>282</v>
      </c>
      <c r="H12" s="1" t="s">
        <v>283</v>
      </c>
      <c r="I12" s="1" t="s">
        <v>354</v>
      </c>
      <c r="J12" s="1" t="s">
        <v>30</v>
      </c>
      <c r="K12" s="1" t="s">
        <v>355</v>
      </c>
      <c r="L12" s="1" t="s">
        <v>355</v>
      </c>
      <c r="M12" s="1" t="s">
        <v>286</v>
      </c>
      <c r="N12" s="1" t="s">
        <v>286</v>
      </c>
      <c r="O12" s="1" t="s">
        <v>287</v>
      </c>
      <c r="P12" s="1" t="s">
        <v>288</v>
      </c>
      <c r="Q12" s="1" t="s">
        <v>289</v>
      </c>
      <c r="R12" s="1" t="s">
        <v>356</v>
      </c>
      <c r="S12" s="1" t="s">
        <v>291</v>
      </c>
      <c r="T12" s="1" t="s">
        <v>292</v>
      </c>
      <c r="U12" s="1" t="s">
        <v>293</v>
      </c>
    </row>
    <row r="13" s="1" customFormat="1" spans="1:21">
      <c r="A13" s="3">
        <v>17968068477</v>
      </c>
      <c r="B13" s="1" t="s">
        <v>278</v>
      </c>
      <c r="C13" s="1" t="s">
        <v>357</v>
      </c>
      <c r="D13" s="1" t="s">
        <v>358</v>
      </c>
      <c r="E13" s="1" t="s">
        <v>359</v>
      </c>
      <c r="F13" s="1" t="s">
        <v>278</v>
      </c>
      <c r="G13" s="1" t="s">
        <v>282</v>
      </c>
      <c r="H13" s="1" t="s">
        <v>283</v>
      </c>
      <c r="I13" s="1" t="s">
        <v>360</v>
      </c>
      <c r="J13" s="1" t="s">
        <v>30</v>
      </c>
      <c r="K13" s="1" t="s">
        <v>361</v>
      </c>
      <c r="L13" s="1" t="s">
        <v>361</v>
      </c>
      <c r="M13" s="1" t="s">
        <v>286</v>
      </c>
      <c r="N13" s="1" t="s">
        <v>286</v>
      </c>
      <c r="O13" s="1" t="s">
        <v>287</v>
      </c>
      <c r="P13" s="1" t="s">
        <v>288</v>
      </c>
      <c r="Q13" s="1" t="s">
        <v>289</v>
      </c>
      <c r="R13" s="1" t="s">
        <v>362</v>
      </c>
      <c r="S13" s="1" t="s">
        <v>291</v>
      </c>
      <c r="T13" s="1" t="s">
        <v>292</v>
      </c>
      <c r="U13" s="1" t="s">
        <v>293</v>
      </c>
    </row>
    <row r="14" s="1" customFormat="1" spans="1:21">
      <c r="A14" s="3">
        <v>17967893735</v>
      </c>
      <c r="B14" s="1" t="s">
        <v>278</v>
      </c>
      <c r="C14" s="1" t="s">
        <v>363</v>
      </c>
      <c r="D14" s="1" t="s">
        <v>364</v>
      </c>
      <c r="E14" s="1" t="s">
        <v>365</v>
      </c>
      <c r="F14" s="1" t="s">
        <v>278</v>
      </c>
      <c r="G14" s="1" t="s">
        <v>282</v>
      </c>
      <c r="H14" s="1" t="s">
        <v>283</v>
      </c>
      <c r="I14" s="1" t="s">
        <v>366</v>
      </c>
      <c r="J14" s="1" t="s">
        <v>30</v>
      </c>
      <c r="K14" s="1" t="s">
        <v>367</v>
      </c>
      <c r="L14" s="1" t="s">
        <v>367</v>
      </c>
      <c r="M14" s="1" t="s">
        <v>286</v>
      </c>
      <c r="N14" s="1" t="s">
        <v>286</v>
      </c>
      <c r="O14" s="1" t="s">
        <v>287</v>
      </c>
      <c r="P14" s="1" t="s">
        <v>288</v>
      </c>
      <c r="Q14" s="1" t="s">
        <v>289</v>
      </c>
      <c r="R14" s="1" t="s">
        <v>368</v>
      </c>
      <c r="S14" s="1" t="s">
        <v>291</v>
      </c>
      <c r="T14" s="1" t="s">
        <v>292</v>
      </c>
      <c r="U14" s="1" t="s">
        <v>293</v>
      </c>
    </row>
    <row r="15" s="1" customFormat="1" spans="1:21">
      <c r="A15" s="3">
        <v>17967802016</v>
      </c>
      <c r="B15" s="1" t="s">
        <v>278</v>
      </c>
      <c r="C15" s="1" t="s">
        <v>369</v>
      </c>
      <c r="D15" s="1" t="s">
        <v>370</v>
      </c>
      <c r="E15" s="1" t="s">
        <v>371</v>
      </c>
      <c r="F15" s="1" t="s">
        <v>278</v>
      </c>
      <c r="G15" s="1" t="s">
        <v>282</v>
      </c>
      <c r="H15" s="1" t="s">
        <v>283</v>
      </c>
      <c r="I15" s="1" t="s">
        <v>372</v>
      </c>
      <c r="J15" s="1" t="s">
        <v>30</v>
      </c>
      <c r="K15" s="1" t="s">
        <v>373</v>
      </c>
      <c r="L15" s="1" t="s">
        <v>373</v>
      </c>
      <c r="M15" s="1" t="s">
        <v>286</v>
      </c>
      <c r="N15" s="1" t="s">
        <v>286</v>
      </c>
      <c r="O15" s="1" t="s">
        <v>287</v>
      </c>
      <c r="P15" s="1" t="s">
        <v>288</v>
      </c>
      <c r="Q15" s="1" t="s">
        <v>289</v>
      </c>
      <c r="R15" s="1" t="s">
        <v>374</v>
      </c>
      <c r="S15" s="1" t="s">
        <v>291</v>
      </c>
      <c r="T15" s="1" t="s">
        <v>292</v>
      </c>
      <c r="U15" s="1" t="s">
        <v>293</v>
      </c>
    </row>
    <row r="16" s="1" customFormat="1" spans="1:21">
      <c r="A16" s="3">
        <v>17964427252</v>
      </c>
      <c r="B16" s="1" t="s">
        <v>375</v>
      </c>
      <c r="C16" s="1" t="s">
        <v>376</v>
      </c>
      <c r="D16" s="1" t="s">
        <v>358</v>
      </c>
      <c r="E16" s="1" t="s">
        <v>377</v>
      </c>
      <c r="F16" s="1" t="s">
        <v>278</v>
      </c>
      <c r="G16" s="1" t="s">
        <v>282</v>
      </c>
      <c r="H16" s="1" t="s">
        <v>283</v>
      </c>
      <c r="I16" s="1" t="s">
        <v>378</v>
      </c>
      <c r="J16" s="1" t="s">
        <v>30</v>
      </c>
      <c r="K16" s="1" t="s">
        <v>379</v>
      </c>
      <c r="L16" s="1" t="s">
        <v>379</v>
      </c>
      <c r="M16" s="1" t="s">
        <v>286</v>
      </c>
      <c r="N16" s="1" t="s">
        <v>286</v>
      </c>
      <c r="O16" s="1" t="s">
        <v>287</v>
      </c>
      <c r="P16" s="1" t="s">
        <v>288</v>
      </c>
      <c r="Q16" s="1" t="s">
        <v>289</v>
      </c>
      <c r="R16" s="1" t="s">
        <v>380</v>
      </c>
      <c r="S16" s="1" t="s">
        <v>291</v>
      </c>
      <c r="T16" s="1" t="s">
        <v>292</v>
      </c>
      <c r="U16" s="1" t="s">
        <v>293</v>
      </c>
    </row>
    <row r="17" s="1" customFormat="1" spans="1:21">
      <c r="A17" s="3">
        <v>17961683364</v>
      </c>
      <c r="B17" s="1" t="s">
        <v>375</v>
      </c>
      <c r="C17" s="1" t="s">
        <v>381</v>
      </c>
      <c r="D17" s="1" t="s">
        <v>382</v>
      </c>
      <c r="E17" s="1" t="s">
        <v>383</v>
      </c>
      <c r="F17" s="1" t="s">
        <v>278</v>
      </c>
      <c r="G17" s="1" t="s">
        <v>282</v>
      </c>
      <c r="H17" s="1" t="s">
        <v>283</v>
      </c>
      <c r="I17" s="1" t="s">
        <v>384</v>
      </c>
      <c r="J17" s="1" t="s">
        <v>30</v>
      </c>
      <c r="K17" s="1" t="s">
        <v>385</v>
      </c>
      <c r="L17" s="1" t="s">
        <v>385</v>
      </c>
      <c r="M17" s="1" t="s">
        <v>286</v>
      </c>
      <c r="N17" s="1" t="s">
        <v>286</v>
      </c>
      <c r="O17" s="1" t="s">
        <v>287</v>
      </c>
      <c r="P17" s="1" t="s">
        <v>288</v>
      </c>
      <c r="Q17" s="1" t="s">
        <v>289</v>
      </c>
      <c r="R17" s="1" t="s">
        <v>386</v>
      </c>
      <c r="S17" s="1" t="s">
        <v>291</v>
      </c>
      <c r="T17" s="1" t="s">
        <v>292</v>
      </c>
      <c r="U17" s="1" t="s">
        <v>293</v>
      </c>
    </row>
    <row r="18" s="1" customFormat="1" spans="1:21">
      <c r="A18" s="3">
        <v>17961177737</v>
      </c>
      <c r="B18" s="1" t="s">
        <v>375</v>
      </c>
      <c r="C18" s="1" t="s">
        <v>387</v>
      </c>
      <c r="D18" s="1" t="s">
        <v>388</v>
      </c>
      <c r="E18" s="1" t="s">
        <v>389</v>
      </c>
      <c r="F18" s="1" t="s">
        <v>278</v>
      </c>
      <c r="G18" s="1" t="s">
        <v>282</v>
      </c>
      <c r="H18" s="1" t="s">
        <v>283</v>
      </c>
      <c r="I18" s="1" t="s">
        <v>390</v>
      </c>
      <c r="J18" s="1" t="s">
        <v>30</v>
      </c>
      <c r="K18" s="1" t="s">
        <v>391</v>
      </c>
      <c r="L18" s="1" t="s">
        <v>391</v>
      </c>
      <c r="M18" s="1" t="s">
        <v>286</v>
      </c>
      <c r="N18" s="1" t="s">
        <v>286</v>
      </c>
      <c r="O18" s="1" t="s">
        <v>287</v>
      </c>
      <c r="P18" s="1" t="s">
        <v>288</v>
      </c>
      <c r="Q18" s="1" t="s">
        <v>289</v>
      </c>
      <c r="R18" s="1" t="s">
        <v>392</v>
      </c>
      <c r="S18" s="1" t="s">
        <v>291</v>
      </c>
      <c r="T18" s="1" t="s">
        <v>292</v>
      </c>
      <c r="U18" s="1" t="s">
        <v>293</v>
      </c>
    </row>
    <row r="19" s="1" customFormat="1" spans="1:21">
      <c r="A19" s="3">
        <v>17960892255</v>
      </c>
      <c r="B19" s="1" t="s">
        <v>393</v>
      </c>
      <c r="C19" s="1" t="s">
        <v>394</v>
      </c>
      <c r="D19" s="1" t="s">
        <v>395</v>
      </c>
      <c r="E19" s="1" t="s">
        <v>396</v>
      </c>
      <c r="F19" s="1" t="s">
        <v>278</v>
      </c>
      <c r="G19" s="1" t="s">
        <v>282</v>
      </c>
      <c r="H19" s="1" t="s">
        <v>283</v>
      </c>
      <c r="I19" s="1" t="s">
        <v>397</v>
      </c>
      <c r="J19" s="1" t="s">
        <v>30</v>
      </c>
      <c r="K19" s="1" t="s">
        <v>398</v>
      </c>
      <c r="L19" s="1" t="s">
        <v>398</v>
      </c>
      <c r="M19" s="1" t="s">
        <v>286</v>
      </c>
      <c r="N19" s="1" t="s">
        <v>286</v>
      </c>
      <c r="O19" s="1" t="s">
        <v>287</v>
      </c>
      <c r="P19" s="1" t="s">
        <v>288</v>
      </c>
      <c r="Q19" s="1" t="s">
        <v>289</v>
      </c>
      <c r="R19" s="1" t="s">
        <v>399</v>
      </c>
      <c r="S19" s="1" t="s">
        <v>291</v>
      </c>
      <c r="T19" s="1" t="s">
        <v>292</v>
      </c>
      <c r="U19" s="1" t="s">
        <v>293</v>
      </c>
    </row>
    <row r="20" s="1" customFormat="1" spans="1:21">
      <c r="A20" s="3">
        <v>17956636480</v>
      </c>
      <c r="B20" s="1" t="s">
        <v>393</v>
      </c>
      <c r="C20" s="1" t="s">
        <v>400</v>
      </c>
      <c r="D20" s="1" t="s">
        <v>401</v>
      </c>
      <c r="E20" s="1" t="s">
        <v>402</v>
      </c>
      <c r="F20" s="1" t="s">
        <v>375</v>
      </c>
      <c r="G20" s="1" t="s">
        <v>282</v>
      </c>
      <c r="H20" s="1" t="s">
        <v>283</v>
      </c>
      <c r="I20" s="1" t="s">
        <v>403</v>
      </c>
      <c r="J20" s="1" t="s">
        <v>30</v>
      </c>
      <c r="K20" s="1" t="s">
        <v>404</v>
      </c>
      <c r="L20" s="1" t="s">
        <v>404</v>
      </c>
      <c r="M20" s="1" t="s">
        <v>286</v>
      </c>
      <c r="N20" s="1" t="s">
        <v>286</v>
      </c>
      <c r="O20" s="1" t="s">
        <v>287</v>
      </c>
      <c r="P20" s="1" t="s">
        <v>288</v>
      </c>
      <c r="Q20" s="1" t="s">
        <v>289</v>
      </c>
      <c r="R20" s="1" t="s">
        <v>405</v>
      </c>
      <c r="S20" s="1" t="s">
        <v>291</v>
      </c>
      <c r="T20" s="1" t="s">
        <v>292</v>
      </c>
      <c r="U20" s="1" t="s">
        <v>293</v>
      </c>
    </row>
    <row r="21" s="1" customFormat="1" spans="1:21">
      <c r="A21" s="3">
        <v>17956454399</v>
      </c>
      <c r="B21" s="1" t="s">
        <v>393</v>
      </c>
      <c r="C21" s="1" t="s">
        <v>406</v>
      </c>
      <c r="D21" s="1" t="s">
        <v>407</v>
      </c>
      <c r="E21" s="1" t="s">
        <v>408</v>
      </c>
      <c r="F21" s="1" t="s">
        <v>278</v>
      </c>
      <c r="G21" s="1" t="s">
        <v>282</v>
      </c>
      <c r="H21" s="1" t="s">
        <v>283</v>
      </c>
      <c r="I21" s="1" t="s">
        <v>409</v>
      </c>
      <c r="J21" s="1" t="s">
        <v>30</v>
      </c>
      <c r="K21" s="1" t="s">
        <v>410</v>
      </c>
      <c r="L21" s="1" t="s">
        <v>410</v>
      </c>
      <c r="M21" s="1" t="s">
        <v>286</v>
      </c>
      <c r="N21" s="1" t="s">
        <v>286</v>
      </c>
      <c r="O21" s="1" t="s">
        <v>287</v>
      </c>
      <c r="P21" s="1" t="s">
        <v>288</v>
      </c>
      <c r="Q21" s="1" t="s">
        <v>289</v>
      </c>
      <c r="R21" s="1" t="s">
        <v>411</v>
      </c>
      <c r="S21" s="1" t="s">
        <v>291</v>
      </c>
      <c r="T21" s="1" t="s">
        <v>292</v>
      </c>
      <c r="U21" s="1" t="s">
        <v>293</v>
      </c>
    </row>
    <row r="22" s="1" customFormat="1" spans="1:21">
      <c r="A22" s="3">
        <v>17956288775</v>
      </c>
      <c r="B22" s="1" t="s">
        <v>393</v>
      </c>
      <c r="C22" s="1" t="s">
        <v>412</v>
      </c>
      <c r="D22" s="1" t="s">
        <v>413</v>
      </c>
      <c r="E22" s="1" t="s">
        <v>414</v>
      </c>
      <c r="F22" s="1" t="s">
        <v>375</v>
      </c>
      <c r="G22" s="1" t="s">
        <v>282</v>
      </c>
      <c r="H22" s="1" t="s">
        <v>283</v>
      </c>
      <c r="I22" s="1" t="s">
        <v>415</v>
      </c>
      <c r="J22" s="1" t="s">
        <v>30</v>
      </c>
      <c r="K22" s="1" t="s">
        <v>416</v>
      </c>
      <c r="L22" s="1" t="s">
        <v>416</v>
      </c>
      <c r="M22" s="1" t="s">
        <v>286</v>
      </c>
      <c r="N22" s="1" t="s">
        <v>286</v>
      </c>
      <c r="O22" s="1" t="s">
        <v>287</v>
      </c>
      <c r="P22" s="1" t="s">
        <v>288</v>
      </c>
      <c r="Q22" s="1" t="s">
        <v>289</v>
      </c>
      <c r="R22" s="1" t="s">
        <v>417</v>
      </c>
      <c r="S22" s="1" t="s">
        <v>291</v>
      </c>
      <c r="T22" s="1" t="s">
        <v>292</v>
      </c>
      <c r="U22" s="1" t="s">
        <v>293</v>
      </c>
    </row>
    <row r="23" s="1" customFormat="1" spans="1:21">
      <c r="A23" s="3">
        <v>17949925185</v>
      </c>
      <c r="B23" s="1" t="s">
        <v>418</v>
      </c>
      <c r="C23" s="1" t="s">
        <v>419</v>
      </c>
      <c r="D23" s="1" t="s">
        <v>420</v>
      </c>
      <c r="E23" s="1" t="s">
        <v>421</v>
      </c>
      <c r="F23" s="1" t="s">
        <v>375</v>
      </c>
      <c r="G23" s="1" t="s">
        <v>282</v>
      </c>
      <c r="H23" s="1" t="s">
        <v>283</v>
      </c>
      <c r="I23" s="1" t="s">
        <v>422</v>
      </c>
      <c r="J23" s="1" t="s">
        <v>30</v>
      </c>
      <c r="K23" s="1" t="s">
        <v>423</v>
      </c>
      <c r="L23" s="1" t="s">
        <v>423</v>
      </c>
      <c r="M23" s="1" t="s">
        <v>286</v>
      </c>
      <c r="N23" s="1" t="s">
        <v>286</v>
      </c>
      <c r="O23" s="1" t="s">
        <v>287</v>
      </c>
      <c r="P23" s="1" t="s">
        <v>288</v>
      </c>
      <c r="Q23" s="1" t="s">
        <v>289</v>
      </c>
      <c r="R23" s="1" t="s">
        <v>424</v>
      </c>
      <c r="S23" s="1" t="s">
        <v>291</v>
      </c>
      <c r="T23" s="1" t="s">
        <v>292</v>
      </c>
      <c r="U23" s="1" t="s">
        <v>293</v>
      </c>
    </row>
    <row r="24" s="1" customFormat="1" spans="1:21">
      <c r="A24" s="3">
        <v>17946086889</v>
      </c>
      <c r="B24" s="1" t="s">
        <v>425</v>
      </c>
      <c r="C24" s="1" t="s">
        <v>426</v>
      </c>
      <c r="D24" s="1" t="s">
        <v>427</v>
      </c>
      <c r="E24" s="1" t="s">
        <v>428</v>
      </c>
      <c r="F24" s="1" t="s">
        <v>278</v>
      </c>
      <c r="G24" s="1" t="s">
        <v>282</v>
      </c>
      <c r="H24" s="1" t="s">
        <v>283</v>
      </c>
      <c r="I24" s="1" t="s">
        <v>429</v>
      </c>
      <c r="J24" s="1" t="s">
        <v>30</v>
      </c>
      <c r="K24" s="1" t="s">
        <v>430</v>
      </c>
      <c r="L24" s="1" t="s">
        <v>430</v>
      </c>
      <c r="M24" s="1" t="s">
        <v>286</v>
      </c>
      <c r="N24" s="1" t="s">
        <v>286</v>
      </c>
      <c r="O24" s="1" t="s">
        <v>287</v>
      </c>
      <c r="P24" s="1" t="s">
        <v>288</v>
      </c>
      <c r="Q24" s="1" t="s">
        <v>289</v>
      </c>
      <c r="R24" s="1" t="s">
        <v>431</v>
      </c>
      <c r="S24" s="1" t="s">
        <v>291</v>
      </c>
      <c r="T24" s="1" t="s">
        <v>292</v>
      </c>
      <c r="U24" s="1" t="s">
        <v>293</v>
      </c>
    </row>
    <row r="25" s="1" customFormat="1" spans="1:21">
      <c r="A25" s="3">
        <v>17945652336</v>
      </c>
      <c r="B25" s="1" t="s">
        <v>425</v>
      </c>
      <c r="C25" s="1" t="s">
        <v>432</v>
      </c>
      <c r="D25" s="1" t="s">
        <v>407</v>
      </c>
      <c r="E25" s="1" t="s">
        <v>433</v>
      </c>
      <c r="F25" s="1" t="s">
        <v>278</v>
      </c>
      <c r="G25" s="1" t="s">
        <v>282</v>
      </c>
      <c r="H25" s="1" t="s">
        <v>283</v>
      </c>
      <c r="I25" s="1" t="s">
        <v>434</v>
      </c>
      <c r="J25" s="1" t="s">
        <v>30</v>
      </c>
      <c r="K25" s="1" t="s">
        <v>435</v>
      </c>
      <c r="L25" s="1" t="s">
        <v>435</v>
      </c>
      <c r="M25" s="1" t="s">
        <v>286</v>
      </c>
      <c r="N25" s="1" t="s">
        <v>286</v>
      </c>
      <c r="O25" s="1" t="s">
        <v>287</v>
      </c>
      <c r="P25" s="1" t="s">
        <v>288</v>
      </c>
      <c r="Q25" s="1" t="s">
        <v>289</v>
      </c>
      <c r="R25" s="1" t="s">
        <v>436</v>
      </c>
      <c r="S25" s="1" t="s">
        <v>291</v>
      </c>
      <c r="T25" s="1" t="s">
        <v>292</v>
      </c>
      <c r="U25" s="1" t="s">
        <v>293</v>
      </c>
    </row>
    <row r="26" s="1" customFormat="1" spans="1:21">
      <c r="A26" s="3">
        <v>17926585059</v>
      </c>
      <c r="B26" s="1" t="s">
        <v>437</v>
      </c>
      <c r="C26" s="1" t="s">
        <v>438</v>
      </c>
      <c r="D26" s="1" t="s">
        <v>439</v>
      </c>
      <c r="E26" s="1" t="s">
        <v>440</v>
      </c>
      <c r="F26" s="1" t="s">
        <v>278</v>
      </c>
      <c r="G26" s="1" t="s">
        <v>282</v>
      </c>
      <c r="H26" s="1" t="s">
        <v>283</v>
      </c>
      <c r="I26" s="1" t="s">
        <v>441</v>
      </c>
      <c r="J26" s="1" t="s">
        <v>30</v>
      </c>
      <c r="K26" s="1" t="s">
        <v>442</v>
      </c>
      <c r="L26" s="1" t="s">
        <v>442</v>
      </c>
      <c r="M26" s="1" t="s">
        <v>286</v>
      </c>
      <c r="N26" s="1" t="s">
        <v>286</v>
      </c>
      <c r="O26" s="1" t="s">
        <v>287</v>
      </c>
      <c r="P26" s="1" t="s">
        <v>288</v>
      </c>
      <c r="Q26" s="1" t="s">
        <v>289</v>
      </c>
      <c r="R26" s="1" t="s">
        <v>443</v>
      </c>
      <c r="S26" s="1" t="s">
        <v>291</v>
      </c>
      <c r="T26" s="1" t="s">
        <v>292</v>
      </c>
      <c r="U26" s="1" t="s">
        <v>293</v>
      </c>
    </row>
    <row r="27" s="1" customFormat="1" spans="1:21">
      <c r="A27" s="3">
        <v>17878227434</v>
      </c>
      <c r="B27" s="1" t="s">
        <v>444</v>
      </c>
      <c r="C27" s="1" t="s">
        <v>445</v>
      </c>
      <c r="D27" s="1" t="s">
        <v>446</v>
      </c>
      <c r="E27" s="1" t="s">
        <v>447</v>
      </c>
      <c r="F27" s="1" t="s">
        <v>278</v>
      </c>
      <c r="G27" s="1" t="s">
        <v>282</v>
      </c>
      <c r="H27" s="1" t="s">
        <v>283</v>
      </c>
      <c r="I27" s="1" t="s">
        <v>448</v>
      </c>
      <c r="J27" s="1" t="s">
        <v>30</v>
      </c>
      <c r="K27" s="1" t="s">
        <v>449</v>
      </c>
      <c r="L27" s="1" t="s">
        <v>449</v>
      </c>
      <c r="M27" s="1" t="s">
        <v>286</v>
      </c>
      <c r="N27" s="1" t="s">
        <v>286</v>
      </c>
      <c r="O27" s="1" t="s">
        <v>287</v>
      </c>
      <c r="P27" s="1" t="s">
        <v>288</v>
      </c>
      <c r="Q27" s="1" t="s">
        <v>289</v>
      </c>
      <c r="R27" s="1" t="s">
        <v>450</v>
      </c>
      <c r="S27" s="1" t="s">
        <v>291</v>
      </c>
      <c r="T27" s="1" t="s">
        <v>292</v>
      </c>
      <c r="U27" s="1" t="s">
        <v>293</v>
      </c>
    </row>
    <row r="28" s="1" customFormat="1" spans="1:21">
      <c r="A28" s="3">
        <v>17924269186</v>
      </c>
      <c r="B28" s="1" t="s">
        <v>451</v>
      </c>
      <c r="C28" s="1" t="s">
        <v>452</v>
      </c>
      <c r="D28" s="1" t="s">
        <v>453</v>
      </c>
      <c r="E28" s="1" t="s">
        <v>454</v>
      </c>
      <c r="F28" s="1" t="s">
        <v>278</v>
      </c>
      <c r="G28" s="1" t="s">
        <v>282</v>
      </c>
      <c r="H28" s="1" t="s">
        <v>283</v>
      </c>
      <c r="I28" s="1" t="s">
        <v>455</v>
      </c>
      <c r="J28" s="1" t="s">
        <v>30</v>
      </c>
      <c r="K28" s="1" t="s">
        <v>456</v>
      </c>
      <c r="L28" s="1" t="s">
        <v>456</v>
      </c>
      <c r="M28" s="1" t="s">
        <v>286</v>
      </c>
      <c r="N28" s="1" t="s">
        <v>286</v>
      </c>
      <c r="O28" s="1" t="s">
        <v>287</v>
      </c>
      <c r="P28" s="1" t="s">
        <v>288</v>
      </c>
      <c r="Q28" s="1" t="s">
        <v>289</v>
      </c>
      <c r="R28" s="1" t="s">
        <v>457</v>
      </c>
      <c r="S28" s="1" t="s">
        <v>291</v>
      </c>
      <c r="T28" s="1" t="s">
        <v>292</v>
      </c>
      <c r="U28" s="1" t="s">
        <v>293</v>
      </c>
    </row>
    <row r="29" s="1" customFormat="1" spans="1:21">
      <c r="A29" s="3">
        <v>17921286383</v>
      </c>
      <c r="B29" s="1" t="s">
        <v>451</v>
      </c>
      <c r="C29" s="1" t="s">
        <v>458</v>
      </c>
      <c r="D29" s="1" t="s">
        <v>453</v>
      </c>
      <c r="E29" s="1" t="s">
        <v>459</v>
      </c>
      <c r="F29" s="1" t="s">
        <v>278</v>
      </c>
      <c r="G29" s="1" t="s">
        <v>282</v>
      </c>
      <c r="H29" s="1" t="s">
        <v>283</v>
      </c>
      <c r="I29" s="1" t="s">
        <v>460</v>
      </c>
      <c r="J29" s="1" t="s">
        <v>30</v>
      </c>
      <c r="K29" s="1" t="s">
        <v>461</v>
      </c>
      <c r="L29" s="1" t="s">
        <v>461</v>
      </c>
      <c r="M29" s="1" t="s">
        <v>286</v>
      </c>
      <c r="N29" s="1" t="s">
        <v>286</v>
      </c>
      <c r="O29" s="1" t="s">
        <v>287</v>
      </c>
      <c r="P29" s="1" t="s">
        <v>288</v>
      </c>
      <c r="Q29" s="1" t="s">
        <v>289</v>
      </c>
      <c r="R29" s="1" t="s">
        <v>462</v>
      </c>
      <c r="S29" s="1" t="s">
        <v>291</v>
      </c>
      <c r="T29" s="1" t="s">
        <v>292</v>
      </c>
      <c r="U29" s="1" t="s">
        <v>293</v>
      </c>
    </row>
    <row r="30" s="1" customFormat="1" spans="1:21">
      <c r="A30" s="3">
        <v>17913424518</v>
      </c>
      <c r="B30" s="1" t="s">
        <v>463</v>
      </c>
      <c r="C30" s="1" t="s">
        <v>464</v>
      </c>
      <c r="D30" s="1" t="s">
        <v>453</v>
      </c>
      <c r="E30" s="1" t="s">
        <v>465</v>
      </c>
      <c r="F30" s="1" t="s">
        <v>278</v>
      </c>
      <c r="G30" s="1" t="s">
        <v>282</v>
      </c>
      <c r="H30" s="1" t="s">
        <v>283</v>
      </c>
      <c r="I30" s="1" t="s">
        <v>466</v>
      </c>
      <c r="J30" s="1" t="s">
        <v>30</v>
      </c>
      <c r="K30" s="1" t="s">
        <v>467</v>
      </c>
      <c r="L30" s="1" t="s">
        <v>467</v>
      </c>
      <c r="M30" s="1" t="s">
        <v>286</v>
      </c>
      <c r="N30" s="1" t="s">
        <v>286</v>
      </c>
      <c r="O30" s="1" t="s">
        <v>287</v>
      </c>
      <c r="P30" s="1" t="s">
        <v>288</v>
      </c>
      <c r="Q30" s="1" t="s">
        <v>289</v>
      </c>
      <c r="R30" s="1" t="s">
        <v>468</v>
      </c>
      <c r="S30" s="1" t="s">
        <v>291</v>
      </c>
      <c r="T30" s="1" t="s">
        <v>292</v>
      </c>
      <c r="U30" s="1" t="s">
        <v>293</v>
      </c>
    </row>
    <row r="31" s="1" customFormat="1" spans="1:21">
      <c r="A31" s="3">
        <v>17889770403</v>
      </c>
      <c r="B31" s="1" t="s">
        <v>469</v>
      </c>
      <c r="C31" s="1" t="s">
        <v>470</v>
      </c>
      <c r="D31" s="1" t="s">
        <v>471</v>
      </c>
      <c r="E31" s="1" t="s">
        <v>472</v>
      </c>
      <c r="F31" s="1" t="s">
        <v>375</v>
      </c>
      <c r="G31" s="1" t="s">
        <v>282</v>
      </c>
      <c r="H31" s="1" t="s">
        <v>283</v>
      </c>
      <c r="I31" s="1" t="s">
        <v>473</v>
      </c>
      <c r="J31" s="1" t="s">
        <v>30</v>
      </c>
      <c r="K31" s="1" t="s">
        <v>474</v>
      </c>
      <c r="L31" s="1" t="s">
        <v>474</v>
      </c>
      <c r="M31" s="1" t="s">
        <v>286</v>
      </c>
      <c r="N31" s="1" t="s">
        <v>286</v>
      </c>
      <c r="O31" s="1" t="s">
        <v>287</v>
      </c>
      <c r="P31" s="1" t="s">
        <v>288</v>
      </c>
      <c r="Q31" s="1" t="s">
        <v>289</v>
      </c>
      <c r="R31" s="1" t="s">
        <v>475</v>
      </c>
      <c r="S31" s="1" t="s">
        <v>291</v>
      </c>
      <c r="T31" s="1" t="s">
        <v>292</v>
      </c>
      <c r="U31" s="1" t="s">
        <v>293</v>
      </c>
    </row>
    <row r="32" s="1" customFormat="1" spans="1:21">
      <c r="A32" s="3">
        <v>17870632304</v>
      </c>
      <c r="B32" s="1" t="s">
        <v>476</v>
      </c>
      <c r="C32" s="1" t="s">
        <v>477</v>
      </c>
      <c r="D32" s="1" t="s">
        <v>478</v>
      </c>
      <c r="E32" s="1" t="s">
        <v>479</v>
      </c>
      <c r="F32" s="1" t="s">
        <v>278</v>
      </c>
      <c r="G32" s="1" t="s">
        <v>282</v>
      </c>
      <c r="H32" s="1" t="s">
        <v>283</v>
      </c>
      <c r="I32" s="1" t="s">
        <v>480</v>
      </c>
      <c r="J32" s="1" t="s">
        <v>30</v>
      </c>
      <c r="K32" s="1" t="s">
        <v>481</v>
      </c>
      <c r="L32" s="1" t="s">
        <v>481</v>
      </c>
      <c r="M32" s="1" t="s">
        <v>286</v>
      </c>
      <c r="N32" s="1" t="s">
        <v>286</v>
      </c>
      <c r="O32" s="1" t="s">
        <v>287</v>
      </c>
      <c r="P32" s="1" t="s">
        <v>288</v>
      </c>
      <c r="Q32" s="1" t="s">
        <v>289</v>
      </c>
      <c r="R32" s="1" t="s">
        <v>482</v>
      </c>
      <c r="S32" s="1" t="s">
        <v>291</v>
      </c>
      <c r="T32" s="1" t="s">
        <v>292</v>
      </c>
      <c r="U32" s="1" t="s">
        <v>293</v>
      </c>
    </row>
    <row r="33" s="1" customFormat="1" spans="1:21">
      <c r="A33" s="3">
        <v>17843786283</v>
      </c>
      <c r="B33" s="1" t="s">
        <v>483</v>
      </c>
      <c r="C33" s="1" t="s">
        <v>484</v>
      </c>
      <c r="D33" s="1" t="s">
        <v>485</v>
      </c>
      <c r="E33" s="1" t="s">
        <v>486</v>
      </c>
      <c r="F33" s="1" t="s">
        <v>393</v>
      </c>
      <c r="G33" s="1" t="s">
        <v>282</v>
      </c>
      <c r="H33" s="1" t="s">
        <v>283</v>
      </c>
      <c r="I33" s="1" t="s">
        <v>487</v>
      </c>
      <c r="J33" s="1" t="s">
        <v>30</v>
      </c>
      <c r="K33" s="1" t="s">
        <v>488</v>
      </c>
      <c r="L33" s="1" t="s">
        <v>488</v>
      </c>
      <c r="M33" s="1" t="s">
        <v>286</v>
      </c>
      <c r="N33" s="1" t="s">
        <v>286</v>
      </c>
      <c r="O33" s="1" t="s">
        <v>287</v>
      </c>
      <c r="P33" s="1" t="s">
        <v>288</v>
      </c>
      <c r="Q33" s="1" t="s">
        <v>289</v>
      </c>
      <c r="R33" s="1" t="s">
        <v>489</v>
      </c>
      <c r="S33" s="1" t="s">
        <v>291</v>
      </c>
      <c r="T33" s="1" t="s">
        <v>292</v>
      </c>
      <c r="U33" s="1" t="s">
        <v>293</v>
      </c>
    </row>
    <row r="34" s="1" customFormat="1" spans="1:21">
      <c r="A34" s="3">
        <v>17834254232</v>
      </c>
      <c r="B34" s="1" t="s">
        <v>490</v>
      </c>
      <c r="C34" s="1" t="s">
        <v>491</v>
      </c>
      <c r="D34" s="1" t="s">
        <v>492</v>
      </c>
      <c r="E34" s="1" t="s">
        <v>493</v>
      </c>
      <c r="F34" s="1" t="s">
        <v>278</v>
      </c>
      <c r="G34" s="1" t="s">
        <v>282</v>
      </c>
      <c r="H34" s="1" t="s">
        <v>283</v>
      </c>
      <c r="I34" s="1" t="s">
        <v>494</v>
      </c>
      <c r="J34" s="1" t="s">
        <v>30</v>
      </c>
      <c r="K34" s="1" t="s">
        <v>495</v>
      </c>
      <c r="L34" s="1" t="s">
        <v>495</v>
      </c>
      <c r="M34" s="1" t="s">
        <v>286</v>
      </c>
      <c r="N34" s="1" t="s">
        <v>286</v>
      </c>
      <c r="O34" s="1" t="s">
        <v>287</v>
      </c>
      <c r="P34" s="1" t="s">
        <v>288</v>
      </c>
      <c r="Q34" s="1" t="s">
        <v>289</v>
      </c>
      <c r="R34" s="1" t="s">
        <v>496</v>
      </c>
      <c r="S34" s="1" t="s">
        <v>291</v>
      </c>
      <c r="T34" s="1" t="s">
        <v>292</v>
      </c>
      <c r="U34" s="1" t="s">
        <v>293</v>
      </c>
    </row>
    <row r="35" s="1" customFormat="1" spans="1:21">
      <c r="A35" s="3">
        <v>17909216449</v>
      </c>
      <c r="B35" s="1" t="s">
        <v>497</v>
      </c>
      <c r="C35" s="1" t="s">
        <v>498</v>
      </c>
      <c r="D35" s="1" t="s">
        <v>499</v>
      </c>
      <c r="E35" s="1" t="s">
        <v>500</v>
      </c>
      <c r="F35" s="1" t="s">
        <v>278</v>
      </c>
      <c r="G35" s="1" t="s">
        <v>282</v>
      </c>
      <c r="H35" s="1" t="s">
        <v>283</v>
      </c>
      <c r="I35" s="1" t="s">
        <v>501</v>
      </c>
      <c r="J35" s="1" t="s">
        <v>30</v>
      </c>
      <c r="K35" s="1" t="s">
        <v>502</v>
      </c>
      <c r="L35" s="1" t="s">
        <v>502</v>
      </c>
      <c r="M35" s="1" t="s">
        <v>286</v>
      </c>
      <c r="N35" s="1" t="s">
        <v>286</v>
      </c>
      <c r="O35" s="1" t="s">
        <v>287</v>
      </c>
      <c r="P35" s="1" t="s">
        <v>288</v>
      </c>
      <c r="Q35" s="1" t="s">
        <v>289</v>
      </c>
      <c r="R35" s="1" t="s">
        <v>503</v>
      </c>
      <c r="S35" s="1" t="s">
        <v>291</v>
      </c>
      <c r="T35" s="1" t="s">
        <v>292</v>
      </c>
      <c r="U35" s="1" t="s">
        <v>293</v>
      </c>
    </row>
    <row r="36" s="1" customFormat="1" spans="1:21">
      <c r="A36" s="3">
        <v>17885667089</v>
      </c>
      <c r="B36" s="1" t="s">
        <v>504</v>
      </c>
      <c r="C36" s="1" t="s">
        <v>505</v>
      </c>
      <c r="D36" s="1" t="s">
        <v>506</v>
      </c>
      <c r="E36" s="1" t="s">
        <v>507</v>
      </c>
      <c r="F36" s="1" t="s">
        <v>393</v>
      </c>
      <c r="G36" s="1" t="s">
        <v>282</v>
      </c>
      <c r="H36" s="1" t="s">
        <v>283</v>
      </c>
      <c r="I36" s="1" t="s">
        <v>508</v>
      </c>
      <c r="J36" s="1" t="s">
        <v>30</v>
      </c>
      <c r="K36" s="1" t="s">
        <v>509</v>
      </c>
      <c r="L36" s="1" t="s">
        <v>509</v>
      </c>
      <c r="M36" s="1" t="s">
        <v>286</v>
      </c>
      <c r="N36" s="1" t="s">
        <v>286</v>
      </c>
      <c r="O36" s="1" t="s">
        <v>287</v>
      </c>
      <c r="P36" s="1" t="s">
        <v>288</v>
      </c>
      <c r="Q36" s="1" t="s">
        <v>289</v>
      </c>
      <c r="R36" s="1" t="s">
        <v>510</v>
      </c>
      <c r="S36" s="1" t="s">
        <v>291</v>
      </c>
      <c r="T36" s="1" t="s">
        <v>292</v>
      </c>
      <c r="U36" s="1" t="s">
        <v>293</v>
      </c>
    </row>
    <row r="37" s="1" customFormat="1" spans="1:21">
      <c r="A37" s="3">
        <v>17890219935</v>
      </c>
      <c r="B37" s="1" t="s">
        <v>469</v>
      </c>
      <c r="C37" s="1" t="s">
        <v>511</v>
      </c>
      <c r="D37" s="1" t="s">
        <v>512</v>
      </c>
      <c r="E37" s="1" t="s">
        <v>513</v>
      </c>
      <c r="F37" s="1" t="s">
        <v>393</v>
      </c>
      <c r="G37" s="1" t="s">
        <v>282</v>
      </c>
      <c r="H37" s="1" t="s">
        <v>283</v>
      </c>
      <c r="I37" s="1" t="s">
        <v>514</v>
      </c>
      <c r="J37" s="1" t="s">
        <v>30</v>
      </c>
      <c r="K37" s="1" t="s">
        <v>515</v>
      </c>
      <c r="L37" s="1" t="s">
        <v>515</v>
      </c>
      <c r="M37" s="1" t="s">
        <v>286</v>
      </c>
      <c r="N37" s="1" t="s">
        <v>286</v>
      </c>
      <c r="O37" s="1" t="s">
        <v>287</v>
      </c>
      <c r="P37" s="1" t="s">
        <v>288</v>
      </c>
      <c r="Q37" s="1" t="s">
        <v>289</v>
      </c>
      <c r="R37" s="1" t="s">
        <v>516</v>
      </c>
      <c r="S37" s="1" t="s">
        <v>291</v>
      </c>
      <c r="T37" s="1" t="s">
        <v>292</v>
      </c>
      <c r="U37" s="1" t="s">
        <v>293</v>
      </c>
    </row>
    <row r="38" s="1" customFormat="1" spans="1:21">
      <c r="A38" s="3">
        <v>17863076845</v>
      </c>
      <c r="B38" s="1" t="s">
        <v>517</v>
      </c>
      <c r="C38" s="1" t="s">
        <v>518</v>
      </c>
      <c r="D38" s="1" t="s">
        <v>519</v>
      </c>
      <c r="E38" s="1" t="s">
        <v>520</v>
      </c>
      <c r="F38" s="1" t="s">
        <v>278</v>
      </c>
      <c r="G38" s="1" t="s">
        <v>282</v>
      </c>
      <c r="H38" s="1" t="s">
        <v>283</v>
      </c>
      <c r="I38" s="1" t="s">
        <v>521</v>
      </c>
      <c r="J38" s="1" t="s">
        <v>30</v>
      </c>
      <c r="K38" s="1" t="s">
        <v>522</v>
      </c>
      <c r="L38" s="1" t="s">
        <v>522</v>
      </c>
      <c r="M38" s="1" t="s">
        <v>286</v>
      </c>
      <c r="N38" s="1" t="s">
        <v>286</v>
      </c>
      <c r="O38" s="1" t="s">
        <v>287</v>
      </c>
      <c r="P38" s="1" t="s">
        <v>288</v>
      </c>
      <c r="Q38" s="1" t="s">
        <v>289</v>
      </c>
      <c r="R38" s="1" t="s">
        <v>523</v>
      </c>
      <c r="S38" s="1" t="s">
        <v>291</v>
      </c>
      <c r="T38" s="1" t="s">
        <v>292</v>
      </c>
      <c r="U38" s="1" t="s">
        <v>293</v>
      </c>
    </row>
    <row r="39" s="1" customFormat="1" spans="1:21">
      <c r="A39" s="3">
        <v>17872070882</v>
      </c>
      <c r="B39" s="1" t="s">
        <v>476</v>
      </c>
      <c r="C39" s="1" t="s">
        <v>524</v>
      </c>
      <c r="D39" s="1" t="s">
        <v>525</v>
      </c>
      <c r="E39" s="1" t="s">
        <v>526</v>
      </c>
      <c r="F39" s="1" t="s">
        <v>425</v>
      </c>
      <c r="G39" s="1" t="s">
        <v>282</v>
      </c>
      <c r="H39" s="1" t="s">
        <v>283</v>
      </c>
      <c r="I39" s="1" t="s">
        <v>527</v>
      </c>
      <c r="J39" s="1" t="s">
        <v>30</v>
      </c>
      <c r="K39" s="1" t="s">
        <v>528</v>
      </c>
      <c r="L39" s="1" t="s">
        <v>528</v>
      </c>
      <c r="M39" s="1" t="s">
        <v>286</v>
      </c>
      <c r="N39" s="1" t="s">
        <v>286</v>
      </c>
      <c r="O39" s="1" t="s">
        <v>287</v>
      </c>
      <c r="P39" s="1" t="s">
        <v>288</v>
      </c>
      <c r="Q39" s="1" t="s">
        <v>289</v>
      </c>
      <c r="R39" s="1" t="s">
        <v>529</v>
      </c>
      <c r="S39" s="1" t="s">
        <v>291</v>
      </c>
      <c r="T39" s="1" t="s">
        <v>292</v>
      </c>
      <c r="U39" s="1" t="s">
        <v>293</v>
      </c>
    </row>
    <row r="40" s="1" customFormat="1" spans="1:21">
      <c r="A40" s="3">
        <v>17705835434</v>
      </c>
      <c r="B40" s="1" t="s">
        <v>530</v>
      </c>
      <c r="C40" s="1" t="s">
        <v>531</v>
      </c>
      <c r="D40" s="1" t="s">
        <v>532</v>
      </c>
      <c r="E40" s="1" t="s">
        <v>533</v>
      </c>
      <c r="F40" s="1" t="s">
        <v>278</v>
      </c>
      <c r="G40" s="1" t="s">
        <v>282</v>
      </c>
      <c r="H40" s="1" t="s">
        <v>283</v>
      </c>
      <c r="I40" s="1" t="s">
        <v>534</v>
      </c>
      <c r="J40" s="1" t="s">
        <v>30</v>
      </c>
      <c r="K40" s="1" t="s">
        <v>535</v>
      </c>
      <c r="L40" s="1" t="s">
        <v>535</v>
      </c>
      <c r="M40" s="1" t="s">
        <v>286</v>
      </c>
      <c r="N40" s="1" t="s">
        <v>286</v>
      </c>
      <c r="O40" s="1" t="s">
        <v>287</v>
      </c>
      <c r="P40" s="1" t="s">
        <v>288</v>
      </c>
      <c r="Q40" s="1" t="s">
        <v>289</v>
      </c>
      <c r="R40" s="1" t="s">
        <v>536</v>
      </c>
      <c r="S40" s="1" t="s">
        <v>291</v>
      </c>
      <c r="T40" s="1" t="s">
        <v>292</v>
      </c>
      <c r="U40" s="1" t="s">
        <v>293</v>
      </c>
    </row>
    <row r="41" s="1" customFormat="1" spans="1:21">
      <c r="A41" s="3">
        <v>17882876464</v>
      </c>
      <c r="B41" s="1" t="s">
        <v>444</v>
      </c>
      <c r="C41" s="1" t="s">
        <v>537</v>
      </c>
      <c r="D41" s="1" t="s">
        <v>538</v>
      </c>
      <c r="E41" s="1" t="s">
        <v>539</v>
      </c>
      <c r="F41" s="1" t="s">
        <v>375</v>
      </c>
      <c r="G41" s="1" t="s">
        <v>282</v>
      </c>
      <c r="H41" s="1" t="s">
        <v>283</v>
      </c>
      <c r="I41" s="1" t="s">
        <v>540</v>
      </c>
      <c r="J41" s="1" t="s">
        <v>30</v>
      </c>
      <c r="K41" s="1" t="s">
        <v>541</v>
      </c>
      <c r="L41" s="1" t="s">
        <v>541</v>
      </c>
      <c r="M41" s="1" t="s">
        <v>286</v>
      </c>
      <c r="N41" s="1" t="s">
        <v>286</v>
      </c>
      <c r="O41" s="1" t="s">
        <v>287</v>
      </c>
      <c r="P41" s="1" t="s">
        <v>288</v>
      </c>
      <c r="Q41" s="1" t="s">
        <v>289</v>
      </c>
      <c r="R41" s="1" t="s">
        <v>542</v>
      </c>
      <c r="S41" s="1" t="s">
        <v>291</v>
      </c>
      <c r="T41" s="1" t="s">
        <v>292</v>
      </c>
      <c r="U41" s="1" t="s">
        <v>293</v>
      </c>
    </row>
    <row r="42" s="1" customFormat="1" spans="1:21">
      <c r="A42" s="3">
        <v>17925746119</v>
      </c>
      <c r="B42" s="1" t="s">
        <v>451</v>
      </c>
      <c r="C42" s="1" t="s">
        <v>543</v>
      </c>
      <c r="D42" s="1" t="s">
        <v>544</v>
      </c>
      <c r="E42" s="1" t="s">
        <v>545</v>
      </c>
      <c r="F42" s="1" t="s">
        <v>278</v>
      </c>
      <c r="G42" s="1" t="s">
        <v>282</v>
      </c>
      <c r="H42" s="1" t="s">
        <v>283</v>
      </c>
      <c r="I42" s="1" t="s">
        <v>546</v>
      </c>
      <c r="J42" s="1" t="s">
        <v>30</v>
      </c>
      <c r="K42" s="1" t="s">
        <v>547</v>
      </c>
      <c r="L42" s="1" t="s">
        <v>547</v>
      </c>
      <c r="M42" s="1" t="s">
        <v>286</v>
      </c>
      <c r="N42" s="1" t="s">
        <v>286</v>
      </c>
      <c r="O42" s="1" t="s">
        <v>287</v>
      </c>
      <c r="P42" s="1" t="s">
        <v>288</v>
      </c>
      <c r="Q42" s="1" t="s">
        <v>289</v>
      </c>
      <c r="R42" s="1" t="s">
        <v>548</v>
      </c>
      <c r="S42" s="1" t="s">
        <v>291</v>
      </c>
      <c r="T42" s="1" t="s">
        <v>292</v>
      </c>
      <c r="U42" s="1" t="s">
        <v>293</v>
      </c>
    </row>
    <row r="43" s="1" customFormat="1" spans="1:21">
      <c r="A43" s="3">
        <v>17843678568</v>
      </c>
      <c r="B43" s="1" t="s">
        <v>483</v>
      </c>
      <c r="C43" s="1" t="s">
        <v>549</v>
      </c>
      <c r="D43" s="1" t="s">
        <v>550</v>
      </c>
      <c r="E43" s="1" t="s">
        <v>551</v>
      </c>
      <c r="F43" s="1" t="s">
        <v>375</v>
      </c>
      <c r="G43" s="1" t="s">
        <v>282</v>
      </c>
      <c r="H43" s="1" t="s">
        <v>283</v>
      </c>
      <c r="I43" s="1" t="s">
        <v>552</v>
      </c>
      <c r="J43" s="1" t="s">
        <v>30</v>
      </c>
      <c r="K43" s="1" t="s">
        <v>553</v>
      </c>
      <c r="L43" s="1" t="s">
        <v>553</v>
      </c>
      <c r="M43" s="1" t="s">
        <v>286</v>
      </c>
      <c r="N43" s="1" t="s">
        <v>286</v>
      </c>
      <c r="O43" s="1" t="s">
        <v>287</v>
      </c>
      <c r="P43" s="1" t="s">
        <v>288</v>
      </c>
      <c r="Q43" s="1" t="s">
        <v>289</v>
      </c>
      <c r="R43" s="1" t="s">
        <v>554</v>
      </c>
      <c r="S43" s="1" t="s">
        <v>291</v>
      </c>
      <c r="T43" s="1" t="s">
        <v>292</v>
      </c>
      <c r="U43" s="1" t="s">
        <v>293</v>
      </c>
    </row>
    <row r="44" s="1" customFormat="1" spans="1:21">
      <c r="A44" s="3">
        <v>17844356395</v>
      </c>
      <c r="B44" s="1" t="s">
        <v>483</v>
      </c>
      <c r="C44" s="1" t="s">
        <v>555</v>
      </c>
      <c r="D44" s="1" t="s">
        <v>556</v>
      </c>
      <c r="E44" s="1" t="s">
        <v>557</v>
      </c>
      <c r="F44" s="1" t="s">
        <v>425</v>
      </c>
      <c r="G44" s="1" t="s">
        <v>282</v>
      </c>
      <c r="H44" s="1" t="s">
        <v>283</v>
      </c>
      <c r="I44" s="1" t="s">
        <v>558</v>
      </c>
      <c r="J44" s="1" t="s">
        <v>30</v>
      </c>
      <c r="K44" s="1" t="s">
        <v>559</v>
      </c>
      <c r="L44" s="1" t="s">
        <v>559</v>
      </c>
      <c r="M44" s="1" t="s">
        <v>286</v>
      </c>
      <c r="N44" s="1" t="s">
        <v>286</v>
      </c>
      <c r="O44" s="1" t="s">
        <v>287</v>
      </c>
      <c r="P44" s="1" t="s">
        <v>288</v>
      </c>
      <c r="Q44" s="1" t="s">
        <v>289</v>
      </c>
      <c r="R44" s="1" t="s">
        <v>560</v>
      </c>
      <c r="S44" s="1" t="s">
        <v>291</v>
      </c>
      <c r="T44" s="1" t="s">
        <v>292</v>
      </c>
      <c r="U44" s="1" t="s">
        <v>293</v>
      </c>
    </row>
    <row r="45" s="1" customFormat="1" spans="1:21">
      <c r="A45" s="3">
        <v>17926444608</v>
      </c>
      <c r="B45" s="1" t="s">
        <v>437</v>
      </c>
      <c r="C45" s="1" t="s">
        <v>561</v>
      </c>
      <c r="D45" s="1" t="s">
        <v>562</v>
      </c>
      <c r="E45" s="1" t="s">
        <v>563</v>
      </c>
      <c r="F45" s="1" t="s">
        <v>278</v>
      </c>
      <c r="G45" s="1" t="s">
        <v>282</v>
      </c>
      <c r="H45" s="1" t="s">
        <v>283</v>
      </c>
      <c r="I45" s="1" t="s">
        <v>564</v>
      </c>
      <c r="J45" s="1" t="s">
        <v>30</v>
      </c>
      <c r="K45" s="1" t="s">
        <v>565</v>
      </c>
      <c r="L45" s="1" t="s">
        <v>565</v>
      </c>
      <c r="M45" s="1" t="s">
        <v>286</v>
      </c>
      <c r="N45" s="1" t="s">
        <v>286</v>
      </c>
      <c r="O45" s="1" t="s">
        <v>287</v>
      </c>
      <c r="P45" s="1" t="s">
        <v>288</v>
      </c>
      <c r="Q45" s="1" t="s">
        <v>289</v>
      </c>
      <c r="R45" s="1" t="s">
        <v>566</v>
      </c>
      <c r="S45" s="1" t="s">
        <v>291</v>
      </c>
      <c r="T45" s="1" t="s">
        <v>292</v>
      </c>
      <c r="U45" s="1" t="s">
        <v>293</v>
      </c>
    </row>
    <row r="46" s="1" customFormat="1" spans="1:21">
      <c r="A46" s="3">
        <v>17865359160</v>
      </c>
      <c r="B46" s="1" t="s">
        <v>517</v>
      </c>
      <c r="C46" s="1" t="s">
        <v>567</v>
      </c>
      <c r="D46" s="1" t="s">
        <v>568</v>
      </c>
      <c r="E46" s="1" t="s">
        <v>569</v>
      </c>
      <c r="F46" s="1" t="s">
        <v>278</v>
      </c>
      <c r="G46" s="1" t="s">
        <v>282</v>
      </c>
      <c r="H46" s="1" t="s">
        <v>283</v>
      </c>
      <c r="I46" s="1" t="s">
        <v>570</v>
      </c>
      <c r="J46" s="1" t="s">
        <v>30</v>
      </c>
      <c r="K46" s="1" t="s">
        <v>571</v>
      </c>
      <c r="L46" s="1" t="s">
        <v>287</v>
      </c>
      <c r="M46" s="1" t="s">
        <v>572</v>
      </c>
      <c r="N46" s="1" t="s">
        <v>573</v>
      </c>
      <c r="O46" s="1" t="s">
        <v>287</v>
      </c>
      <c r="P46" s="1" t="s">
        <v>288</v>
      </c>
      <c r="Q46" s="1" t="s">
        <v>289</v>
      </c>
      <c r="R46" s="1" t="s">
        <v>574</v>
      </c>
      <c r="S46" s="1" t="s">
        <v>291</v>
      </c>
      <c r="T46" s="1" t="s">
        <v>292</v>
      </c>
      <c r="U46" s="1" t="s">
        <v>293</v>
      </c>
    </row>
    <row r="47" s="1" customFormat="1" spans="1:21">
      <c r="A47" s="3">
        <v>17850509772</v>
      </c>
      <c r="B47" s="1" t="s">
        <v>575</v>
      </c>
      <c r="C47" s="1" t="s">
        <v>576</v>
      </c>
      <c r="D47" s="1" t="s">
        <v>577</v>
      </c>
      <c r="E47" s="1" t="s">
        <v>578</v>
      </c>
      <c r="F47" s="1" t="s">
        <v>375</v>
      </c>
      <c r="G47" s="1" t="s">
        <v>282</v>
      </c>
      <c r="H47" s="1" t="s">
        <v>283</v>
      </c>
      <c r="I47" s="1" t="s">
        <v>579</v>
      </c>
      <c r="J47" s="1" t="s">
        <v>30</v>
      </c>
      <c r="K47" s="1" t="s">
        <v>580</v>
      </c>
      <c r="L47" s="1" t="s">
        <v>580</v>
      </c>
      <c r="M47" s="1" t="s">
        <v>286</v>
      </c>
      <c r="N47" s="1" t="s">
        <v>286</v>
      </c>
      <c r="O47" s="1" t="s">
        <v>287</v>
      </c>
      <c r="P47" s="1" t="s">
        <v>288</v>
      </c>
      <c r="Q47" s="1" t="s">
        <v>289</v>
      </c>
      <c r="R47" s="1" t="s">
        <v>581</v>
      </c>
      <c r="S47" s="1" t="s">
        <v>291</v>
      </c>
      <c r="T47" s="1" t="s">
        <v>292</v>
      </c>
      <c r="U47" s="1" t="s">
        <v>293</v>
      </c>
    </row>
    <row r="48" s="1" customFormat="1" spans="1:21">
      <c r="A48" s="3">
        <v>17781631452</v>
      </c>
      <c r="B48" s="1" t="s">
        <v>582</v>
      </c>
      <c r="C48" s="1" t="s">
        <v>583</v>
      </c>
      <c r="D48" s="1" t="s">
        <v>584</v>
      </c>
      <c r="E48" s="1" t="s">
        <v>585</v>
      </c>
      <c r="F48" s="1" t="s">
        <v>278</v>
      </c>
      <c r="G48" s="1" t="s">
        <v>282</v>
      </c>
      <c r="H48" s="1" t="s">
        <v>283</v>
      </c>
      <c r="I48" s="1" t="s">
        <v>586</v>
      </c>
      <c r="J48" s="1" t="s">
        <v>30</v>
      </c>
      <c r="K48" s="1" t="s">
        <v>522</v>
      </c>
      <c r="L48" s="1" t="s">
        <v>522</v>
      </c>
      <c r="M48" s="1" t="s">
        <v>286</v>
      </c>
      <c r="N48" s="1" t="s">
        <v>286</v>
      </c>
      <c r="O48" s="1" t="s">
        <v>287</v>
      </c>
      <c r="P48" s="1" t="s">
        <v>288</v>
      </c>
      <c r="Q48" s="1" t="s">
        <v>289</v>
      </c>
      <c r="R48" s="1" t="s">
        <v>587</v>
      </c>
      <c r="S48" s="1" t="s">
        <v>291</v>
      </c>
      <c r="T48" s="1" t="s">
        <v>292</v>
      </c>
      <c r="U48" s="1" t="s">
        <v>293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2022-05-25T01:33:33Z</dcterms:created>
  <dcterms:modified xsi:type="dcterms:W3CDTF">2022-05-25T01:43:49Z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74A39E35A6A44BE6985284A0D970AFA8</vt:lpwstr>
  </property>
  <property fmtid="{D5CDD505-2E9C-101B-9397-08002B2CF9AE}" pid="3" name="KSOProductBuildVer">
    <vt:lpwstr>2052-11.1.0.11744</vt:lpwstr>
  </property>
</Properties>
</file>