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</definedName>
  </definedNames>
  <calcPr calcId="144525"/>
</workbook>
</file>

<file path=xl/sharedStrings.xml><?xml version="1.0" encoding="utf-8"?>
<sst xmlns="http://schemas.openxmlformats.org/spreadsheetml/2006/main" count="111" uniqueCount="81">
  <si>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</si>
  <si>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</si>
  <si>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</si>
  <si>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</si>
  <si>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</si>
  <si>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</si>
  <si>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</si>
  <si>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</si>
  <si>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</si>
  <si>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</si>
  <si>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</si>
  <si>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</si>
  <si>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</si>
  <si>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</si>
  <si>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</si>
  <si>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</si>
  <si>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</si>
  <si>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</si>
  <si>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</si>
  <si>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</si>
  <si>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</si>
  <si>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</si>
  <si>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</si>
  <si>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</si>
  <si>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</si>
  <si>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17912936208	</t>
  </si>
  <si>
    <t>Ctrip</t>
  </si>
  <si>
    <t>正常</t>
  </si>
  <si>
    <t>[英德]英德石头酒店(78167352)</t>
  </si>
  <si>
    <t>湖景大床房&lt;双人入住&gt;&lt;双早&gt;</t>
  </si>
  <si>
    <t>CNY</t>
  </si>
  <si>
    <t>潘光有</t>
  </si>
  <si>
    <t>CA363220526CNY</t>
  </si>
  <si>
    <t>未提现</t>
  </si>
  <si>
    <t>携程开票</t>
  </si>
  <si>
    <t xml:space="preserve">2544625	</t>
  </si>
  <si>
    <t xml:space="preserve">	</t>
  </si>
  <si>
    <t xml:space="preserve">17913079760	</t>
  </si>
  <si>
    <t>[贵阳]贵阳溪山里酒店(77243456)</t>
  </si>
  <si>
    <t>高级精致房&lt;双人入住&gt;&lt;中宾&gt;&lt;无早&gt;</t>
  </si>
  <si>
    <t>杨仕巧</t>
  </si>
  <si>
    <t>取消</t>
  </si>
  <si>
    <t>，</t>
  </si>
  <si>
    <t>202205100839060025</t>
  </si>
  <si>
    <t>房集：i220526093024</t>
  </si>
  <si>
    <t>CNY / HKD 当前参考汇率: 1.171233183</t>
  </si>
  <si>
    <t>总计： 320 CNY/
374.79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</si>
  <si>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</si>
  <si>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</si>
  <si>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</si>
  <si>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</si>
  <si>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</si>
  <si>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</si>
  <si>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</si>
  <si>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</si>
  <si>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</si>
  <si>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</si>
  <si>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</si>
  <si>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</si>
  <si>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</si>
  <si>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</si>
  <si>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</si>
  <si>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</si>
  <si>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</si>
  <si>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</si>
  <si>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</si>
  <si>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2546196</t>
  </si>
  <si>
    <t>锦江之星(东营西二路店)</t>
  </si>
  <si>
    <t>田锋龙</t>
  </si>
  <si>
    <t>2022-05-11</t>
  </si>
  <si>
    <t>退房日月结</t>
  </si>
  <si>
    <t>94.00</t>
  </si>
  <si>
    <t>RMB</t>
  </si>
  <si>
    <t>0</t>
  </si>
  <si>
    <t>0.00</t>
  </si>
  <si>
    <t>携程汇登国内直连</t>
  </si>
  <si>
    <t>01.011264</t>
  </si>
  <si>
    <t>2022-05-10 22:28:22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</si>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</sst>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666666"/>
      <name val="Helvetica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44691</v>
      </c>
      <c r="G2" s="6">
        <v>44692</v>
      </c>
      <c r="H2" s="4">
        <v>1</v>
      </c>
      <c r="I2" s="4">
        <v>1</v>
      </c>
      <c r="J2" s="4">
        <v>1</v>
      </c>
      <c r="K2" s="4" t="s">
        <v>30</v>
      </c>
      <c r="L2" s="4">
        <v>239</v>
      </c>
      <c r="M2" s="4">
        <v>239</v>
      </c>
      <c r="N2" s="4" t="s">
        <v>31</v>
      </c>
      <c r="O2" s="4" t="s">
        <v>32</v>
      </c>
      <c r="P2" s="4" t="s">
        <v>33</v>
      </c>
      <c r="Q2" s="4">
        <v>0</v>
      </c>
      <c r="R2" s="9">
        <v>44691</v>
      </c>
      <c r="S2" s="6">
        <v>44707</v>
      </c>
      <c r="T2" s="4" t="s">
        <v>34</v>
      </c>
      <c r="U2" s="4">
        <v>239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44691</v>
      </c>
      <c r="G3" s="6">
        <v>44692</v>
      </c>
      <c r="H3" s="4">
        <v>1</v>
      </c>
      <c r="I3" s="4">
        <v>1</v>
      </c>
      <c r="J3" s="4">
        <v>1</v>
      </c>
      <c r="K3" s="4" t="s">
        <v>30</v>
      </c>
      <c r="L3" s="4">
        <v>320</v>
      </c>
      <c r="M3" s="4">
        <v>320</v>
      </c>
      <c r="N3" s="4" t="s">
        <v>40</v>
      </c>
      <c r="O3" s="4" t="s">
        <v>32</v>
      </c>
      <c r="P3" s="4" t="s">
        <v>33</v>
      </c>
      <c r="Q3" s="4">
        <v>0</v>
      </c>
      <c r="R3" s="9">
        <v>44691</v>
      </c>
      <c r="S3" s="6">
        <v>44707</v>
      </c>
      <c r="T3" s="4" t="s">
        <v>34</v>
      </c>
      <c r="U3" s="4">
        <v>320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44691</v>
      </c>
      <c r="G4" s="6">
        <v>44692</v>
      </c>
      <c r="H4" s="4">
        <v>1</v>
      </c>
      <c r="I4" s="4">
        <v>1</v>
      </c>
      <c r="J4" s="4">
        <v>1</v>
      </c>
      <c r="K4" s="4" t="s">
        <v>30</v>
      </c>
      <c r="L4" s="4">
        <v>-239</v>
      </c>
      <c r="M4" s="4">
        <v>-239</v>
      </c>
      <c r="N4" s="4" t="s">
        <v>31</v>
      </c>
      <c r="O4" s="4" t="s">
        <v>32</v>
      </c>
      <c r="P4" s="4" t="s">
        <v>33</v>
      </c>
      <c r="Q4" s="4">
        <v>0</v>
      </c>
      <c r="R4" s="9">
        <v>44691</v>
      </c>
      <c r="S4" s="6">
        <v>44707</v>
      </c>
      <c r="T4" s="4" t="s">
        <v>34</v>
      </c>
      <c r="U4" s="4">
        <v>-239</v>
      </c>
      <c r="V4" s="4">
        <v>0</v>
      </c>
      <c r="W4" s="4">
        <v>0</v>
      </c>
      <c r="X4" s="4" t="s">
        <v>35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B15" sqref="B15"/>
    </sheetView>
  </sheetViews>
  <sheetFormatPr defaultColWidth="9" defaultRowHeight="13.5"/>
  <cols>
    <col min="1" max="1" width="12.625" style="4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17912936208</v>
      </c>
      <c r="B2" s="6">
        <v>44691</v>
      </c>
      <c r="C2" s="6">
        <v>44692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17913079760</v>
      </c>
      <c r="B3" s="6">
        <v>44691</v>
      </c>
      <c r="C3" s="6">
        <v>44692</v>
      </c>
      <c r="D3" s="4">
        <v>320</v>
      </c>
      <c r="E3" s="7">
        <v>320</v>
      </c>
      <c r="F3" s="10" t="s">
        <v>43</v>
      </c>
      <c r="G3" s="4">
        <f>D3-E3</f>
        <v>0</v>
      </c>
      <c r="H3" s="4" t="str">
        <f>$H$1&amp;F3</f>
        <v>，202205100839060025</v>
      </c>
      <c r="I3" s="4" t="e">
        <f>VLOOKUP(A3,HOP!A:U,21,0)</f>
        <v>#N/A</v>
      </c>
      <c r="J3" s="8">
        <v>5.1</v>
      </c>
    </row>
    <row r="9" spans="1:1">
      <c r="A9" s="4" t="s">
        <v>44</v>
      </c>
    </row>
    <row r="10" spans="1:1">
      <c r="A10" s="4" t="s">
        <v>45</v>
      </c>
    </row>
    <row r="11" spans="1:1">
      <c r="A11" s="4" t="s">
        <v>46</v>
      </c>
    </row>
  </sheetData>
  <autoFilter ref="A1:XFD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14" sqref="E14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</row>
    <row r="2" s="1" customFormat="1" spans="1:21">
      <c r="A2" s="3">
        <v>17915476463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65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2022-05-26T01:18:17Z</dcterms:created>
  <dcterms:modified xsi:type="dcterms:W3CDTF">2022-05-26T01:27:14Z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9102FB60F9B54E9FB991BA29D6AA34D3</vt:lpwstr>
  </property>
  <property fmtid="{D5CDD505-2E9C-101B-9397-08002B2CF9AE}" pid="3" name="KSOProductBuildVer">
    <vt:lpwstr>2052-11.1.0.11744</vt:lpwstr>
  </property>
</Properties>
</file>