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对账!$1:$31</definedName>
  </definedNames>
  <calcPr calcId="144525"/>
</workbook>
</file>

<file path=xl/sharedStrings.xml><?xml version="1.0" encoding="utf-8"?>
<sst xmlns="http://schemas.openxmlformats.org/spreadsheetml/2006/main" count="1074" uniqueCount="389">
  <si>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</si>
  <si>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</si>
  <si>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</si>
  <si>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</si>
  <si>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</si>
  <si>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</si>
  <si>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</si>
  <si>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</si>
  <si>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</si>
  <si>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</si>
  <si>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</si>
  <si>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</si>
  <si>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</si>
  <si>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</si>
  <si>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</si>
  <si>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</si>
  <si>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</si>
  <si>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</si>
  <si>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</si>
  <si>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</si>
  <si>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</si>
  <si>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</si>
  <si>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</si>
  <si>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</si>
  <si>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</si>
  <si>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17932910699	</t>
  </si>
  <si>
    <t>Ctrip</t>
  </si>
  <si>
    <t>正常</t>
  </si>
  <si>
    <t>[曼谷]阿瓦尼阿特里姆曼谷酒店(SHA认证)(Avani Atrium Bangkok Hotel (SHA Certified))(4498673)</t>
  </si>
  <si>
    <t>阿瓦尼尊贵房(至少连住2晚及以上)&lt;今日特价 &gt;&lt;双人入住&gt;&lt;无早&gt;</t>
  </si>
  <si>
    <t>CNY</t>
  </si>
  <si>
    <t>Dan/Yu</t>
  </si>
  <si>
    <t>CA2019220527CNY</t>
  </si>
  <si>
    <t>未提现</t>
  </si>
  <si>
    <t>携程开票</t>
  </si>
  <si>
    <t xml:space="preserve">2550997	</t>
  </si>
  <si>
    <t xml:space="preserve">53380970	</t>
  </si>
  <si>
    <t xml:space="preserve">17939912394	</t>
  </si>
  <si>
    <t>[哥打京那巴鲁]哥打京那巴鲁豪丽胜酒店(Horizon Hotel Kota Kinabalu)(4635074)</t>
  </si>
  <si>
    <t>高级城景特大床房&lt;特惠专享&gt;&lt;双人入住&gt;&lt;双早&gt;</t>
  </si>
  <si>
    <t>CHEN/ZHE</t>
  </si>
  <si>
    <t xml:space="preserve">2552588	</t>
  </si>
  <si>
    <t xml:space="preserve">136020	</t>
  </si>
  <si>
    <t xml:space="preserve">17944534157	</t>
  </si>
  <si>
    <t>[曼谷]曼谷盛泰乐水门酒店 (SHA Plus+)(Centara Watergate Pavillion Hotel Bangkok (SHA Plus+))(4733674)</t>
  </si>
  <si>
    <t>高级房(至少连住2晚及以上)&lt;今日特价 &gt;&lt;双人入住&gt;&lt;适用于除泰国的亚洲客人&gt;&lt;双早&gt;</t>
  </si>
  <si>
    <t>GUO/JIA,TANG/SEAV HONG,TAING/SIEVCHING,LY/KHAN</t>
  </si>
  <si>
    <t xml:space="preserve">2553469	</t>
  </si>
  <si>
    <t xml:space="preserve">218405	</t>
  </si>
  <si>
    <t xml:space="preserve">17945063835	</t>
  </si>
  <si>
    <t>[吉隆坡]辉盛凯贝丽(Capri by Fraser Bukit Bintang)(88638672)</t>
  </si>
  <si>
    <t>豪华大床一室房&lt;双人入住&gt;&lt;双早&gt;</t>
  </si>
  <si>
    <t>Mak/Yeu Fui,Tong/Elaine</t>
  </si>
  <si>
    <t xml:space="preserve">2553603	</t>
  </si>
  <si>
    <t xml:space="preserve">44336675-1	</t>
  </si>
  <si>
    <t xml:space="preserve">17944258710	</t>
  </si>
  <si>
    <t>[科伦]两季科伦岛度假村(Two Seasons Coron Island Resort)(5240166)</t>
  </si>
  <si>
    <t>山上小屋(连住3晚及以上)&lt;双人入住&gt;&lt;双早&gt;</t>
  </si>
  <si>
    <t>alfilekawi/ahmad</t>
  </si>
  <si>
    <t xml:space="preserve">2553430	</t>
  </si>
  <si>
    <t xml:space="preserve">	</t>
  </si>
  <si>
    <t xml:space="preserve">17950089276	</t>
  </si>
  <si>
    <t>[乔治市]槟城希迪特酒店(又称槟城龙城酒店) (槟城对抗新冠肺炎认证)(Cititel Penang (PenangFightCovid-19 Certified))(28528257)</t>
  </si>
  <si>
    <t>豪华特大床房&lt;双人入住&gt;&lt;双早&gt;</t>
  </si>
  <si>
    <t>Muhamad Nasir/Muhamad nizam bin</t>
  </si>
  <si>
    <t xml:space="preserve">2555024	</t>
  </si>
  <si>
    <t xml:space="preserve">2126846	</t>
  </si>
  <si>
    <t xml:space="preserve">17950162435	</t>
  </si>
  <si>
    <t>高级房&lt;双人入住&gt;&lt;双早&gt;</t>
  </si>
  <si>
    <t>Mohd Rawi/Mohd Farid</t>
  </si>
  <si>
    <t xml:space="preserve">2555066	</t>
  </si>
  <si>
    <t xml:space="preserve">2126850	</t>
  </si>
  <si>
    <t xml:space="preserve">17952438908	</t>
  </si>
  <si>
    <t>[曼谷]曼谷新浩中央酒店，IHG 酒店  (SHA Extra Plus)(Sindhorn Midtown Hotel Bangkok, an IHG Hotel (SHA Extra Plus))(88933689)</t>
  </si>
  <si>
    <t>尊贵房(连住3晚及以上)&lt;特惠专享&gt;&lt;双人入住&gt;&lt;无早&gt;</t>
  </si>
  <si>
    <t>TEJAPAIBUL/PATHOMPAT</t>
  </si>
  <si>
    <t xml:space="preserve">2555271	</t>
  </si>
  <si>
    <t xml:space="preserve">467152	</t>
  </si>
  <si>
    <t xml:space="preserve">17955637028	</t>
  </si>
  <si>
    <t>[曼谷]曼谷素坤逸航站 21 中心酒店 (SHA Plus+)(Grande Centre Point Hotel Terminal 21 (SHA Plus+))(5908161)</t>
  </si>
  <si>
    <t>高级房&lt;特惠&gt;&lt;双人入住&gt;&lt;无早&gt;</t>
  </si>
  <si>
    <t>LUI/CHI WAI,DIEP/DE</t>
  </si>
  <si>
    <t xml:space="preserve">2555893	</t>
  </si>
  <si>
    <t xml:space="preserve">350091	</t>
  </si>
  <si>
    <t xml:space="preserve">17956714797	</t>
  </si>
  <si>
    <t>[曼谷]曼谷铂尔曼皇权酒店 (SHA Plus+)(Pullman Bangkok King Power (SHA Plus+))(1586177)</t>
  </si>
  <si>
    <t>FANG/JIAN</t>
  </si>
  <si>
    <t xml:space="preserve">2556241	</t>
  </si>
  <si>
    <t xml:space="preserve">1096194	</t>
  </si>
  <si>
    <t xml:space="preserve">17965062828	</t>
  </si>
  <si>
    <t>[曼谷]曼谷辛德霍恩凯宾斯基(Sindhorn Kempinski Bangkok)(92930805)</t>
  </si>
  <si>
    <t>行政俱乐部特大床房&lt;今日特价 &gt;&lt;双人入住&gt;&lt;仅适用亚洲客人&gt;&lt;双早&gt;</t>
  </si>
  <si>
    <t>MING/RUIYANG,CHEN/XIAOTE</t>
  </si>
  <si>
    <t xml:space="preserve">2557769	</t>
  </si>
  <si>
    <t xml:space="preserve">96554	</t>
  </si>
  <si>
    <t xml:space="preserve">17965373691	</t>
  </si>
  <si>
    <t>[曼谷]Cross氛围曼谷素坤逸酒店(Cross Vibe Bangkok Sukhumvit)(6544255)</t>
  </si>
  <si>
    <t>一室房(至少连住2晚及以上)&lt;双人入住&gt;&lt;双早&gt;</t>
  </si>
  <si>
    <t>Huynh/Cam,Huynh/Cam</t>
  </si>
  <si>
    <t>取消</t>
  </si>
  <si>
    <t xml:space="preserve">17968435835	</t>
  </si>
  <si>
    <t>[马卡蒂]马尼拉都喜天丽酒店(Dusit Thani Manila)(5673474)</t>
  </si>
  <si>
    <t>都喜双床房(至少连住2晚及以上)&lt;双人入住&gt;&lt;双早&gt;</t>
  </si>
  <si>
    <t>Cuasito/Jerich,Cuasito/Jerich</t>
  </si>
  <si>
    <t xml:space="preserve">2558474	</t>
  </si>
  <si>
    <t xml:space="preserve">39832162	</t>
  </si>
  <si>
    <t xml:space="preserve">17973029986	</t>
  </si>
  <si>
    <t>[甲米]甲米奥南辉光酒店(SHA Extra Plus)(Glow Ao Nang Krabi(SHA Extra Plus))(28670424)</t>
  </si>
  <si>
    <t>高级特大床房(至少连住2晚及以上)&lt;今日特价 &gt;&lt;双人入住&gt;&lt;无早&gt;</t>
  </si>
  <si>
    <t>GREGORIO GUIJO/JAVIER,GREGORIO GUIJO/JAVIER</t>
  </si>
  <si>
    <t xml:space="preserve">2559561	</t>
  </si>
  <si>
    <t xml:space="preserve">17975954374	</t>
  </si>
  <si>
    <t>[薄荷岛]赫纳恩镇度假村(Henann Tawala Resort)(91417869)</t>
  </si>
  <si>
    <t>尊贵房&lt;今日特价 &gt;&lt;三人入住&gt;&lt;早餐&gt;</t>
  </si>
  <si>
    <t>CORINNE   P. MAMBA./MARY,CORINNE   P. MAMBA./MARY,CORINNE   P. MAMBA./MARY,CORINNE   P. MAMBA./MARY,CORINNE   P. MAMBA./MARY,CORINNE   P. MAMBA./MARY,CORINNE   P. MAMBA./MARY,CORINNE   P. MAMBA./MARY,CORINNE   P. MAMBA./MARY</t>
  </si>
  <si>
    <t xml:space="preserve">2560070	</t>
  </si>
  <si>
    <t xml:space="preserve">HTW017-000612	</t>
  </si>
  <si>
    <t xml:space="preserve">17975952322	</t>
  </si>
  <si>
    <t>[吉隆坡]吉隆坡市中心玛雅酒店(Hotel Maya Kuala Lumpur City Centre)(28528339)</t>
  </si>
  <si>
    <t>一室房&lt;超值特惠&gt;&lt;双人入住&gt;&lt;双早&gt;</t>
  </si>
  <si>
    <t>Azihan/Azihan</t>
  </si>
  <si>
    <t xml:space="preserve">2560073	</t>
  </si>
  <si>
    <t xml:space="preserve">acknowledge	</t>
  </si>
  <si>
    <t xml:space="preserve">17977474096	</t>
  </si>
  <si>
    <t>至尊豪华特大床房&lt;今日特价 &gt;&lt;双人入住&gt;&lt;仅适用亚洲客人&gt;&lt;双早&gt;</t>
  </si>
  <si>
    <t>ZHOU/HUASHENG</t>
  </si>
  <si>
    <t xml:space="preserve">2560710	</t>
  </si>
  <si>
    <t xml:space="preserve">96946	</t>
  </si>
  <si>
    <t xml:space="preserve">17977495565	</t>
  </si>
  <si>
    <t>[曼谷]曼谷香格里拉大酒店 (SHA Extra Plus)(Shangri-La Bangkok (SHA Extra Plus))(3243791)</t>
  </si>
  <si>
    <t>香格里拉楼豪华河景特大床房&lt;双人入住&gt;&lt;双早&gt;</t>
  </si>
  <si>
    <t>Wang/Bingbing,Hong/Chuanyao</t>
  </si>
  <si>
    <t xml:space="preserve">2560724	</t>
  </si>
  <si>
    <t xml:space="preserve">11404225	</t>
  </si>
  <si>
    <t xml:space="preserve">17979989025	</t>
  </si>
  <si>
    <t>[河内]河内泛太平洋酒店(Pan Pacific Hanoi)(2650605)</t>
  </si>
  <si>
    <t>豪华房&lt;双人入住&gt;&lt;双早&gt;</t>
  </si>
  <si>
    <t>YANG/YUNCAI</t>
  </si>
  <si>
    <t xml:space="preserve">2561095	</t>
  </si>
  <si>
    <t xml:space="preserve">11145624	</t>
  </si>
  <si>
    <t xml:space="preserve">17979989513	</t>
  </si>
  <si>
    <t>[芭堤雅]达拉海角渡假村(Cape Dara Resort)(5470678)</t>
  </si>
  <si>
    <t>豪华特大床房&lt;双人入住&gt;&lt;不适用泰国/印度次大陆客人&gt;&lt;双早&gt;</t>
  </si>
  <si>
    <t>REN/MINGYUE</t>
  </si>
  <si>
    <t xml:space="preserve">2561096	</t>
  </si>
  <si>
    <t xml:space="preserve">17979993923	</t>
  </si>
  <si>
    <t>豪华房&lt;特惠&gt;&lt;双人入住&gt;&lt;不适用泰国/印度次大陆客人&gt;&lt;双早&gt;</t>
  </si>
  <si>
    <t xml:space="preserve">2561098	</t>
  </si>
  <si>
    <t xml:space="preserve">451035	</t>
  </si>
  <si>
    <t xml:space="preserve">17980073019	</t>
  </si>
  <si>
    <t>[芭堤雅]芭堤雅发现海滩酒店 (SHA Plus+)(Pattaya Discovery Beach Hotel (SHA Plus+))(2497120)</t>
  </si>
  <si>
    <t>高级房 (DEE塔)&lt;特惠专享&gt;&lt;双人入住&gt;&lt;无早&gt;</t>
  </si>
  <si>
    <t>PAN/FUSHENG,Zhou/RONG,Cui/Yanjun,Liang/HANDI,Chen/JUNXIAN,Pang/Ye</t>
  </si>
  <si>
    <t xml:space="preserve">2561129	</t>
  </si>
  <si>
    <t xml:space="preserve">408536	</t>
  </si>
  <si>
    <t xml:space="preserve">17980283404	</t>
  </si>
  <si>
    <t>[曼谷]曼谷天空风景酒店 (SHA Plus+)(SKYVIEW Hotel Bangkok (SHA Plus+))(6035613)</t>
  </si>
  <si>
    <t>至尊尊贵双床房&lt;双人入住&gt;&lt;双早&gt;</t>
  </si>
  <si>
    <t>Melville/Ken,Melville/Ken</t>
  </si>
  <si>
    <t xml:space="preserve">2561205	</t>
  </si>
  <si>
    <t xml:space="preserve">177665	</t>
  </si>
  <si>
    <t xml:space="preserve">17980435914	</t>
  </si>
  <si>
    <t>WANG/QI,MU/SI</t>
  </si>
  <si>
    <t xml:space="preserve">2561262	</t>
  </si>
  <si>
    <t xml:space="preserve">451051	</t>
  </si>
  <si>
    <t xml:space="preserve">17980522635	</t>
  </si>
  <si>
    <t>[曼谷]曼谷盛泰澜中央世界商业中心酒店  (SHA Plus+)(Centara Grand &amp; Bangkok Convention Centre at CentralWorld  (SHA Plus+))(5527365)</t>
  </si>
  <si>
    <t>高级好莱坞房&lt;今日特价 &gt;&lt;双人入住&gt;&lt;适用于除泰国的亚洲客人&gt;&lt;双早&gt;</t>
  </si>
  <si>
    <t>Zhiliang/Chen</t>
  </si>
  <si>
    <t xml:space="preserve">2561290	</t>
  </si>
  <si>
    <t xml:space="preserve">184173309	</t>
  </si>
  <si>
    <t xml:space="preserve">17980829168	</t>
  </si>
  <si>
    <t>NIK AZLAN/NIK MOHAMAD AZREEN</t>
  </si>
  <si>
    <t xml:space="preserve">2561373	</t>
  </si>
  <si>
    <t xml:space="preserve">17980878203	</t>
  </si>
  <si>
    <t>[曼谷]曼谷萨默塞特苏安普卢公园酒店(Somerset Park Suanplu Bangkok)(5072974)</t>
  </si>
  <si>
    <t>两卧豪华公寓房&lt;特价大促销&gt;&lt;四人入住&gt;&lt;早餐&gt;</t>
  </si>
  <si>
    <t>li/wemjing</t>
  </si>
  <si>
    <t xml:space="preserve">2561387	</t>
  </si>
  <si>
    <t xml:space="preserve">17980759919	</t>
  </si>
  <si>
    <t>[努沙再也]双威大盒子酒店(Sunway Hotel Big Box)(91411884)</t>
  </si>
  <si>
    <t>豪华双床房&lt;双人入住&gt;&lt;双早&gt;</t>
  </si>
  <si>
    <t>SUPOH/SUZAIDI</t>
  </si>
  <si>
    <t xml:space="preserve">2561352	</t>
  </si>
  <si>
    <t xml:space="preserve">35888	</t>
  </si>
  <si>
    <t>，</t>
  </si>
  <si>
    <t>A220527095537481</t>
  </si>
  <si>
    <t>CNY / HKD 当前参考汇率: 1.157342915</t>
  </si>
  <si>
    <t>总计： 58470 CNY/
67669.84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</si>
  <si>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</si>
  <si>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</si>
  <si>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</si>
  <si>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</si>
  <si>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</si>
  <si>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</si>
  <si>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</si>
  <si>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</si>
  <si>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</si>
  <si>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</si>
  <si>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</si>
  <si>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</si>
  <si>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</si>
  <si>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</si>
  <si>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</si>
  <si>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</si>
  <si>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</si>
  <si>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</si>
  <si>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2022-05-23</t>
  </si>
  <si>
    <t>2561387</t>
  </si>
  <si>
    <t>萨默塞特苏安普卢公园酒店</t>
  </si>
  <si>
    <t>li wemjing</t>
  </si>
  <si>
    <t>2022-05-24</t>
  </si>
  <si>
    <t>退房日周结</t>
  </si>
  <si>
    <t>778.00</t>
  </si>
  <si>
    <t>RMB</t>
  </si>
  <si>
    <t>0</t>
  </si>
  <si>
    <t>0.00</t>
  </si>
  <si>
    <t>携程国际直连(DD)</t>
  </si>
  <si>
    <t>01.011174</t>
  </si>
  <si>
    <t>2022-05-23 15:24:26</t>
  </si>
  <si>
    <t>否</t>
  </si>
  <si>
    <t>汇智国际旅游发展有限公司</t>
  </si>
  <si>
    <t>直采</t>
  </si>
  <si>
    <t>2561373</t>
  </si>
  <si>
    <t>吉隆坡市中心玛雅酒店</t>
  </si>
  <si>
    <t>NIK AZLAN NIK MOHAMAD AZREEN</t>
  </si>
  <si>
    <t>262.00</t>
  </si>
  <si>
    <t>2022-05-23 14:31:06</t>
  </si>
  <si>
    <t>2561352</t>
  </si>
  <si>
    <t>双威大盒子酒店</t>
  </si>
  <si>
    <t>SUPOH SUZAIDI</t>
  </si>
  <si>
    <t>652.00</t>
  </si>
  <si>
    <t>2022-05-23 14:34:20</t>
  </si>
  <si>
    <t>2561290</t>
  </si>
  <si>
    <t>曼谷盛泰澜中央世界商业中心酒店  (SHA Plus+)</t>
  </si>
  <si>
    <t>Zhiliang Chen</t>
  </si>
  <si>
    <t>820.00</t>
  </si>
  <si>
    <t>2022-05-23 13:18:59</t>
  </si>
  <si>
    <t>2561262</t>
  </si>
  <si>
    <t>达拉海角度假酒店</t>
  </si>
  <si>
    <t>WANG QI,MU SI</t>
  </si>
  <si>
    <t>1432.00</t>
  </si>
  <si>
    <t>2022-05-23 13:24:02</t>
  </si>
  <si>
    <t>2561205</t>
  </si>
  <si>
    <t>曼谷天空风景酒店 (SHA Plus+)</t>
  </si>
  <si>
    <t>Melville Ken,Melville Ken</t>
  </si>
  <si>
    <t>552.00</t>
  </si>
  <si>
    <t>2022-05-23 12:03:53</t>
  </si>
  <si>
    <t>2561129</t>
  </si>
  <si>
    <t>芭堤雅发现海滩酒店</t>
  </si>
  <si>
    <t>PAN FUSHENG,Zhou RONG,Cui Yanjun,Liang HANDI,Chen JUNXIAN,Pang Ye</t>
  </si>
  <si>
    <t>1002.00</t>
  </si>
  <si>
    <t>2022-05-23 11:06:55</t>
  </si>
  <si>
    <t>2561098</t>
  </si>
  <si>
    <t>REN MINGYUE</t>
  </si>
  <si>
    <t>716.00</t>
  </si>
  <si>
    <t>2022-05-23 10:46:36</t>
  </si>
  <si>
    <t>2561096</t>
  </si>
  <si>
    <t>719.00</t>
  </si>
  <si>
    <t>2022-05-23 10:59:32</t>
  </si>
  <si>
    <t>2561095</t>
  </si>
  <si>
    <t>河内泛太平洋酒店</t>
  </si>
  <si>
    <t>YANG YUNCAI</t>
  </si>
  <si>
    <t>632.00</t>
  </si>
  <si>
    <t>2022-05-23 10:43:41</t>
  </si>
  <si>
    <t>2022-05-22</t>
  </si>
  <si>
    <t>2560724</t>
  </si>
  <si>
    <t>曼谷香格里拉大酒店</t>
  </si>
  <si>
    <t>Wang Bingbing,Hong Chuanyao</t>
  </si>
  <si>
    <t>941.00</t>
  </si>
  <si>
    <t>2022-05-23 11:01:59</t>
  </si>
  <si>
    <t>2560710</t>
  </si>
  <si>
    <t>曼谷辛德霍恩凯宾斯基</t>
  </si>
  <si>
    <t>ZHOU HUASHENG</t>
  </si>
  <si>
    <t>2198.00</t>
  </si>
  <si>
    <t>2022-05-23 10:58:38</t>
  </si>
  <si>
    <t>2560073</t>
  </si>
  <si>
    <t>Azihan Azihan</t>
  </si>
  <si>
    <t>1048.00</t>
  </si>
  <si>
    <t>2022-05-23 14:07:46</t>
  </si>
  <si>
    <t>2560070</t>
  </si>
  <si>
    <t>薄荷岛赫南塔瓦拉度假村</t>
  </si>
  <si>
    <t>CORINNE   P. MAMBA. MARY,CORINNE   P. MAMBA. MARY,CORINNE   P. MAMBA. MARY,CORINNE   P. MAMBA. MARY,CORINNE   P. MAMBA. MARY,CORINNE   P. MAMBA. MARY,CORINNE   P. MAMBA. MARY,CORINNE   P. MAMBA. MARY,CORINNE   P. MAMBA. MARY</t>
  </si>
  <si>
    <t>5271.00</t>
  </si>
  <si>
    <t>2022-05-22 15:32:41</t>
  </si>
  <si>
    <t>2022-05-21</t>
  </si>
  <si>
    <t>2558474</t>
  </si>
  <si>
    <t>马尼拉都喜天丽酒店</t>
  </si>
  <si>
    <t>Cuasito Jerich,Cuasito Jerich</t>
  </si>
  <si>
    <t>1435.00</t>
  </si>
  <si>
    <t>2022-05-21 10:47:02</t>
  </si>
  <si>
    <t>2022-05-20</t>
  </si>
  <si>
    <t>2557769</t>
  </si>
  <si>
    <t>MING RUIYANG,CHEN XIAOTE</t>
  </si>
  <si>
    <t>15718.00</t>
  </si>
  <si>
    <t>2022-05-20 20:46:58</t>
  </si>
  <si>
    <t>2022-05-19</t>
  </si>
  <si>
    <t>2556241</t>
  </si>
  <si>
    <t>曼谷铂尔曼皇权酒店</t>
  </si>
  <si>
    <t>FANG JIAN</t>
  </si>
  <si>
    <t>990.00</t>
  </si>
  <si>
    <t>2022-05-19 16:53:07</t>
  </si>
  <si>
    <t>2555893</t>
  </si>
  <si>
    <t>曼谷素坤逸航站 21 中心酒店 (SHA Plus+)</t>
  </si>
  <si>
    <t>LUI CHI WAI,DIEP DE</t>
  </si>
  <si>
    <t>3294.00</t>
  </si>
  <si>
    <t>2022-05-20 08:36:31</t>
  </si>
  <si>
    <t>2022-05-18</t>
  </si>
  <si>
    <t>2555271</t>
  </si>
  <si>
    <t>曼谷新浩中央酒店，IHG 酒店  (SHA Extra Plus)</t>
  </si>
  <si>
    <t>TEJAPAIBUL PATHOMPAT</t>
  </si>
  <si>
    <t>2766.00</t>
  </si>
  <si>
    <t>2022-05-18 16:35:28</t>
  </si>
  <si>
    <t>2555066</t>
  </si>
  <si>
    <t>槟城龙城酒店</t>
  </si>
  <si>
    <t>Mohd Rawi Mohd Farid</t>
  </si>
  <si>
    <t>330.00</t>
  </si>
  <si>
    <t>2022-05-18 13:30:41</t>
  </si>
  <si>
    <t>2555024</t>
  </si>
  <si>
    <t>Muhamad Nasir Muhamad nizam bin</t>
  </si>
  <si>
    <t>2022-05-18 16:36:53</t>
  </si>
  <si>
    <t>2022-05-17</t>
  </si>
  <si>
    <t>2553603</t>
  </si>
  <si>
    <t>辉盛凯贝丽打</t>
  </si>
  <si>
    <t>Mak Yeu Fui,Tong Elaine</t>
  </si>
  <si>
    <t>444.00</t>
  </si>
  <si>
    <t>2022-05-18 11:54:46</t>
  </si>
  <si>
    <t>2022-05-16</t>
  </si>
  <si>
    <t>2553469</t>
  </si>
  <si>
    <t>曼谷盛泰乐水门酒店</t>
  </si>
  <si>
    <t>GUO JIA,TANG SEAV HONG,TAING SIEVCHING,LY KHAN</t>
  </si>
  <si>
    <t>2082.00</t>
  </si>
  <si>
    <t>2022-05-17 10:59:22</t>
  </si>
  <si>
    <t>2553430</t>
  </si>
  <si>
    <t>两季科伦岛度假村</t>
  </si>
  <si>
    <t>alfilekawi ahmad</t>
  </si>
  <si>
    <t>10940.00</t>
  </si>
  <si>
    <t>2022-05-17 08:22:33</t>
  </si>
  <si>
    <t>2022-05-15</t>
  </si>
  <si>
    <t>2552588</t>
  </si>
  <si>
    <t>哥打京那巴鲁豪丽胜酒店</t>
  </si>
  <si>
    <t>CHEN ZHE</t>
  </si>
  <si>
    <t>634.00</t>
  </si>
  <si>
    <t>2022-05-16 09:19:08</t>
  </si>
  <si>
    <t>2022-05-09</t>
  </si>
  <si>
    <t>2543936</t>
  </si>
  <si>
    <t>普吉岛诺富特苏林海滩度假酒店</t>
  </si>
  <si>
    <t>Li Simon Xi,Li Sabrina</t>
  </si>
  <si>
    <t>2460.00</t>
  </si>
  <si>
    <t>2022-05-09 16:58:42</t>
  </si>
  <si>
    <t>2022-04-29</t>
  </si>
  <si>
    <t>2528942</t>
  </si>
  <si>
    <t>曼谷阿玛瑞水门酒店</t>
  </si>
  <si>
    <t>Wong Hoi Lai Kylie,Ng Chong Wei Dennis</t>
  </si>
  <si>
    <t>2350.00</t>
  </si>
  <si>
    <t>2022-05-01 16:21:27</t>
  </si>
  <si>
    <t>2022-04-27</t>
  </si>
  <si>
    <t>2527213</t>
  </si>
  <si>
    <t>Soh Su Chin,Tan Alvin</t>
  </si>
  <si>
    <t>2022-04-29 20:20:39</t>
  </si>
  <si>
    <t>2022-05-03</t>
  </si>
  <si>
    <t>2534883</t>
  </si>
  <si>
    <t>格兰迪酒店&amp;度假村</t>
  </si>
  <si>
    <t>Asiah Asiah Alkharib Shah</t>
  </si>
  <si>
    <t>326.00</t>
  </si>
  <si>
    <t>2022-05-03 16:03:29</t>
  </si>
  <si>
    <t>2526459</t>
  </si>
  <si>
    <t>素坤逸15巷酒店</t>
  </si>
  <si>
    <t>O'Donal Scott,O'Donal Scott</t>
  </si>
  <si>
    <t>672.00</t>
  </si>
  <si>
    <t>2022-04-27 11:43:07</t>
  </si>
  <si>
    <t>2022-05-14</t>
  </si>
  <si>
    <t>2550997</t>
  </si>
  <si>
    <t>曼谷阿瓦尼中庭酒店</t>
  </si>
  <si>
    <t>Dan Yu</t>
  </si>
  <si>
    <t>2484.00</t>
  </si>
  <si>
    <t>2022-05-14 16:30:17</t>
  </si>
  <si>
    <t>2022-04-14</t>
  </si>
  <si>
    <t>2510919</t>
  </si>
  <si>
    <t>安纳塔拉迪沙鲁海岸度假别墅</t>
  </si>
  <si>
    <t>TAN WENTZE,KU YONGWAH</t>
  </si>
  <si>
    <t>1216.00</t>
  </si>
  <si>
    <t>2022-04-15 16:48:15</t>
  </si>
  <si>
    <t>2022-04-21</t>
  </si>
  <si>
    <t>2519841</t>
  </si>
  <si>
    <t>普吉岛西奈奢华酒店(SHA Extra Plus)</t>
  </si>
  <si>
    <t>Sopawon Teetat</t>
  </si>
  <si>
    <t>923.00</t>
  </si>
  <si>
    <t>2022-04-21 19:30:34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</si>
</sst>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1" borderId="6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4" borderId="1" applyNumberFormat="0" applyAlignment="0" applyProtection="0">
      <alignment vertical="center"/>
    </xf>
    <xf numFmtId="0" fontId="19" fillId="4" borderId="2" applyNumberFormat="0" applyAlignment="0" applyProtection="0">
      <alignment vertical="center"/>
    </xf>
    <xf numFmtId="0" fontId="10" fillId="8" borderId="4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44696</v>
      </c>
      <c r="G2" s="6">
        <v>44705</v>
      </c>
      <c r="H2" s="4">
        <v>1</v>
      </c>
      <c r="I2" s="4">
        <v>9</v>
      </c>
      <c r="J2" s="4">
        <v>9</v>
      </c>
      <c r="K2" s="4" t="s">
        <v>30</v>
      </c>
      <c r="L2" s="4">
        <v>2484</v>
      </c>
      <c r="M2" s="4">
        <v>2484</v>
      </c>
      <c r="N2" s="4" t="s">
        <v>31</v>
      </c>
      <c r="O2" s="4" t="s">
        <v>32</v>
      </c>
      <c r="P2" s="4" t="s">
        <v>33</v>
      </c>
      <c r="Q2" s="4">
        <v>0</v>
      </c>
      <c r="R2" s="7">
        <v>44695</v>
      </c>
      <c r="S2" s="6">
        <v>44708</v>
      </c>
      <c r="T2" s="4" t="s">
        <v>34</v>
      </c>
      <c r="U2" s="4">
        <v>2484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44703</v>
      </c>
      <c r="G3" s="6">
        <v>44705</v>
      </c>
      <c r="H3" s="4">
        <v>1</v>
      </c>
      <c r="I3" s="4">
        <v>2</v>
      </c>
      <c r="J3" s="4">
        <v>2</v>
      </c>
      <c r="K3" s="4" t="s">
        <v>30</v>
      </c>
      <c r="L3" s="4">
        <v>634</v>
      </c>
      <c r="M3" s="4">
        <v>634</v>
      </c>
      <c r="N3" s="4" t="s">
        <v>40</v>
      </c>
      <c r="O3" s="4" t="s">
        <v>32</v>
      </c>
      <c r="P3" s="4" t="s">
        <v>33</v>
      </c>
      <c r="Q3" s="4">
        <v>0</v>
      </c>
      <c r="R3" s="7">
        <v>44696</v>
      </c>
      <c r="S3" s="6">
        <v>44708</v>
      </c>
      <c r="T3" s="4" t="s">
        <v>34</v>
      </c>
      <c r="U3" s="4">
        <v>634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44702</v>
      </c>
      <c r="G4" s="6">
        <v>44705</v>
      </c>
      <c r="H4" s="4">
        <v>2</v>
      </c>
      <c r="I4" s="4">
        <v>3</v>
      </c>
      <c r="J4" s="4">
        <v>6</v>
      </c>
      <c r="K4" s="4" t="s">
        <v>30</v>
      </c>
      <c r="L4" s="4">
        <v>2082</v>
      </c>
      <c r="M4" s="4">
        <v>2082</v>
      </c>
      <c r="N4" s="4" t="s">
        <v>46</v>
      </c>
      <c r="O4" s="4" t="s">
        <v>32</v>
      </c>
      <c r="P4" s="4" t="s">
        <v>33</v>
      </c>
      <c r="Q4" s="4">
        <v>0</v>
      </c>
      <c r="R4" s="7">
        <v>44697</v>
      </c>
      <c r="S4" s="6">
        <v>44708</v>
      </c>
      <c r="T4" s="4" t="s">
        <v>34</v>
      </c>
      <c r="U4" s="4">
        <v>2082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44704</v>
      </c>
      <c r="G5" s="6">
        <v>44705</v>
      </c>
      <c r="H5" s="4">
        <v>1</v>
      </c>
      <c r="I5" s="4">
        <v>1</v>
      </c>
      <c r="J5" s="4">
        <v>1</v>
      </c>
      <c r="K5" s="4" t="s">
        <v>30</v>
      </c>
      <c r="L5" s="4">
        <v>444</v>
      </c>
      <c r="M5" s="4">
        <v>444</v>
      </c>
      <c r="N5" s="4" t="s">
        <v>52</v>
      </c>
      <c r="O5" s="4" t="s">
        <v>32</v>
      </c>
      <c r="P5" s="4" t="s">
        <v>33</v>
      </c>
      <c r="Q5" s="4">
        <v>0</v>
      </c>
      <c r="R5" s="7">
        <v>44698</v>
      </c>
      <c r="S5" s="6">
        <v>44708</v>
      </c>
      <c r="T5" s="4" t="s">
        <v>34</v>
      </c>
      <c r="U5" s="4">
        <v>444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44701</v>
      </c>
      <c r="G6" s="6">
        <v>44705</v>
      </c>
      <c r="H6" s="4">
        <v>1</v>
      </c>
      <c r="I6" s="4">
        <v>4</v>
      </c>
      <c r="J6" s="4">
        <v>4</v>
      </c>
      <c r="K6" s="4" t="s">
        <v>30</v>
      </c>
      <c r="L6" s="4">
        <v>10940</v>
      </c>
      <c r="M6" s="4">
        <v>10940</v>
      </c>
      <c r="N6" s="4" t="s">
        <v>58</v>
      </c>
      <c r="O6" s="4" t="s">
        <v>32</v>
      </c>
      <c r="P6" s="4" t="s">
        <v>33</v>
      </c>
      <c r="Q6" s="4">
        <v>0</v>
      </c>
      <c r="R6" s="7">
        <v>44697</v>
      </c>
      <c r="S6" s="6">
        <v>44708</v>
      </c>
      <c r="T6" s="4" t="s">
        <v>34</v>
      </c>
      <c r="U6" s="4">
        <v>10940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44704</v>
      </c>
      <c r="G7" s="6">
        <v>44705</v>
      </c>
      <c r="H7" s="4">
        <v>1</v>
      </c>
      <c r="I7" s="4">
        <v>1</v>
      </c>
      <c r="J7" s="4">
        <v>1</v>
      </c>
      <c r="K7" s="4" t="s">
        <v>30</v>
      </c>
      <c r="L7" s="4">
        <v>330</v>
      </c>
      <c r="M7" s="4">
        <v>330</v>
      </c>
      <c r="N7" s="4" t="s">
        <v>64</v>
      </c>
      <c r="O7" s="4" t="s">
        <v>32</v>
      </c>
      <c r="P7" s="4" t="s">
        <v>33</v>
      </c>
      <c r="Q7" s="4">
        <v>0</v>
      </c>
      <c r="R7" s="7">
        <v>44699</v>
      </c>
      <c r="S7" s="6">
        <v>44708</v>
      </c>
      <c r="T7" s="4" t="s">
        <v>34</v>
      </c>
      <c r="U7" s="4">
        <v>330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62</v>
      </c>
      <c r="E8" s="4" t="s">
        <v>68</v>
      </c>
      <c r="F8" s="6">
        <v>44704</v>
      </c>
      <c r="G8" s="6">
        <v>44705</v>
      </c>
      <c r="H8" s="4">
        <v>1</v>
      </c>
      <c r="I8" s="4">
        <v>1</v>
      </c>
      <c r="J8" s="4">
        <v>1</v>
      </c>
      <c r="K8" s="4" t="s">
        <v>30</v>
      </c>
      <c r="L8" s="4">
        <v>330</v>
      </c>
      <c r="M8" s="4">
        <v>330</v>
      </c>
      <c r="N8" s="4" t="s">
        <v>69</v>
      </c>
      <c r="O8" s="4" t="s">
        <v>32</v>
      </c>
      <c r="P8" s="4" t="s">
        <v>33</v>
      </c>
      <c r="Q8" s="4">
        <v>0</v>
      </c>
      <c r="R8" s="7">
        <v>44699</v>
      </c>
      <c r="S8" s="6">
        <v>44708</v>
      </c>
      <c r="T8" s="4" t="s">
        <v>34</v>
      </c>
      <c r="U8" s="4">
        <v>330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44699</v>
      </c>
      <c r="G9" s="6">
        <v>44705</v>
      </c>
      <c r="H9" s="4">
        <v>1</v>
      </c>
      <c r="I9" s="4">
        <v>6</v>
      </c>
      <c r="J9" s="4">
        <v>6</v>
      </c>
      <c r="K9" s="4" t="s">
        <v>30</v>
      </c>
      <c r="L9" s="4">
        <v>2766</v>
      </c>
      <c r="M9" s="4">
        <v>2766</v>
      </c>
      <c r="N9" s="4" t="s">
        <v>75</v>
      </c>
      <c r="O9" s="4" t="s">
        <v>32</v>
      </c>
      <c r="P9" s="4" t="s">
        <v>33</v>
      </c>
      <c r="Q9" s="4">
        <v>0</v>
      </c>
      <c r="R9" s="7">
        <v>44699</v>
      </c>
      <c r="S9" s="6">
        <v>44708</v>
      </c>
      <c r="T9" s="4" t="s">
        <v>34</v>
      </c>
      <c r="U9" s="4">
        <v>2766</v>
      </c>
      <c r="V9" s="4">
        <v>0</v>
      </c>
      <c r="W9" s="4">
        <v>0</v>
      </c>
      <c r="X9" s="4" t="s">
        <v>76</v>
      </c>
      <c r="Y9" s="4" t="s">
        <v>77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79</v>
      </c>
      <c r="E10" s="4" t="s">
        <v>80</v>
      </c>
      <c r="F10" s="6">
        <v>44702</v>
      </c>
      <c r="G10" s="6">
        <v>44705</v>
      </c>
      <c r="H10" s="4">
        <v>2</v>
      </c>
      <c r="I10" s="4">
        <v>3</v>
      </c>
      <c r="J10" s="4">
        <v>6</v>
      </c>
      <c r="K10" s="4" t="s">
        <v>30</v>
      </c>
      <c r="L10" s="4">
        <v>3294</v>
      </c>
      <c r="M10" s="4">
        <v>3294</v>
      </c>
      <c r="N10" s="4" t="s">
        <v>81</v>
      </c>
      <c r="O10" s="4" t="s">
        <v>32</v>
      </c>
      <c r="P10" s="4" t="s">
        <v>33</v>
      </c>
      <c r="Q10" s="4">
        <v>0</v>
      </c>
      <c r="R10" s="7">
        <v>44700</v>
      </c>
      <c r="S10" s="6">
        <v>44708</v>
      </c>
      <c r="T10" s="4" t="s">
        <v>34</v>
      </c>
      <c r="U10" s="4">
        <v>3294</v>
      </c>
      <c r="V10" s="4">
        <v>0</v>
      </c>
      <c r="W10" s="4">
        <v>0</v>
      </c>
      <c r="X10" s="4" t="s">
        <v>82</v>
      </c>
      <c r="Y10" s="4" t="s">
        <v>83</v>
      </c>
    </row>
    <row r="11" s="4" customFormat="1" spans="1:25">
      <c r="A11" s="4" t="s">
        <v>84</v>
      </c>
      <c r="B11" s="4" t="s">
        <v>26</v>
      </c>
      <c r="C11" s="4" t="s">
        <v>27</v>
      </c>
      <c r="D11" s="4" t="s">
        <v>85</v>
      </c>
      <c r="E11" s="4" t="s">
        <v>63</v>
      </c>
      <c r="F11" s="6">
        <v>44703</v>
      </c>
      <c r="G11" s="6">
        <v>44705</v>
      </c>
      <c r="H11" s="4">
        <v>1</v>
      </c>
      <c r="I11" s="4">
        <v>2</v>
      </c>
      <c r="J11" s="4">
        <v>2</v>
      </c>
      <c r="K11" s="4" t="s">
        <v>30</v>
      </c>
      <c r="L11" s="4">
        <v>990</v>
      </c>
      <c r="M11" s="4">
        <v>990</v>
      </c>
      <c r="N11" s="4" t="s">
        <v>86</v>
      </c>
      <c r="O11" s="4" t="s">
        <v>32</v>
      </c>
      <c r="P11" s="4" t="s">
        <v>33</v>
      </c>
      <c r="Q11" s="4">
        <v>0</v>
      </c>
      <c r="R11" s="7">
        <v>44700</v>
      </c>
      <c r="S11" s="6">
        <v>44708</v>
      </c>
      <c r="T11" s="4" t="s">
        <v>34</v>
      </c>
      <c r="U11" s="4">
        <v>990</v>
      </c>
      <c r="V11" s="4">
        <v>0</v>
      </c>
      <c r="W11" s="4">
        <v>0</v>
      </c>
      <c r="X11" s="4" t="s">
        <v>87</v>
      </c>
      <c r="Y11" s="4" t="s">
        <v>88</v>
      </c>
    </row>
    <row r="12" s="4" customFormat="1" spans="1:25">
      <c r="A12" s="4" t="s">
        <v>89</v>
      </c>
      <c r="B12" s="4" t="s">
        <v>26</v>
      </c>
      <c r="C12" s="4" t="s">
        <v>27</v>
      </c>
      <c r="D12" s="4" t="s">
        <v>90</v>
      </c>
      <c r="E12" s="4" t="s">
        <v>91</v>
      </c>
      <c r="F12" s="6">
        <v>44702</v>
      </c>
      <c r="G12" s="6">
        <v>44705</v>
      </c>
      <c r="H12" s="4">
        <v>2</v>
      </c>
      <c r="I12" s="4">
        <v>3</v>
      </c>
      <c r="J12" s="4">
        <v>6</v>
      </c>
      <c r="K12" s="4" t="s">
        <v>30</v>
      </c>
      <c r="L12" s="4">
        <v>15718</v>
      </c>
      <c r="M12" s="4">
        <v>15718</v>
      </c>
      <c r="N12" s="4" t="s">
        <v>92</v>
      </c>
      <c r="O12" s="4" t="s">
        <v>32</v>
      </c>
      <c r="P12" s="4" t="s">
        <v>33</v>
      </c>
      <c r="Q12" s="4">
        <v>0</v>
      </c>
      <c r="R12" s="7">
        <v>44701</v>
      </c>
      <c r="S12" s="6">
        <v>44708</v>
      </c>
      <c r="T12" s="4" t="s">
        <v>34</v>
      </c>
      <c r="U12" s="4">
        <v>15718</v>
      </c>
      <c r="V12" s="4">
        <v>0</v>
      </c>
      <c r="W12" s="4">
        <v>0</v>
      </c>
      <c r="X12" s="4" t="s">
        <v>93</v>
      </c>
      <c r="Y12" s="4" t="s">
        <v>94</v>
      </c>
    </row>
    <row r="13" s="4" customFormat="1" spans="1:25">
      <c r="A13" s="4" t="s">
        <v>95</v>
      </c>
      <c r="B13" s="4" t="s">
        <v>26</v>
      </c>
      <c r="C13" s="4" t="s">
        <v>27</v>
      </c>
      <c r="D13" s="4" t="s">
        <v>96</v>
      </c>
      <c r="E13" s="4" t="s">
        <v>97</v>
      </c>
      <c r="F13" s="6">
        <v>44702</v>
      </c>
      <c r="G13" s="6">
        <v>44705</v>
      </c>
      <c r="H13" s="4">
        <v>1</v>
      </c>
      <c r="I13" s="4">
        <v>3</v>
      </c>
      <c r="J13" s="4">
        <v>3</v>
      </c>
      <c r="K13" s="4" t="s">
        <v>30</v>
      </c>
      <c r="L13" s="4">
        <v>720</v>
      </c>
      <c r="M13" s="4">
        <v>720</v>
      </c>
      <c r="N13" s="4" t="s">
        <v>98</v>
      </c>
      <c r="O13" s="4" t="s">
        <v>32</v>
      </c>
      <c r="P13" s="4" t="s">
        <v>33</v>
      </c>
      <c r="Q13" s="4">
        <v>0</v>
      </c>
      <c r="R13" s="7">
        <v>44701</v>
      </c>
      <c r="S13" s="6">
        <v>44708</v>
      </c>
      <c r="T13" s="4" t="s">
        <v>34</v>
      </c>
      <c r="U13" s="4">
        <v>720</v>
      </c>
      <c r="V13" s="4">
        <v>0</v>
      </c>
      <c r="W13" s="4">
        <v>0</v>
      </c>
      <c r="X13" s="4" t="s">
        <v>60</v>
      </c>
      <c r="Y13" s="4" t="s">
        <v>60</v>
      </c>
    </row>
    <row r="14" s="4" customFormat="1" spans="1:25">
      <c r="A14" s="4" t="s">
        <v>95</v>
      </c>
      <c r="B14" s="4" t="s">
        <v>26</v>
      </c>
      <c r="C14" s="4" t="s">
        <v>99</v>
      </c>
      <c r="D14" s="4" t="s">
        <v>96</v>
      </c>
      <c r="E14" s="4" t="s">
        <v>97</v>
      </c>
      <c r="F14" s="6">
        <v>44702</v>
      </c>
      <c r="G14" s="6">
        <v>44705</v>
      </c>
      <c r="H14" s="4">
        <v>1</v>
      </c>
      <c r="I14" s="4">
        <v>3</v>
      </c>
      <c r="J14" s="4">
        <v>3</v>
      </c>
      <c r="K14" s="4" t="s">
        <v>30</v>
      </c>
      <c r="L14" s="4">
        <v>-720</v>
      </c>
      <c r="M14" s="4">
        <v>-720</v>
      </c>
      <c r="N14" s="4" t="s">
        <v>98</v>
      </c>
      <c r="O14" s="4" t="s">
        <v>32</v>
      </c>
      <c r="P14" s="4" t="s">
        <v>33</v>
      </c>
      <c r="Q14" s="4">
        <v>0</v>
      </c>
      <c r="R14" s="7">
        <v>44701</v>
      </c>
      <c r="S14" s="6">
        <v>44708</v>
      </c>
      <c r="T14" s="4" t="s">
        <v>34</v>
      </c>
      <c r="U14" s="4">
        <v>-720</v>
      </c>
      <c r="V14" s="4">
        <v>0</v>
      </c>
      <c r="W14" s="4">
        <v>0</v>
      </c>
      <c r="X14" s="4" t="s">
        <v>60</v>
      </c>
      <c r="Y14" s="4" t="s">
        <v>60</v>
      </c>
    </row>
    <row r="15" s="4" customFormat="1" spans="1:25">
      <c r="A15" s="4" t="s">
        <v>100</v>
      </c>
      <c r="B15" s="4" t="s">
        <v>26</v>
      </c>
      <c r="C15" s="4" t="s">
        <v>27</v>
      </c>
      <c r="D15" s="4" t="s">
        <v>101</v>
      </c>
      <c r="E15" s="4" t="s">
        <v>102</v>
      </c>
      <c r="F15" s="6">
        <v>44703</v>
      </c>
      <c r="G15" s="6">
        <v>44705</v>
      </c>
      <c r="H15" s="4">
        <v>1</v>
      </c>
      <c r="I15" s="4">
        <v>2</v>
      </c>
      <c r="J15" s="4">
        <v>2</v>
      </c>
      <c r="K15" s="4" t="s">
        <v>30</v>
      </c>
      <c r="L15" s="4">
        <v>1435</v>
      </c>
      <c r="M15" s="4">
        <v>1435</v>
      </c>
      <c r="N15" s="4" t="s">
        <v>103</v>
      </c>
      <c r="O15" s="4" t="s">
        <v>32</v>
      </c>
      <c r="P15" s="4" t="s">
        <v>33</v>
      </c>
      <c r="Q15" s="4">
        <v>0</v>
      </c>
      <c r="R15" s="7">
        <v>44702</v>
      </c>
      <c r="S15" s="6">
        <v>44708</v>
      </c>
      <c r="T15" s="4" t="s">
        <v>34</v>
      </c>
      <c r="U15" s="4">
        <v>1435</v>
      </c>
      <c r="V15" s="4">
        <v>0</v>
      </c>
      <c r="W15" s="4">
        <v>0</v>
      </c>
      <c r="X15" s="4" t="s">
        <v>104</v>
      </c>
      <c r="Y15" s="4" t="s">
        <v>105</v>
      </c>
    </row>
    <row r="16" s="4" customFormat="1" spans="1:25">
      <c r="A16" s="4" t="s">
        <v>106</v>
      </c>
      <c r="B16" s="4" t="s">
        <v>26</v>
      </c>
      <c r="C16" s="4" t="s">
        <v>27</v>
      </c>
      <c r="D16" s="4" t="s">
        <v>107</v>
      </c>
      <c r="E16" s="4" t="s">
        <v>108</v>
      </c>
      <c r="F16" s="6">
        <v>44703</v>
      </c>
      <c r="G16" s="6">
        <v>44705</v>
      </c>
      <c r="H16" s="4">
        <v>2</v>
      </c>
      <c r="I16" s="4">
        <v>2</v>
      </c>
      <c r="J16" s="4">
        <v>4</v>
      </c>
      <c r="K16" s="4" t="s">
        <v>30</v>
      </c>
      <c r="L16" s="4">
        <v>452</v>
      </c>
      <c r="M16" s="4">
        <v>452</v>
      </c>
      <c r="N16" s="4" t="s">
        <v>109</v>
      </c>
      <c r="O16" s="4" t="s">
        <v>32</v>
      </c>
      <c r="P16" s="4" t="s">
        <v>33</v>
      </c>
      <c r="Q16" s="4">
        <v>0</v>
      </c>
      <c r="R16" s="7">
        <v>44702</v>
      </c>
      <c r="S16" s="6">
        <v>44708</v>
      </c>
      <c r="T16" s="4" t="s">
        <v>34</v>
      </c>
      <c r="U16" s="4">
        <v>452</v>
      </c>
      <c r="V16" s="4">
        <v>0</v>
      </c>
      <c r="W16" s="4">
        <v>0</v>
      </c>
      <c r="X16" s="4" t="s">
        <v>110</v>
      </c>
      <c r="Y16" s="4" t="s">
        <v>60</v>
      </c>
    </row>
    <row r="17" s="4" customFormat="1" spans="1:25">
      <c r="A17" s="4" t="s">
        <v>106</v>
      </c>
      <c r="B17" s="4" t="s">
        <v>26</v>
      </c>
      <c r="C17" s="4" t="s">
        <v>99</v>
      </c>
      <c r="D17" s="4" t="s">
        <v>107</v>
      </c>
      <c r="E17" s="4" t="s">
        <v>108</v>
      </c>
      <c r="F17" s="6">
        <v>44703</v>
      </c>
      <c r="G17" s="6">
        <v>44705</v>
      </c>
      <c r="H17" s="4">
        <v>2</v>
      </c>
      <c r="I17" s="4">
        <v>2</v>
      </c>
      <c r="J17" s="4">
        <v>4</v>
      </c>
      <c r="K17" s="4" t="s">
        <v>30</v>
      </c>
      <c r="L17" s="4">
        <v>-452</v>
      </c>
      <c r="M17" s="4">
        <v>-452</v>
      </c>
      <c r="N17" s="4" t="s">
        <v>109</v>
      </c>
      <c r="O17" s="4" t="s">
        <v>32</v>
      </c>
      <c r="P17" s="4" t="s">
        <v>33</v>
      </c>
      <c r="Q17" s="4">
        <v>0</v>
      </c>
      <c r="R17" s="7">
        <v>44702</v>
      </c>
      <c r="S17" s="6">
        <v>44708</v>
      </c>
      <c r="T17" s="4" t="s">
        <v>34</v>
      </c>
      <c r="U17" s="4">
        <v>-452</v>
      </c>
      <c r="V17" s="4">
        <v>0</v>
      </c>
      <c r="W17" s="4">
        <v>0</v>
      </c>
      <c r="X17" s="4" t="s">
        <v>110</v>
      </c>
      <c r="Y17" s="4" t="s">
        <v>60</v>
      </c>
    </row>
    <row r="18" s="4" customFormat="1" spans="1:25">
      <c r="A18" s="4" t="s">
        <v>111</v>
      </c>
      <c r="B18" s="4" t="s">
        <v>26</v>
      </c>
      <c r="C18" s="4" t="s">
        <v>27</v>
      </c>
      <c r="D18" s="4" t="s">
        <v>112</v>
      </c>
      <c r="E18" s="4" t="s">
        <v>113</v>
      </c>
      <c r="F18" s="6">
        <v>44703</v>
      </c>
      <c r="G18" s="6">
        <v>44705</v>
      </c>
      <c r="H18" s="4">
        <v>3</v>
      </c>
      <c r="I18" s="4">
        <v>2</v>
      </c>
      <c r="J18" s="4">
        <v>6</v>
      </c>
      <c r="K18" s="4" t="s">
        <v>30</v>
      </c>
      <c r="L18" s="4">
        <v>5271</v>
      </c>
      <c r="M18" s="4">
        <v>5271</v>
      </c>
      <c r="N18" s="4" t="s">
        <v>114</v>
      </c>
      <c r="O18" s="4" t="s">
        <v>32</v>
      </c>
      <c r="P18" s="4" t="s">
        <v>33</v>
      </c>
      <c r="Q18" s="4">
        <v>0</v>
      </c>
      <c r="R18" s="7">
        <v>44703</v>
      </c>
      <c r="S18" s="6">
        <v>44708</v>
      </c>
      <c r="T18" s="4" t="s">
        <v>34</v>
      </c>
      <c r="U18" s="4">
        <v>5271</v>
      </c>
      <c r="V18" s="4">
        <v>0</v>
      </c>
      <c r="W18" s="4">
        <v>0</v>
      </c>
      <c r="X18" s="4" t="s">
        <v>115</v>
      </c>
      <c r="Y18" s="4" t="s">
        <v>116</v>
      </c>
    </row>
    <row r="19" s="4" customFormat="1" spans="1:25">
      <c r="A19" s="4" t="s">
        <v>117</v>
      </c>
      <c r="B19" s="4" t="s">
        <v>26</v>
      </c>
      <c r="C19" s="4" t="s">
        <v>27</v>
      </c>
      <c r="D19" s="4" t="s">
        <v>118</v>
      </c>
      <c r="E19" s="4" t="s">
        <v>119</v>
      </c>
      <c r="F19" s="6">
        <v>44703</v>
      </c>
      <c r="G19" s="6">
        <v>44705</v>
      </c>
      <c r="H19" s="4">
        <v>2</v>
      </c>
      <c r="I19" s="4">
        <v>2</v>
      </c>
      <c r="J19" s="4">
        <v>4</v>
      </c>
      <c r="K19" s="4" t="s">
        <v>30</v>
      </c>
      <c r="L19" s="4">
        <v>1048</v>
      </c>
      <c r="M19" s="4">
        <v>1048</v>
      </c>
      <c r="N19" s="4" t="s">
        <v>120</v>
      </c>
      <c r="O19" s="4" t="s">
        <v>32</v>
      </c>
      <c r="P19" s="4" t="s">
        <v>33</v>
      </c>
      <c r="Q19" s="4">
        <v>0</v>
      </c>
      <c r="R19" s="7">
        <v>44703</v>
      </c>
      <c r="S19" s="6">
        <v>44708</v>
      </c>
      <c r="T19" s="4" t="s">
        <v>34</v>
      </c>
      <c r="U19" s="4">
        <v>1048</v>
      </c>
      <c r="V19" s="4">
        <v>0</v>
      </c>
      <c r="W19" s="4">
        <v>0</v>
      </c>
      <c r="X19" s="4" t="s">
        <v>121</v>
      </c>
      <c r="Y19" s="4" t="s">
        <v>122</v>
      </c>
    </row>
    <row r="20" s="4" customFormat="1" spans="1:25">
      <c r="A20" s="4" t="s">
        <v>123</v>
      </c>
      <c r="B20" s="4" t="s">
        <v>26</v>
      </c>
      <c r="C20" s="4" t="s">
        <v>27</v>
      </c>
      <c r="D20" s="4" t="s">
        <v>90</v>
      </c>
      <c r="E20" s="4" t="s">
        <v>124</v>
      </c>
      <c r="F20" s="6">
        <v>44704</v>
      </c>
      <c r="G20" s="6">
        <v>44705</v>
      </c>
      <c r="H20" s="4">
        <v>1</v>
      </c>
      <c r="I20" s="4">
        <v>1</v>
      </c>
      <c r="J20" s="4">
        <v>1</v>
      </c>
      <c r="K20" s="4" t="s">
        <v>30</v>
      </c>
      <c r="L20" s="4">
        <v>2198</v>
      </c>
      <c r="M20" s="4">
        <v>2198</v>
      </c>
      <c r="N20" s="4" t="s">
        <v>125</v>
      </c>
      <c r="O20" s="4" t="s">
        <v>32</v>
      </c>
      <c r="P20" s="4" t="s">
        <v>33</v>
      </c>
      <c r="Q20" s="4">
        <v>0</v>
      </c>
      <c r="R20" s="7">
        <v>44703</v>
      </c>
      <c r="S20" s="6">
        <v>44708</v>
      </c>
      <c r="T20" s="4" t="s">
        <v>34</v>
      </c>
      <c r="U20" s="4">
        <v>2198</v>
      </c>
      <c r="V20" s="4">
        <v>0</v>
      </c>
      <c r="W20" s="4">
        <v>0</v>
      </c>
      <c r="X20" s="4" t="s">
        <v>126</v>
      </c>
      <c r="Y20" s="4" t="s">
        <v>127</v>
      </c>
    </row>
    <row r="21" s="4" customFormat="1" spans="1:25">
      <c r="A21" s="4" t="s">
        <v>128</v>
      </c>
      <c r="B21" s="4" t="s">
        <v>26</v>
      </c>
      <c r="C21" s="4" t="s">
        <v>27</v>
      </c>
      <c r="D21" s="4" t="s">
        <v>129</v>
      </c>
      <c r="E21" s="4" t="s">
        <v>130</v>
      </c>
      <c r="F21" s="6">
        <v>44704</v>
      </c>
      <c r="G21" s="6">
        <v>44705</v>
      </c>
      <c r="H21" s="4">
        <v>1</v>
      </c>
      <c r="I21" s="4">
        <v>1</v>
      </c>
      <c r="J21" s="4">
        <v>1</v>
      </c>
      <c r="K21" s="4" t="s">
        <v>30</v>
      </c>
      <c r="L21" s="4">
        <v>941</v>
      </c>
      <c r="M21" s="4">
        <v>941</v>
      </c>
      <c r="N21" s="4" t="s">
        <v>131</v>
      </c>
      <c r="O21" s="4" t="s">
        <v>32</v>
      </c>
      <c r="P21" s="4" t="s">
        <v>33</v>
      </c>
      <c r="Q21" s="4">
        <v>0</v>
      </c>
      <c r="R21" s="7">
        <v>44703</v>
      </c>
      <c r="S21" s="6">
        <v>44708</v>
      </c>
      <c r="T21" s="4" t="s">
        <v>34</v>
      </c>
      <c r="U21" s="4">
        <v>941</v>
      </c>
      <c r="V21" s="4">
        <v>0</v>
      </c>
      <c r="W21" s="4">
        <v>0</v>
      </c>
      <c r="X21" s="4" t="s">
        <v>132</v>
      </c>
      <c r="Y21" s="4" t="s">
        <v>133</v>
      </c>
    </row>
    <row r="22" s="4" customFormat="1" spans="1:25">
      <c r="A22" s="4" t="s">
        <v>134</v>
      </c>
      <c r="B22" s="4" t="s">
        <v>26</v>
      </c>
      <c r="C22" s="4" t="s">
        <v>27</v>
      </c>
      <c r="D22" s="4" t="s">
        <v>135</v>
      </c>
      <c r="E22" s="4" t="s">
        <v>136</v>
      </c>
      <c r="F22" s="6">
        <v>44704</v>
      </c>
      <c r="G22" s="6">
        <v>44705</v>
      </c>
      <c r="H22" s="4">
        <v>1</v>
      </c>
      <c r="I22" s="4">
        <v>1</v>
      </c>
      <c r="J22" s="4">
        <v>1</v>
      </c>
      <c r="K22" s="4" t="s">
        <v>30</v>
      </c>
      <c r="L22" s="4">
        <v>632</v>
      </c>
      <c r="M22" s="4">
        <v>632</v>
      </c>
      <c r="N22" s="4" t="s">
        <v>137</v>
      </c>
      <c r="O22" s="4" t="s">
        <v>32</v>
      </c>
      <c r="P22" s="4" t="s">
        <v>33</v>
      </c>
      <c r="Q22" s="4">
        <v>0</v>
      </c>
      <c r="R22" s="7">
        <v>44704</v>
      </c>
      <c r="S22" s="6">
        <v>44708</v>
      </c>
      <c r="T22" s="4" t="s">
        <v>34</v>
      </c>
      <c r="U22" s="4">
        <v>632</v>
      </c>
      <c r="V22" s="4">
        <v>0</v>
      </c>
      <c r="W22" s="4">
        <v>0</v>
      </c>
      <c r="X22" s="4" t="s">
        <v>138</v>
      </c>
      <c r="Y22" s="4" t="s">
        <v>139</v>
      </c>
    </row>
    <row r="23" s="4" customFormat="1" spans="1:25">
      <c r="A23" s="4" t="s">
        <v>140</v>
      </c>
      <c r="B23" s="4" t="s">
        <v>26</v>
      </c>
      <c r="C23" s="4" t="s">
        <v>27</v>
      </c>
      <c r="D23" s="4" t="s">
        <v>141</v>
      </c>
      <c r="E23" s="4" t="s">
        <v>142</v>
      </c>
      <c r="F23" s="6">
        <v>44704</v>
      </c>
      <c r="G23" s="6">
        <v>44705</v>
      </c>
      <c r="H23" s="4">
        <v>1</v>
      </c>
      <c r="I23" s="4">
        <v>1</v>
      </c>
      <c r="J23" s="4">
        <v>1</v>
      </c>
      <c r="K23" s="4" t="s">
        <v>30</v>
      </c>
      <c r="L23" s="4">
        <v>719</v>
      </c>
      <c r="M23" s="4">
        <v>719</v>
      </c>
      <c r="N23" s="4" t="s">
        <v>143</v>
      </c>
      <c r="O23" s="4" t="s">
        <v>32</v>
      </c>
      <c r="P23" s="4" t="s">
        <v>33</v>
      </c>
      <c r="Q23" s="4">
        <v>0</v>
      </c>
      <c r="R23" s="7">
        <v>44704</v>
      </c>
      <c r="S23" s="6">
        <v>44708</v>
      </c>
      <c r="T23" s="4" t="s">
        <v>34</v>
      </c>
      <c r="U23" s="4">
        <v>719</v>
      </c>
      <c r="V23" s="4">
        <v>0</v>
      </c>
      <c r="W23" s="4">
        <v>0</v>
      </c>
      <c r="X23" s="4" t="s">
        <v>144</v>
      </c>
      <c r="Y23" s="4" t="s">
        <v>60</v>
      </c>
    </row>
    <row r="24" s="4" customFormat="1" spans="1:25">
      <c r="A24" s="4" t="s">
        <v>145</v>
      </c>
      <c r="B24" s="4" t="s">
        <v>26</v>
      </c>
      <c r="C24" s="4" t="s">
        <v>27</v>
      </c>
      <c r="D24" s="4" t="s">
        <v>141</v>
      </c>
      <c r="E24" s="4" t="s">
        <v>146</v>
      </c>
      <c r="F24" s="6">
        <v>44704</v>
      </c>
      <c r="G24" s="6">
        <v>44705</v>
      </c>
      <c r="H24" s="4">
        <v>1</v>
      </c>
      <c r="I24" s="4">
        <v>1</v>
      </c>
      <c r="J24" s="4">
        <v>1</v>
      </c>
      <c r="K24" s="4" t="s">
        <v>30</v>
      </c>
      <c r="L24" s="4">
        <v>716</v>
      </c>
      <c r="M24" s="4">
        <v>716</v>
      </c>
      <c r="N24" s="4" t="s">
        <v>143</v>
      </c>
      <c r="O24" s="4" t="s">
        <v>32</v>
      </c>
      <c r="P24" s="4" t="s">
        <v>33</v>
      </c>
      <c r="Q24" s="4">
        <v>0</v>
      </c>
      <c r="R24" s="7">
        <v>44704</v>
      </c>
      <c r="S24" s="6">
        <v>44708</v>
      </c>
      <c r="T24" s="4" t="s">
        <v>34</v>
      </c>
      <c r="U24" s="4">
        <v>716</v>
      </c>
      <c r="V24" s="4">
        <v>0</v>
      </c>
      <c r="W24" s="4">
        <v>0</v>
      </c>
      <c r="X24" s="4" t="s">
        <v>147</v>
      </c>
      <c r="Y24" s="4" t="s">
        <v>148</v>
      </c>
    </row>
    <row r="25" s="4" customFormat="1" spans="1:25">
      <c r="A25" s="4" t="s">
        <v>149</v>
      </c>
      <c r="B25" s="4" t="s">
        <v>26</v>
      </c>
      <c r="C25" s="4" t="s">
        <v>27</v>
      </c>
      <c r="D25" s="4" t="s">
        <v>150</v>
      </c>
      <c r="E25" s="4" t="s">
        <v>151</v>
      </c>
      <c r="F25" s="6">
        <v>44704</v>
      </c>
      <c r="G25" s="6">
        <v>44705</v>
      </c>
      <c r="H25" s="4">
        <v>3</v>
      </c>
      <c r="I25" s="4">
        <v>1</v>
      </c>
      <c r="J25" s="4">
        <v>3</v>
      </c>
      <c r="K25" s="4" t="s">
        <v>30</v>
      </c>
      <c r="L25" s="4">
        <v>1002</v>
      </c>
      <c r="M25" s="4">
        <v>1002</v>
      </c>
      <c r="N25" s="4" t="s">
        <v>152</v>
      </c>
      <c r="O25" s="4" t="s">
        <v>32</v>
      </c>
      <c r="P25" s="4" t="s">
        <v>33</v>
      </c>
      <c r="Q25" s="4">
        <v>0</v>
      </c>
      <c r="R25" s="7">
        <v>44704</v>
      </c>
      <c r="S25" s="6">
        <v>44708</v>
      </c>
      <c r="T25" s="4" t="s">
        <v>34</v>
      </c>
      <c r="U25" s="4">
        <v>1002</v>
      </c>
      <c r="V25" s="4">
        <v>0</v>
      </c>
      <c r="W25" s="4">
        <v>0</v>
      </c>
      <c r="X25" s="4" t="s">
        <v>153</v>
      </c>
      <c r="Y25" s="4" t="s">
        <v>154</v>
      </c>
    </row>
    <row r="26" s="4" customFormat="1" spans="1:25">
      <c r="A26" s="4" t="s">
        <v>155</v>
      </c>
      <c r="B26" s="4" t="s">
        <v>26</v>
      </c>
      <c r="C26" s="4" t="s">
        <v>27</v>
      </c>
      <c r="D26" s="4" t="s">
        <v>156</v>
      </c>
      <c r="E26" s="4" t="s">
        <v>157</v>
      </c>
      <c r="F26" s="6">
        <v>44704</v>
      </c>
      <c r="G26" s="6">
        <v>44705</v>
      </c>
      <c r="H26" s="4">
        <v>1</v>
      </c>
      <c r="I26" s="4">
        <v>1</v>
      </c>
      <c r="J26" s="4">
        <v>1</v>
      </c>
      <c r="K26" s="4" t="s">
        <v>30</v>
      </c>
      <c r="L26" s="4">
        <v>552</v>
      </c>
      <c r="M26" s="4">
        <v>552</v>
      </c>
      <c r="N26" s="4" t="s">
        <v>158</v>
      </c>
      <c r="O26" s="4" t="s">
        <v>32</v>
      </c>
      <c r="P26" s="4" t="s">
        <v>33</v>
      </c>
      <c r="Q26" s="4">
        <v>0</v>
      </c>
      <c r="R26" s="7">
        <v>44704</v>
      </c>
      <c r="S26" s="6">
        <v>44708</v>
      </c>
      <c r="T26" s="4" t="s">
        <v>34</v>
      </c>
      <c r="U26" s="4">
        <v>552</v>
      </c>
      <c r="V26" s="4">
        <v>0</v>
      </c>
      <c r="W26" s="4">
        <v>0</v>
      </c>
      <c r="X26" s="4" t="s">
        <v>159</v>
      </c>
      <c r="Y26" s="4" t="s">
        <v>160</v>
      </c>
    </row>
    <row r="27" s="4" customFormat="1" spans="1:25">
      <c r="A27" s="4" t="s">
        <v>161</v>
      </c>
      <c r="B27" s="4" t="s">
        <v>26</v>
      </c>
      <c r="C27" s="4" t="s">
        <v>27</v>
      </c>
      <c r="D27" s="4" t="s">
        <v>141</v>
      </c>
      <c r="E27" s="4" t="s">
        <v>146</v>
      </c>
      <c r="F27" s="6">
        <v>44704</v>
      </c>
      <c r="G27" s="6">
        <v>44705</v>
      </c>
      <c r="H27" s="4">
        <v>2</v>
      </c>
      <c r="I27" s="4">
        <v>1</v>
      </c>
      <c r="J27" s="4">
        <v>2</v>
      </c>
      <c r="K27" s="4" t="s">
        <v>30</v>
      </c>
      <c r="L27" s="4">
        <v>1432</v>
      </c>
      <c r="M27" s="4">
        <v>1432</v>
      </c>
      <c r="N27" s="4" t="s">
        <v>162</v>
      </c>
      <c r="O27" s="4" t="s">
        <v>32</v>
      </c>
      <c r="P27" s="4" t="s">
        <v>33</v>
      </c>
      <c r="Q27" s="4">
        <v>0</v>
      </c>
      <c r="R27" s="7">
        <v>44704</v>
      </c>
      <c r="S27" s="6">
        <v>44708</v>
      </c>
      <c r="T27" s="4" t="s">
        <v>34</v>
      </c>
      <c r="U27" s="4">
        <v>1432</v>
      </c>
      <c r="V27" s="4">
        <v>0</v>
      </c>
      <c r="W27" s="4">
        <v>0</v>
      </c>
      <c r="X27" s="4" t="s">
        <v>163</v>
      </c>
      <c r="Y27" s="4" t="s">
        <v>164</v>
      </c>
    </row>
    <row r="28" s="4" customFormat="1" spans="1:25">
      <c r="A28" s="4" t="s">
        <v>165</v>
      </c>
      <c r="B28" s="4" t="s">
        <v>26</v>
      </c>
      <c r="C28" s="4" t="s">
        <v>27</v>
      </c>
      <c r="D28" s="4" t="s">
        <v>166</v>
      </c>
      <c r="E28" s="4" t="s">
        <v>167</v>
      </c>
      <c r="F28" s="6">
        <v>44704</v>
      </c>
      <c r="G28" s="6">
        <v>44705</v>
      </c>
      <c r="H28" s="4">
        <v>1</v>
      </c>
      <c r="I28" s="4">
        <v>1</v>
      </c>
      <c r="J28" s="4">
        <v>1</v>
      </c>
      <c r="K28" s="4" t="s">
        <v>30</v>
      </c>
      <c r="L28" s="4">
        <v>820</v>
      </c>
      <c r="M28" s="4">
        <v>820</v>
      </c>
      <c r="N28" s="4" t="s">
        <v>168</v>
      </c>
      <c r="O28" s="4" t="s">
        <v>32</v>
      </c>
      <c r="P28" s="4" t="s">
        <v>33</v>
      </c>
      <c r="Q28" s="4">
        <v>0</v>
      </c>
      <c r="R28" s="7">
        <v>44704</v>
      </c>
      <c r="S28" s="6">
        <v>44708</v>
      </c>
      <c r="T28" s="4" t="s">
        <v>34</v>
      </c>
      <c r="U28" s="4">
        <v>820</v>
      </c>
      <c r="V28" s="4">
        <v>0</v>
      </c>
      <c r="W28" s="4">
        <v>0</v>
      </c>
      <c r="X28" s="4" t="s">
        <v>169</v>
      </c>
      <c r="Y28" s="4" t="s">
        <v>170</v>
      </c>
    </row>
    <row r="29" s="4" customFormat="1" spans="1:25">
      <c r="A29" s="4" t="s">
        <v>171</v>
      </c>
      <c r="B29" s="4" t="s">
        <v>26</v>
      </c>
      <c r="C29" s="4" t="s">
        <v>27</v>
      </c>
      <c r="D29" s="4" t="s">
        <v>118</v>
      </c>
      <c r="E29" s="4" t="s">
        <v>119</v>
      </c>
      <c r="F29" s="6">
        <v>44704</v>
      </c>
      <c r="G29" s="6">
        <v>44705</v>
      </c>
      <c r="H29" s="4">
        <v>1</v>
      </c>
      <c r="I29" s="4">
        <v>1</v>
      </c>
      <c r="J29" s="4">
        <v>1</v>
      </c>
      <c r="K29" s="4" t="s">
        <v>30</v>
      </c>
      <c r="L29" s="4">
        <v>262</v>
      </c>
      <c r="M29" s="4">
        <v>262</v>
      </c>
      <c r="N29" s="4" t="s">
        <v>172</v>
      </c>
      <c r="O29" s="4" t="s">
        <v>32</v>
      </c>
      <c r="P29" s="4" t="s">
        <v>33</v>
      </c>
      <c r="Q29" s="4">
        <v>0</v>
      </c>
      <c r="R29" s="7">
        <v>44704</v>
      </c>
      <c r="S29" s="6">
        <v>44708</v>
      </c>
      <c r="T29" s="4" t="s">
        <v>34</v>
      </c>
      <c r="U29" s="4">
        <v>262</v>
      </c>
      <c r="V29" s="4">
        <v>0</v>
      </c>
      <c r="W29" s="4">
        <v>0</v>
      </c>
      <c r="X29" s="4" t="s">
        <v>173</v>
      </c>
      <c r="Y29" s="4" t="s">
        <v>60</v>
      </c>
    </row>
    <row r="30" s="4" customFormat="1" spans="1:25">
      <c r="A30" s="4" t="s">
        <v>174</v>
      </c>
      <c r="B30" s="4" t="s">
        <v>26</v>
      </c>
      <c r="C30" s="4" t="s">
        <v>27</v>
      </c>
      <c r="D30" s="4" t="s">
        <v>175</v>
      </c>
      <c r="E30" s="4" t="s">
        <v>176</v>
      </c>
      <c r="F30" s="6">
        <v>44704</v>
      </c>
      <c r="G30" s="6">
        <v>44705</v>
      </c>
      <c r="H30" s="4">
        <v>1</v>
      </c>
      <c r="I30" s="4">
        <v>1</v>
      </c>
      <c r="J30" s="4">
        <v>1</v>
      </c>
      <c r="K30" s="4" t="s">
        <v>30</v>
      </c>
      <c r="L30" s="4">
        <v>778</v>
      </c>
      <c r="M30" s="4">
        <v>778</v>
      </c>
      <c r="N30" s="4" t="s">
        <v>177</v>
      </c>
      <c r="O30" s="4" t="s">
        <v>32</v>
      </c>
      <c r="P30" s="4" t="s">
        <v>33</v>
      </c>
      <c r="Q30" s="4">
        <v>0</v>
      </c>
      <c r="R30" s="7">
        <v>44704</v>
      </c>
      <c r="S30" s="6">
        <v>44708</v>
      </c>
      <c r="T30" s="4" t="s">
        <v>34</v>
      </c>
      <c r="U30" s="4">
        <v>778</v>
      </c>
      <c r="V30" s="4">
        <v>0</v>
      </c>
      <c r="W30" s="4">
        <v>0</v>
      </c>
      <c r="X30" s="4" t="s">
        <v>178</v>
      </c>
      <c r="Y30" s="4" t="s">
        <v>60</v>
      </c>
    </row>
    <row r="31" s="4" customFormat="1" spans="1:26">
      <c r="A31" s="4" t="s">
        <v>179</v>
      </c>
      <c r="B31" s="4" t="s">
        <v>26</v>
      </c>
      <c r="C31" s="4" t="s">
        <v>27</v>
      </c>
      <c r="D31" s="4" t="s">
        <v>180</v>
      </c>
      <c r="E31" s="4" t="s">
        <v>181</v>
      </c>
      <c r="F31" s="6">
        <v>44704</v>
      </c>
      <c r="G31" s="6">
        <v>44705</v>
      </c>
      <c r="H31" s="4">
        <v>2</v>
      </c>
      <c r="I31" s="4">
        <v>1</v>
      </c>
      <c r="J31" s="4">
        <v>2</v>
      </c>
      <c r="K31" s="4" t="s">
        <v>30</v>
      </c>
      <c r="L31" s="4">
        <v>652</v>
      </c>
      <c r="M31" s="4">
        <v>652</v>
      </c>
      <c r="N31" s="4" t="s">
        <v>182</v>
      </c>
      <c r="O31" s="4" t="s">
        <v>32</v>
      </c>
      <c r="P31" s="4" t="s">
        <v>33</v>
      </c>
      <c r="Q31" s="4">
        <v>0</v>
      </c>
      <c r="R31" s="7">
        <v>44704</v>
      </c>
      <c r="S31" s="6">
        <v>44708</v>
      </c>
      <c r="T31" s="4" t="s">
        <v>34</v>
      </c>
      <c r="U31" s="4">
        <v>652</v>
      </c>
      <c r="V31" s="4">
        <v>0</v>
      </c>
      <c r="W31" s="4">
        <v>0</v>
      </c>
      <c r="X31" s="4" t="s">
        <v>183</v>
      </c>
      <c r="Y31" s="4">
        <v>35887</v>
      </c>
      <c r="Z31" s="4" t="s">
        <v>184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8"/>
  <sheetViews>
    <sheetView tabSelected="1" workbookViewId="0">
      <selection activeCell="A36" sqref="A36:A38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185</v>
      </c>
    </row>
    <row r="2" s="4" customFormat="1" spans="1:9">
      <c r="A2" s="5">
        <v>17932910699</v>
      </c>
      <c r="B2" s="6">
        <v>44696</v>
      </c>
      <c r="C2" s="6">
        <v>44705</v>
      </c>
      <c r="D2" s="4">
        <v>2484</v>
      </c>
      <c r="E2" s="4" t="str">
        <f>VLOOKUP(A2,HOP!A:L,12,0)</f>
        <v>2484.00</v>
      </c>
      <c r="F2" s="4" t="str">
        <f>VLOOKUP(A2,HOP!A:C,3,0)</f>
        <v>2550997</v>
      </c>
      <c r="G2" s="4">
        <f>D2-E2</f>
        <v>0</v>
      </c>
      <c r="H2" s="4" t="str">
        <f>$H$1&amp;F2</f>
        <v>，2550997</v>
      </c>
      <c r="I2" s="4" t="str">
        <f>VLOOKUP(A2,HOP!A:U,21,0)</f>
        <v>直采</v>
      </c>
    </row>
    <row r="3" s="4" customFormat="1" spans="1:9">
      <c r="A3" s="5">
        <v>17939912394</v>
      </c>
      <c r="B3" s="6">
        <v>44703</v>
      </c>
      <c r="C3" s="6">
        <v>44705</v>
      </c>
      <c r="D3" s="4">
        <v>634</v>
      </c>
      <c r="E3" s="4" t="str">
        <f>VLOOKUP(A3,HOP!A:L,12,0)</f>
        <v>634.00</v>
      </c>
      <c r="F3" s="4" t="str">
        <f>VLOOKUP(A3,HOP!A:C,3,0)</f>
        <v>2552588</v>
      </c>
      <c r="G3" s="4">
        <f t="shared" ref="G3:G29" si="0">D3-E3</f>
        <v>0</v>
      </c>
      <c r="H3" s="4" t="str">
        <f t="shared" ref="H3:H29" si="1">$H$1&amp;F3</f>
        <v>，2552588</v>
      </c>
      <c r="I3" s="4" t="str">
        <f>VLOOKUP(A3,HOP!A:U,21,0)</f>
        <v>直采</v>
      </c>
    </row>
    <row r="4" s="4" customFormat="1" spans="1:9">
      <c r="A4" s="5">
        <v>17944534157</v>
      </c>
      <c r="B4" s="6">
        <v>44702</v>
      </c>
      <c r="C4" s="6">
        <v>44705</v>
      </c>
      <c r="D4" s="4">
        <v>2082</v>
      </c>
      <c r="E4" s="4" t="str">
        <f>VLOOKUP(A4,HOP!A:L,12,0)</f>
        <v>2082.00</v>
      </c>
      <c r="F4" s="4" t="str">
        <f>VLOOKUP(A4,HOP!A:C,3,0)</f>
        <v>2553469</v>
      </c>
      <c r="G4" s="4">
        <f t="shared" si="0"/>
        <v>0</v>
      </c>
      <c r="H4" s="4" t="str">
        <f t="shared" si="1"/>
        <v>，2553469</v>
      </c>
      <c r="I4" s="4" t="str">
        <f>VLOOKUP(A4,HOP!A:U,21,0)</f>
        <v>直采</v>
      </c>
    </row>
    <row r="5" s="4" customFormat="1" spans="1:9">
      <c r="A5" s="5">
        <v>17945063835</v>
      </c>
      <c r="B5" s="6">
        <v>44704</v>
      </c>
      <c r="C5" s="6">
        <v>44705</v>
      </c>
      <c r="D5" s="4">
        <v>444</v>
      </c>
      <c r="E5" s="4" t="str">
        <f>VLOOKUP(A5,HOP!A:L,12,0)</f>
        <v>444.00</v>
      </c>
      <c r="F5" s="4" t="str">
        <f>VLOOKUP(A5,HOP!A:C,3,0)</f>
        <v>2553603</v>
      </c>
      <c r="G5" s="4">
        <f t="shared" si="0"/>
        <v>0</v>
      </c>
      <c r="H5" s="4" t="str">
        <f t="shared" si="1"/>
        <v>，2553603</v>
      </c>
      <c r="I5" s="4" t="str">
        <f>VLOOKUP(A5,HOP!A:U,21,0)</f>
        <v>直采</v>
      </c>
    </row>
    <row r="6" s="4" customFormat="1" spans="1:9">
      <c r="A6" s="5">
        <v>17944258710</v>
      </c>
      <c r="B6" s="6">
        <v>44701</v>
      </c>
      <c r="C6" s="6">
        <v>44705</v>
      </c>
      <c r="D6" s="4">
        <v>10940</v>
      </c>
      <c r="E6" s="4" t="str">
        <f>VLOOKUP(A6,HOP!A:L,12,0)</f>
        <v>10940.00</v>
      </c>
      <c r="F6" s="4" t="str">
        <f>VLOOKUP(A6,HOP!A:C,3,0)</f>
        <v>2553430</v>
      </c>
      <c r="G6" s="4">
        <f t="shared" si="0"/>
        <v>0</v>
      </c>
      <c r="H6" s="4" t="str">
        <f t="shared" si="1"/>
        <v>，2553430</v>
      </c>
      <c r="I6" s="4" t="str">
        <f>VLOOKUP(A6,HOP!A:U,21,0)</f>
        <v>直采</v>
      </c>
    </row>
    <row r="7" s="4" customFormat="1" spans="1:9">
      <c r="A7" s="5">
        <v>17950089276</v>
      </c>
      <c r="B7" s="6">
        <v>44704</v>
      </c>
      <c r="C7" s="6">
        <v>44705</v>
      </c>
      <c r="D7" s="4">
        <v>330</v>
      </c>
      <c r="E7" s="4" t="str">
        <f>VLOOKUP(A7,HOP!A:L,12,0)</f>
        <v>330.00</v>
      </c>
      <c r="F7" s="4" t="str">
        <f>VLOOKUP(A7,HOP!A:C,3,0)</f>
        <v>2555024</v>
      </c>
      <c r="G7" s="4">
        <f t="shared" si="0"/>
        <v>0</v>
      </c>
      <c r="H7" s="4" t="str">
        <f t="shared" si="1"/>
        <v>，2555024</v>
      </c>
      <c r="I7" s="4" t="str">
        <f>VLOOKUP(A7,HOP!A:U,21,0)</f>
        <v>直采</v>
      </c>
    </row>
    <row r="8" s="4" customFormat="1" spans="1:9">
      <c r="A8" s="5">
        <v>17950162435</v>
      </c>
      <c r="B8" s="6">
        <v>44704</v>
      </c>
      <c r="C8" s="6">
        <v>44705</v>
      </c>
      <c r="D8" s="4">
        <v>330</v>
      </c>
      <c r="E8" s="4" t="str">
        <f>VLOOKUP(A8,HOP!A:L,12,0)</f>
        <v>330.00</v>
      </c>
      <c r="F8" s="4" t="str">
        <f>VLOOKUP(A8,HOP!A:C,3,0)</f>
        <v>2555066</v>
      </c>
      <c r="G8" s="4">
        <f t="shared" si="0"/>
        <v>0</v>
      </c>
      <c r="H8" s="4" t="str">
        <f t="shared" si="1"/>
        <v>，2555066</v>
      </c>
      <c r="I8" s="4" t="str">
        <f>VLOOKUP(A8,HOP!A:U,21,0)</f>
        <v>直采</v>
      </c>
    </row>
    <row r="9" s="4" customFormat="1" spans="1:9">
      <c r="A9" s="5">
        <v>17952438908</v>
      </c>
      <c r="B9" s="6">
        <v>44699</v>
      </c>
      <c r="C9" s="6">
        <v>44705</v>
      </c>
      <c r="D9" s="4">
        <v>2766</v>
      </c>
      <c r="E9" s="4" t="str">
        <f>VLOOKUP(A9,HOP!A:L,12,0)</f>
        <v>2766.00</v>
      </c>
      <c r="F9" s="4" t="str">
        <f>VLOOKUP(A9,HOP!A:C,3,0)</f>
        <v>2555271</v>
      </c>
      <c r="G9" s="4">
        <f t="shared" si="0"/>
        <v>0</v>
      </c>
      <c r="H9" s="4" t="str">
        <f t="shared" si="1"/>
        <v>，2555271</v>
      </c>
      <c r="I9" s="4" t="str">
        <f>VLOOKUP(A9,HOP!A:U,21,0)</f>
        <v>直采</v>
      </c>
    </row>
    <row r="10" s="4" customFormat="1" spans="1:9">
      <c r="A10" s="5">
        <v>17955637028</v>
      </c>
      <c r="B10" s="6">
        <v>44702</v>
      </c>
      <c r="C10" s="6">
        <v>44705</v>
      </c>
      <c r="D10" s="4">
        <v>3294</v>
      </c>
      <c r="E10" s="4" t="str">
        <f>VLOOKUP(A10,HOP!A:L,12,0)</f>
        <v>3294.00</v>
      </c>
      <c r="F10" s="4" t="str">
        <f>VLOOKUP(A10,HOP!A:C,3,0)</f>
        <v>2555893</v>
      </c>
      <c r="G10" s="4">
        <f t="shared" si="0"/>
        <v>0</v>
      </c>
      <c r="H10" s="4" t="str">
        <f t="shared" si="1"/>
        <v>，2555893</v>
      </c>
      <c r="I10" s="4" t="str">
        <f>VLOOKUP(A10,HOP!A:U,21,0)</f>
        <v>直采</v>
      </c>
    </row>
    <row r="11" s="4" customFormat="1" spans="1:9">
      <c r="A11" s="5">
        <v>17956714797</v>
      </c>
      <c r="B11" s="6">
        <v>44703</v>
      </c>
      <c r="C11" s="6">
        <v>44705</v>
      </c>
      <c r="D11" s="4">
        <v>990</v>
      </c>
      <c r="E11" s="4" t="str">
        <f>VLOOKUP(A11,HOP!A:L,12,0)</f>
        <v>990.00</v>
      </c>
      <c r="F11" s="4" t="str">
        <f>VLOOKUP(A11,HOP!A:C,3,0)</f>
        <v>2556241</v>
      </c>
      <c r="G11" s="4">
        <f t="shared" si="0"/>
        <v>0</v>
      </c>
      <c r="H11" s="4" t="str">
        <f t="shared" si="1"/>
        <v>，2556241</v>
      </c>
      <c r="I11" s="4" t="str">
        <f>VLOOKUP(A11,HOP!A:U,21,0)</f>
        <v>直采</v>
      </c>
    </row>
    <row r="12" s="4" customFormat="1" spans="1:9">
      <c r="A12" s="5">
        <v>17965062828</v>
      </c>
      <c r="B12" s="6">
        <v>44702</v>
      </c>
      <c r="C12" s="6">
        <v>44705</v>
      </c>
      <c r="D12" s="4">
        <v>15718</v>
      </c>
      <c r="E12" s="4" t="str">
        <f>VLOOKUP(A12,HOP!A:L,12,0)</f>
        <v>15718.00</v>
      </c>
      <c r="F12" s="4" t="str">
        <f>VLOOKUP(A12,HOP!A:C,3,0)</f>
        <v>2557769</v>
      </c>
      <c r="G12" s="4">
        <f t="shared" si="0"/>
        <v>0</v>
      </c>
      <c r="H12" s="4" t="str">
        <f t="shared" si="1"/>
        <v>，2557769</v>
      </c>
      <c r="I12" s="4" t="str">
        <f>VLOOKUP(A12,HOP!A:U,21,0)</f>
        <v>直采</v>
      </c>
    </row>
    <row r="13" s="4" customFormat="1" hidden="1" spans="1:9">
      <c r="A13" s="5">
        <v>17965373691</v>
      </c>
      <c r="B13" s="6">
        <v>44702</v>
      </c>
      <c r="C13" s="6">
        <v>44705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spans="1:9">
      <c r="A14" s="5">
        <v>17968435835</v>
      </c>
      <c r="B14" s="6">
        <v>44703</v>
      </c>
      <c r="C14" s="6">
        <v>44705</v>
      </c>
      <c r="D14" s="4">
        <v>1435</v>
      </c>
      <c r="E14" s="4" t="str">
        <f>VLOOKUP(A14,HOP!A:L,12,0)</f>
        <v>1435.00</v>
      </c>
      <c r="F14" s="4" t="str">
        <f>VLOOKUP(A14,HOP!A:C,3,0)</f>
        <v>2558474</v>
      </c>
      <c r="G14" s="4">
        <f t="shared" si="0"/>
        <v>0</v>
      </c>
      <c r="H14" s="4" t="str">
        <f t="shared" si="1"/>
        <v>，2558474</v>
      </c>
      <c r="I14" s="4" t="str">
        <f>VLOOKUP(A14,HOP!A:U,21,0)</f>
        <v>直采</v>
      </c>
    </row>
    <row r="15" s="4" customFormat="1" hidden="1" spans="1:9">
      <c r="A15" s="5">
        <v>17973029986</v>
      </c>
      <c r="B15" s="6">
        <v>44703</v>
      </c>
      <c r="C15" s="6">
        <v>44705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spans="1:9">
      <c r="A16" s="5">
        <v>17975954374</v>
      </c>
      <c r="B16" s="6">
        <v>44703</v>
      </c>
      <c r="C16" s="6">
        <v>44705</v>
      </c>
      <c r="D16" s="4">
        <v>5271</v>
      </c>
      <c r="E16" s="4" t="str">
        <f>VLOOKUP(A16,HOP!A:L,12,0)</f>
        <v>5271.00</v>
      </c>
      <c r="F16" s="4" t="str">
        <f>VLOOKUP(A16,HOP!A:C,3,0)</f>
        <v>2560070</v>
      </c>
      <c r="G16" s="4">
        <f t="shared" si="0"/>
        <v>0</v>
      </c>
      <c r="H16" s="4" t="str">
        <f t="shared" si="1"/>
        <v>，2560070</v>
      </c>
      <c r="I16" s="4" t="str">
        <f>VLOOKUP(A16,HOP!A:U,21,0)</f>
        <v>直采</v>
      </c>
    </row>
    <row r="17" s="4" customFormat="1" spans="1:9">
      <c r="A17" s="5">
        <v>17975952322</v>
      </c>
      <c r="B17" s="6">
        <v>44703</v>
      </c>
      <c r="C17" s="6">
        <v>44705</v>
      </c>
      <c r="D17" s="4">
        <v>1048</v>
      </c>
      <c r="E17" s="4" t="str">
        <f>VLOOKUP(A17,HOP!A:L,12,0)</f>
        <v>1048.00</v>
      </c>
      <c r="F17" s="4" t="str">
        <f>VLOOKUP(A17,HOP!A:C,3,0)</f>
        <v>2560073</v>
      </c>
      <c r="G17" s="4">
        <f t="shared" si="0"/>
        <v>0</v>
      </c>
      <c r="H17" s="4" t="str">
        <f t="shared" si="1"/>
        <v>，2560073</v>
      </c>
      <c r="I17" s="4" t="str">
        <f>VLOOKUP(A17,HOP!A:U,21,0)</f>
        <v>直采</v>
      </c>
    </row>
    <row r="18" s="4" customFormat="1" spans="1:9">
      <c r="A18" s="5">
        <v>17977474096</v>
      </c>
      <c r="B18" s="6">
        <v>44704</v>
      </c>
      <c r="C18" s="6">
        <v>44705</v>
      </c>
      <c r="D18" s="4">
        <v>2198</v>
      </c>
      <c r="E18" s="4" t="str">
        <f>VLOOKUP(A18,HOP!A:L,12,0)</f>
        <v>2198.00</v>
      </c>
      <c r="F18" s="4" t="str">
        <f>VLOOKUP(A18,HOP!A:C,3,0)</f>
        <v>2560710</v>
      </c>
      <c r="G18" s="4">
        <f t="shared" si="0"/>
        <v>0</v>
      </c>
      <c r="H18" s="4" t="str">
        <f t="shared" si="1"/>
        <v>，2560710</v>
      </c>
      <c r="I18" s="4" t="str">
        <f>VLOOKUP(A18,HOP!A:U,21,0)</f>
        <v>直采</v>
      </c>
    </row>
    <row r="19" s="4" customFormat="1" spans="1:9">
      <c r="A19" s="5">
        <v>17977495565</v>
      </c>
      <c r="B19" s="6">
        <v>44704</v>
      </c>
      <c r="C19" s="6">
        <v>44705</v>
      </c>
      <c r="D19" s="4">
        <v>941</v>
      </c>
      <c r="E19" s="4" t="str">
        <f>VLOOKUP(A19,HOP!A:L,12,0)</f>
        <v>941.00</v>
      </c>
      <c r="F19" s="4" t="str">
        <f>VLOOKUP(A19,HOP!A:C,3,0)</f>
        <v>2560724</v>
      </c>
      <c r="G19" s="4">
        <f t="shared" si="0"/>
        <v>0</v>
      </c>
      <c r="H19" s="4" t="str">
        <f t="shared" si="1"/>
        <v>，2560724</v>
      </c>
      <c r="I19" s="4" t="str">
        <f>VLOOKUP(A19,HOP!A:U,21,0)</f>
        <v>直采</v>
      </c>
    </row>
    <row r="20" s="4" customFormat="1" spans="1:9">
      <c r="A20" s="5">
        <v>17979989025</v>
      </c>
      <c r="B20" s="6">
        <v>44704</v>
      </c>
      <c r="C20" s="6">
        <v>44705</v>
      </c>
      <c r="D20" s="4">
        <v>632</v>
      </c>
      <c r="E20" s="4" t="str">
        <f>VLOOKUP(A20,HOP!A:L,12,0)</f>
        <v>632.00</v>
      </c>
      <c r="F20" s="4" t="str">
        <f>VLOOKUP(A20,HOP!A:C,3,0)</f>
        <v>2561095</v>
      </c>
      <c r="G20" s="4">
        <f t="shared" si="0"/>
        <v>0</v>
      </c>
      <c r="H20" s="4" t="str">
        <f t="shared" si="1"/>
        <v>，2561095</v>
      </c>
      <c r="I20" s="4" t="str">
        <f>VLOOKUP(A20,HOP!A:U,21,0)</f>
        <v>直采</v>
      </c>
    </row>
    <row r="21" s="4" customFormat="1" spans="1:9">
      <c r="A21" s="5">
        <v>17979989513</v>
      </c>
      <c r="B21" s="6">
        <v>44704</v>
      </c>
      <c r="C21" s="6">
        <v>44705</v>
      </c>
      <c r="D21" s="4">
        <v>719</v>
      </c>
      <c r="E21" s="4" t="str">
        <f>VLOOKUP(A21,HOP!A:L,12,0)</f>
        <v>719.00</v>
      </c>
      <c r="F21" s="4" t="str">
        <f>VLOOKUP(A21,HOP!A:C,3,0)</f>
        <v>2561096</v>
      </c>
      <c r="G21" s="4">
        <f t="shared" si="0"/>
        <v>0</v>
      </c>
      <c r="H21" s="4" t="str">
        <f t="shared" si="1"/>
        <v>，2561096</v>
      </c>
      <c r="I21" s="4" t="str">
        <f>VLOOKUP(A21,HOP!A:U,21,0)</f>
        <v>直采</v>
      </c>
    </row>
    <row r="22" s="4" customFormat="1" spans="1:9">
      <c r="A22" s="5">
        <v>17979993923</v>
      </c>
      <c r="B22" s="6">
        <v>44704</v>
      </c>
      <c r="C22" s="6">
        <v>44705</v>
      </c>
      <c r="D22" s="4">
        <v>716</v>
      </c>
      <c r="E22" s="4" t="str">
        <f>VLOOKUP(A22,HOP!A:L,12,0)</f>
        <v>716.00</v>
      </c>
      <c r="F22" s="4" t="str">
        <f>VLOOKUP(A22,HOP!A:C,3,0)</f>
        <v>2561098</v>
      </c>
      <c r="G22" s="4">
        <f t="shared" si="0"/>
        <v>0</v>
      </c>
      <c r="H22" s="4" t="str">
        <f t="shared" si="1"/>
        <v>，2561098</v>
      </c>
      <c r="I22" s="4" t="str">
        <f>VLOOKUP(A22,HOP!A:U,21,0)</f>
        <v>直采</v>
      </c>
    </row>
    <row r="23" s="4" customFormat="1" spans="1:9">
      <c r="A23" s="5">
        <v>17980073019</v>
      </c>
      <c r="B23" s="6">
        <v>44704</v>
      </c>
      <c r="C23" s="6">
        <v>44705</v>
      </c>
      <c r="D23" s="4">
        <v>1002</v>
      </c>
      <c r="E23" s="4" t="str">
        <f>VLOOKUP(A23,HOP!A:L,12,0)</f>
        <v>1002.00</v>
      </c>
      <c r="F23" s="4" t="str">
        <f>VLOOKUP(A23,HOP!A:C,3,0)</f>
        <v>2561129</v>
      </c>
      <c r="G23" s="4">
        <f t="shared" si="0"/>
        <v>0</v>
      </c>
      <c r="H23" s="4" t="str">
        <f t="shared" si="1"/>
        <v>，2561129</v>
      </c>
      <c r="I23" s="4" t="str">
        <f>VLOOKUP(A23,HOP!A:U,21,0)</f>
        <v>直采</v>
      </c>
    </row>
    <row r="24" s="4" customFormat="1" spans="1:9">
      <c r="A24" s="5">
        <v>17980283404</v>
      </c>
      <c r="B24" s="6">
        <v>44704</v>
      </c>
      <c r="C24" s="6">
        <v>44705</v>
      </c>
      <c r="D24" s="4">
        <v>552</v>
      </c>
      <c r="E24" s="4" t="str">
        <f>VLOOKUP(A24,HOP!A:L,12,0)</f>
        <v>552.00</v>
      </c>
      <c r="F24" s="4" t="str">
        <f>VLOOKUP(A24,HOP!A:C,3,0)</f>
        <v>2561205</v>
      </c>
      <c r="G24" s="4">
        <f t="shared" si="0"/>
        <v>0</v>
      </c>
      <c r="H24" s="4" t="str">
        <f t="shared" si="1"/>
        <v>，2561205</v>
      </c>
      <c r="I24" s="4" t="str">
        <f>VLOOKUP(A24,HOP!A:U,21,0)</f>
        <v>直采</v>
      </c>
    </row>
    <row r="25" s="4" customFormat="1" spans="1:9">
      <c r="A25" s="5">
        <v>17980435914</v>
      </c>
      <c r="B25" s="6">
        <v>44704</v>
      </c>
      <c r="C25" s="6">
        <v>44705</v>
      </c>
      <c r="D25" s="4">
        <v>1432</v>
      </c>
      <c r="E25" s="4" t="str">
        <f>VLOOKUP(A25,HOP!A:L,12,0)</f>
        <v>1432.00</v>
      </c>
      <c r="F25" s="4" t="str">
        <f>VLOOKUP(A25,HOP!A:C,3,0)</f>
        <v>2561262</v>
      </c>
      <c r="G25" s="4">
        <f t="shared" si="0"/>
        <v>0</v>
      </c>
      <c r="H25" s="4" t="str">
        <f t="shared" si="1"/>
        <v>，2561262</v>
      </c>
      <c r="I25" s="4" t="str">
        <f>VLOOKUP(A25,HOP!A:U,21,0)</f>
        <v>直采</v>
      </c>
    </row>
    <row r="26" s="4" customFormat="1" spans="1:9">
      <c r="A26" s="5">
        <v>17980522635</v>
      </c>
      <c r="B26" s="6">
        <v>44704</v>
      </c>
      <c r="C26" s="6">
        <v>44705</v>
      </c>
      <c r="D26" s="4">
        <v>820</v>
      </c>
      <c r="E26" s="4" t="str">
        <f>VLOOKUP(A26,HOP!A:L,12,0)</f>
        <v>820.00</v>
      </c>
      <c r="F26" s="4" t="str">
        <f>VLOOKUP(A26,HOP!A:C,3,0)</f>
        <v>2561290</v>
      </c>
      <c r="G26" s="4">
        <f t="shared" si="0"/>
        <v>0</v>
      </c>
      <c r="H26" s="4" t="str">
        <f t="shared" si="1"/>
        <v>，2561290</v>
      </c>
      <c r="I26" s="4" t="str">
        <f>VLOOKUP(A26,HOP!A:U,21,0)</f>
        <v>直采</v>
      </c>
    </row>
    <row r="27" s="4" customFormat="1" spans="1:9">
      <c r="A27" s="5">
        <v>17980829168</v>
      </c>
      <c r="B27" s="6">
        <v>44704</v>
      </c>
      <c r="C27" s="6">
        <v>44705</v>
      </c>
      <c r="D27" s="4">
        <v>262</v>
      </c>
      <c r="E27" s="4" t="str">
        <f>VLOOKUP(A27,HOP!A:L,12,0)</f>
        <v>262.00</v>
      </c>
      <c r="F27" s="4" t="str">
        <f>VLOOKUP(A27,HOP!A:C,3,0)</f>
        <v>2561373</v>
      </c>
      <c r="G27" s="4">
        <f t="shared" si="0"/>
        <v>0</v>
      </c>
      <c r="H27" s="4" t="str">
        <f t="shared" si="1"/>
        <v>，2561373</v>
      </c>
      <c r="I27" s="4" t="str">
        <f>VLOOKUP(A27,HOP!A:U,21,0)</f>
        <v>直采</v>
      </c>
    </row>
    <row r="28" s="4" customFormat="1" spans="1:9">
      <c r="A28" s="5">
        <v>17980878203</v>
      </c>
      <c r="B28" s="6">
        <v>44704</v>
      </c>
      <c r="C28" s="6">
        <v>44705</v>
      </c>
      <c r="D28" s="4">
        <v>778</v>
      </c>
      <c r="E28" s="4" t="str">
        <f>VLOOKUP(A28,HOP!A:L,12,0)</f>
        <v>778.00</v>
      </c>
      <c r="F28" s="4" t="str">
        <f>VLOOKUP(A28,HOP!A:C,3,0)</f>
        <v>2561387</v>
      </c>
      <c r="G28" s="4">
        <f t="shared" si="0"/>
        <v>0</v>
      </c>
      <c r="H28" s="4" t="str">
        <f t="shared" si="1"/>
        <v>，2561387</v>
      </c>
      <c r="I28" s="4" t="str">
        <f>VLOOKUP(A28,HOP!A:U,21,0)</f>
        <v>直采</v>
      </c>
    </row>
    <row r="29" s="4" customFormat="1" spans="1:9">
      <c r="A29" s="5">
        <v>17980759919</v>
      </c>
      <c r="B29" s="6">
        <v>44704</v>
      </c>
      <c r="C29" s="6">
        <v>44705</v>
      </c>
      <c r="D29" s="4">
        <v>652</v>
      </c>
      <c r="E29" s="4" t="str">
        <f>VLOOKUP(A29,HOP!A:L,12,0)</f>
        <v>652.00</v>
      </c>
      <c r="F29" s="4" t="str">
        <f>VLOOKUP(A29,HOP!A:C,3,0)</f>
        <v>2561352</v>
      </c>
      <c r="G29" s="4">
        <f t="shared" si="0"/>
        <v>0</v>
      </c>
      <c r="H29" s="4" t="str">
        <f t="shared" si="1"/>
        <v>，2561352</v>
      </c>
      <c r="I29" s="4" t="str">
        <f>VLOOKUP(A29,HOP!A:U,21,0)</f>
        <v>直采</v>
      </c>
    </row>
    <row r="31" spans="4:4">
      <c r="D31" s="4">
        <f>SUM(D2:D30)</f>
        <v>58470</v>
      </c>
    </row>
    <row r="36" spans="1:1">
      <c r="A36" s="4" t="s">
        <v>186</v>
      </c>
    </row>
    <row r="37" spans="1:1">
      <c r="A37" s="4" t="s">
        <v>187</v>
      </c>
    </row>
    <row r="38" spans="1:1">
      <c r="A38" s="4" t="s">
        <v>188</v>
      </c>
    </row>
  </sheetData>
  <autoFilter ref="A1:XFD31">
    <filterColumn colId="3">
      <filters blank="1">
        <filter val="990"/>
        <filter val="552"/>
        <filter val="652"/>
        <filter val="3294"/>
        <filter val="716"/>
        <filter val="2198"/>
        <filter val="15718"/>
        <filter val="719"/>
        <filter val="820"/>
        <filter val="262"/>
        <filter val="2766"/>
        <filter val="330"/>
        <filter val="58470"/>
        <filter val="5271"/>
        <filter val="632"/>
        <filter val="1432"/>
        <filter val="634"/>
        <filter val="1435"/>
        <filter val="778"/>
        <filter val="10940"/>
        <filter val="941"/>
        <filter val="1002"/>
        <filter val="2082"/>
        <filter val="444"/>
        <filter val="2484"/>
        <filter val="10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4"/>
  <sheetViews>
    <sheetView workbookViewId="0">
      <selection activeCell="E40" sqref="E40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189</v>
      </c>
      <c r="B1" s="2" t="s">
        <v>190</v>
      </c>
      <c r="C1" s="2" t="s">
        <v>191</v>
      </c>
      <c r="D1" s="2" t="s">
        <v>192</v>
      </c>
      <c r="E1" s="2" t="s">
        <v>13</v>
      </c>
      <c r="F1" s="2" t="s">
        <v>5</v>
      </c>
      <c r="G1" s="2" t="s">
        <v>6</v>
      </c>
      <c r="H1" s="2" t="s">
        <v>193</v>
      </c>
      <c r="I1" s="2" t="s">
        <v>194</v>
      </c>
      <c r="J1" s="2" t="s">
        <v>195</v>
      </c>
      <c r="K1" s="2" t="s">
        <v>196</v>
      </c>
      <c r="L1" s="2" t="s">
        <v>197</v>
      </c>
      <c r="M1" s="2" t="s">
        <v>198</v>
      </c>
      <c r="N1" s="2" t="s">
        <v>199</v>
      </c>
      <c r="O1" s="2" t="s">
        <v>200</v>
      </c>
      <c r="P1" s="2" t="s">
        <v>201</v>
      </c>
      <c r="Q1" s="2" t="s">
        <v>202</v>
      </c>
      <c r="R1" s="2" t="s">
        <v>203</v>
      </c>
      <c r="S1" s="2" t="s">
        <v>204</v>
      </c>
      <c r="T1" s="2" t="s">
        <v>205</v>
      </c>
      <c r="U1" s="2" t="s">
        <v>206</v>
      </c>
    </row>
    <row r="2" s="1" customFormat="1" spans="1:21">
      <c r="A2" s="3">
        <v>17980878203</v>
      </c>
      <c r="B2" s="1" t="s">
        <v>207</v>
      </c>
      <c r="C2" s="1" t="s">
        <v>208</v>
      </c>
      <c r="D2" s="1" t="s">
        <v>209</v>
      </c>
      <c r="E2" s="1" t="s">
        <v>210</v>
      </c>
      <c r="F2" s="1" t="s">
        <v>207</v>
      </c>
      <c r="G2" s="1" t="s">
        <v>211</v>
      </c>
      <c r="H2" s="1" t="s">
        <v>212</v>
      </c>
      <c r="I2" s="1" t="s">
        <v>213</v>
      </c>
      <c r="J2" s="1" t="s">
        <v>214</v>
      </c>
      <c r="K2" s="1" t="s">
        <v>213</v>
      </c>
      <c r="L2" s="1" t="s">
        <v>213</v>
      </c>
      <c r="M2" s="1" t="s">
        <v>215</v>
      </c>
      <c r="N2" s="1" t="s">
        <v>215</v>
      </c>
      <c r="O2" s="1" t="s">
        <v>216</v>
      </c>
      <c r="P2" s="1" t="s">
        <v>217</v>
      </c>
      <c r="Q2" s="1" t="s">
        <v>218</v>
      </c>
      <c r="R2" s="1" t="s">
        <v>219</v>
      </c>
      <c r="S2" s="1" t="s">
        <v>220</v>
      </c>
      <c r="T2" s="1" t="s">
        <v>221</v>
      </c>
      <c r="U2" s="1" t="s">
        <v>222</v>
      </c>
    </row>
    <row r="3" s="1" customFormat="1" spans="1:21">
      <c r="A3" s="3">
        <v>17980829168</v>
      </c>
      <c r="B3" s="1" t="s">
        <v>207</v>
      </c>
      <c r="C3" s="1" t="s">
        <v>223</v>
      </c>
      <c r="D3" s="1" t="s">
        <v>224</v>
      </c>
      <c r="E3" s="1" t="s">
        <v>225</v>
      </c>
      <c r="F3" s="1" t="s">
        <v>207</v>
      </c>
      <c r="G3" s="1" t="s">
        <v>211</v>
      </c>
      <c r="H3" s="1" t="s">
        <v>212</v>
      </c>
      <c r="I3" s="1" t="s">
        <v>226</v>
      </c>
      <c r="J3" s="1" t="s">
        <v>214</v>
      </c>
      <c r="K3" s="1" t="s">
        <v>226</v>
      </c>
      <c r="L3" s="1" t="s">
        <v>226</v>
      </c>
      <c r="M3" s="1" t="s">
        <v>215</v>
      </c>
      <c r="N3" s="1" t="s">
        <v>215</v>
      </c>
      <c r="O3" s="1" t="s">
        <v>216</v>
      </c>
      <c r="P3" s="1" t="s">
        <v>217</v>
      </c>
      <c r="Q3" s="1" t="s">
        <v>218</v>
      </c>
      <c r="R3" s="1" t="s">
        <v>227</v>
      </c>
      <c r="S3" s="1" t="s">
        <v>220</v>
      </c>
      <c r="T3" s="1" t="s">
        <v>221</v>
      </c>
      <c r="U3" s="1" t="s">
        <v>222</v>
      </c>
    </row>
    <row r="4" s="1" customFormat="1" spans="1:21">
      <c r="A4" s="3">
        <v>17980759919</v>
      </c>
      <c r="B4" s="1" t="s">
        <v>207</v>
      </c>
      <c r="C4" s="1" t="s">
        <v>228</v>
      </c>
      <c r="D4" s="1" t="s">
        <v>229</v>
      </c>
      <c r="E4" s="1" t="s">
        <v>230</v>
      </c>
      <c r="F4" s="1" t="s">
        <v>207</v>
      </c>
      <c r="G4" s="1" t="s">
        <v>211</v>
      </c>
      <c r="H4" s="1" t="s">
        <v>212</v>
      </c>
      <c r="I4" s="1" t="s">
        <v>231</v>
      </c>
      <c r="J4" s="1" t="s">
        <v>214</v>
      </c>
      <c r="K4" s="1" t="s">
        <v>231</v>
      </c>
      <c r="L4" s="1" t="s">
        <v>231</v>
      </c>
      <c r="M4" s="1" t="s">
        <v>215</v>
      </c>
      <c r="N4" s="1" t="s">
        <v>215</v>
      </c>
      <c r="O4" s="1" t="s">
        <v>216</v>
      </c>
      <c r="P4" s="1" t="s">
        <v>217</v>
      </c>
      <c r="Q4" s="1" t="s">
        <v>218</v>
      </c>
      <c r="R4" s="1" t="s">
        <v>232</v>
      </c>
      <c r="S4" s="1" t="s">
        <v>220</v>
      </c>
      <c r="T4" s="1" t="s">
        <v>221</v>
      </c>
      <c r="U4" s="1" t="s">
        <v>222</v>
      </c>
    </row>
    <row r="5" s="1" customFormat="1" spans="1:21">
      <c r="A5" s="3">
        <v>17980522635</v>
      </c>
      <c r="B5" s="1" t="s">
        <v>207</v>
      </c>
      <c r="C5" s="1" t="s">
        <v>233</v>
      </c>
      <c r="D5" s="1" t="s">
        <v>234</v>
      </c>
      <c r="E5" s="1" t="s">
        <v>235</v>
      </c>
      <c r="F5" s="1" t="s">
        <v>207</v>
      </c>
      <c r="G5" s="1" t="s">
        <v>211</v>
      </c>
      <c r="H5" s="1" t="s">
        <v>212</v>
      </c>
      <c r="I5" s="1" t="s">
        <v>236</v>
      </c>
      <c r="J5" s="1" t="s">
        <v>214</v>
      </c>
      <c r="K5" s="1" t="s">
        <v>236</v>
      </c>
      <c r="L5" s="1" t="s">
        <v>236</v>
      </c>
      <c r="M5" s="1" t="s">
        <v>215</v>
      </c>
      <c r="N5" s="1" t="s">
        <v>215</v>
      </c>
      <c r="O5" s="1" t="s">
        <v>216</v>
      </c>
      <c r="P5" s="1" t="s">
        <v>217</v>
      </c>
      <c r="Q5" s="1" t="s">
        <v>218</v>
      </c>
      <c r="R5" s="1" t="s">
        <v>237</v>
      </c>
      <c r="S5" s="1" t="s">
        <v>220</v>
      </c>
      <c r="T5" s="1" t="s">
        <v>221</v>
      </c>
      <c r="U5" s="1" t="s">
        <v>222</v>
      </c>
    </row>
    <row r="6" s="1" customFormat="1" spans="1:21">
      <c r="A6" s="3">
        <v>17980435914</v>
      </c>
      <c r="B6" s="1" t="s">
        <v>207</v>
      </c>
      <c r="C6" s="1" t="s">
        <v>238</v>
      </c>
      <c r="D6" s="1" t="s">
        <v>239</v>
      </c>
      <c r="E6" s="1" t="s">
        <v>240</v>
      </c>
      <c r="F6" s="1" t="s">
        <v>207</v>
      </c>
      <c r="G6" s="1" t="s">
        <v>211</v>
      </c>
      <c r="H6" s="1" t="s">
        <v>212</v>
      </c>
      <c r="I6" s="1" t="s">
        <v>241</v>
      </c>
      <c r="J6" s="1" t="s">
        <v>214</v>
      </c>
      <c r="K6" s="1" t="s">
        <v>241</v>
      </c>
      <c r="L6" s="1" t="s">
        <v>241</v>
      </c>
      <c r="M6" s="1" t="s">
        <v>215</v>
      </c>
      <c r="N6" s="1" t="s">
        <v>215</v>
      </c>
      <c r="O6" s="1" t="s">
        <v>216</v>
      </c>
      <c r="P6" s="1" t="s">
        <v>217</v>
      </c>
      <c r="Q6" s="1" t="s">
        <v>218</v>
      </c>
      <c r="R6" s="1" t="s">
        <v>242</v>
      </c>
      <c r="S6" s="1" t="s">
        <v>220</v>
      </c>
      <c r="T6" s="1" t="s">
        <v>221</v>
      </c>
      <c r="U6" s="1" t="s">
        <v>222</v>
      </c>
    </row>
    <row r="7" s="1" customFormat="1" spans="1:21">
      <c r="A7" s="3">
        <v>17980283404</v>
      </c>
      <c r="B7" s="1" t="s">
        <v>207</v>
      </c>
      <c r="C7" s="1" t="s">
        <v>243</v>
      </c>
      <c r="D7" s="1" t="s">
        <v>244</v>
      </c>
      <c r="E7" s="1" t="s">
        <v>245</v>
      </c>
      <c r="F7" s="1" t="s">
        <v>207</v>
      </c>
      <c r="G7" s="1" t="s">
        <v>211</v>
      </c>
      <c r="H7" s="1" t="s">
        <v>212</v>
      </c>
      <c r="I7" s="1" t="s">
        <v>246</v>
      </c>
      <c r="J7" s="1" t="s">
        <v>214</v>
      </c>
      <c r="K7" s="1" t="s">
        <v>246</v>
      </c>
      <c r="L7" s="1" t="s">
        <v>246</v>
      </c>
      <c r="M7" s="1" t="s">
        <v>215</v>
      </c>
      <c r="N7" s="1" t="s">
        <v>215</v>
      </c>
      <c r="O7" s="1" t="s">
        <v>216</v>
      </c>
      <c r="P7" s="1" t="s">
        <v>217</v>
      </c>
      <c r="Q7" s="1" t="s">
        <v>218</v>
      </c>
      <c r="R7" s="1" t="s">
        <v>247</v>
      </c>
      <c r="S7" s="1" t="s">
        <v>220</v>
      </c>
      <c r="T7" s="1" t="s">
        <v>221</v>
      </c>
      <c r="U7" s="1" t="s">
        <v>222</v>
      </c>
    </row>
    <row r="8" s="1" customFormat="1" spans="1:21">
      <c r="A8" s="3">
        <v>17980073019</v>
      </c>
      <c r="B8" s="1" t="s">
        <v>207</v>
      </c>
      <c r="C8" s="1" t="s">
        <v>248</v>
      </c>
      <c r="D8" s="1" t="s">
        <v>249</v>
      </c>
      <c r="E8" s="1" t="s">
        <v>250</v>
      </c>
      <c r="F8" s="1" t="s">
        <v>207</v>
      </c>
      <c r="G8" s="1" t="s">
        <v>211</v>
      </c>
      <c r="H8" s="1" t="s">
        <v>212</v>
      </c>
      <c r="I8" s="1" t="s">
        <v>251</v>
      </c>
      <c r="J8" s="1" t="s">
        <v>214</v>
      </c>
      <c r="K8" s="1" t="s">
        <v>251</v>
      </c>
      <c r="L8" s="1" t="s">
        <v>251</v>
      </c>
      <c r="M8" s="1" t="s">
        <v>215</v>
      </c>
      <c r="N8" s="1" t="s">
        <v>215</v>
      </c>
      <c r="O8" s="1" t="s">
        <v>216</v>
      </c>
      <c r="P8" s="1" t="s">
        <v>217</v>
      </c>
      <c r="Q8" s="1" t="s">
        <v>218</v>
      </c>
      <c r="R8" s="1" t="s">
        <v>252</v>
      </c>
      <c r="S8" s="1" t="s">
        <v>220</v>
      </c>
      <c r="T8" s="1" t="s">
        <v>221</v>
      </c>
      <c r="U8" s="1" t="s">
        <v>222</v>
      </c>
    </row>
    <row r="9" s="1" customFormat="1" spans="1:21">
      <c r="A9" s="3">
        <v>17979993923</v>
      </c>
      <c r="B9" s="1" t="s">
        <v>207</v>
      </c>
      <c r="C9" s="1" t="s">
        <v>253</v>
      </c>
      <c r="D9" s="1" t="s">
        <v>239</v>
      </c>
      <c r="E9" s="1" t="s">
        <v>254</v>
      </c>
      <c r="F9" s="1" t="s">
        <v>207</v>
      </c>
      <c r="G9" s="1" t="s">
        <v>211</v>
      </c>
      <c r="H9" s="1" t="s">
        <v>212</v>
      </c>
      <c r="I9" s="1" t="s">
        <v>255</v>
      </c>
      <c r="J9" s="1" t="s">
        <v>214</v>
      </c>
      <c r="K9" s="1" t="s">
        <v>255</v>
      </c>
      <c r="L9" s="1" t="s">
        <v>255</v>
      </c>
      <c r="M9" s="1" t="s">
        <v>215</v>
      </c>
      <c r="N9" s="1" t="s">
        <v>215</v>
      </c>
      <c r="O9" s="1" t="s">
        <v>216</v>
      </c>
      <c r="P9" s="1" t="s">
        <v>217</v>
      </c>
      <c r="Q9" s="1" t="s">
        <v>218</v>
      </c>
      <c r="R9" s="1" t="s">
        <v>256</v>
      </c>
      <c r="S9" s="1" t="s">
        <v>220</v>
      </c>
      <c r="T9" s="1" t="s">
        <v>221</v>
      </c>
      <c r="U9" s="1" t="s">
        <v>222</v>
      </c>
    </row>
    <row r="10" s="1" customFormat="1" spans="1:21">
      <c r="A10" s="3">
        <v>17979989513</v>
      </c>
      <c r="B10" s="1" t="s">
        <v>207</v>
      </c>
      <c r="C10" s="1" t="s">
        <v>257</v>
      </c>
      <c r="D10" s="1" t="s">
        <v>239</v>
      </c>
      <c r="E10" s="1" t="s">
        <v>254</v>
      </c>
      <c r="F10" s="1" t="s">
        <v>207</v>
      </c>
      <c r="G10" s="1" t="s">
        <v>211</v>
      </c>
      <c r="H10" s="1" t="s">
        <v>212</v>
      </c>
      <c r="I10" s="1" t="s">
        <v>258</v>
      </c>
      <c r="J10" s="1" t="s">
        <v>214</v>
      </c>
      <c r="K10" s="1" t="s">
        <v>258</v>
      </c>
      <c r="L10" s="1" t="s">
        <v>258</v>
      </c>
      <c r="M10" s="1" t="s">
        <v>215</v>
      </c>
      <c r="N10" s="1" t="s">
        <v>215</v>
      </c>
      <c r="O10" s="1" t="s">
        <v>216</v>
      </c>
      <c r="P10" s="1" t="s">
        <v>217</v>
      </c>
      <c r="Q10" s="1" t="s">
        <v>218</v>
      </c>
      <c r="R10" s="1" t="s">
        <v>259</v>
      </c>
      <c r="S10" s="1" t="s">
        <v>220</v>
      </c>
      <c r="T10" s="1" t="s">
        <v>221</v>
      </c>
      <c r="U10" s="1" t="s">
        <v>222</v>
      </c>
    </row>
    <row r="11" s="1" customFormat="1" spans="1:21">
      <c r="A11" s="3">
        <v>17979989025</v>
      </c>
      <c r="B11" s="1" t="s">
        <v>207</v>
      </c>
      <c r="C11" s="1" t="s">
        <v>260</v>
      </c>
      <c r="D11" s="1" t="s">
        <v>261</v>
      </c>
      <c r="E11" s="1" t="s">
        <v>262</v>
      </c>
      <c r="F11" s="1" t="s">
        <v>207</v>
      </c>
      <c r="G11" s="1" t="s">
        <v>211</v>
      </c>
      <c r="H11" s="1" t="s">
        <v>212</v>
      </c>
      <c r="I11" s="1" t="s">
        <v>263</v>
      </c>
      <c r="J11" s="1" t="s">
        <v>214</v>
      </c>
      <c r="K11" s="1" t="s">
        <v>263</v>
      </c>
      <c r="L11" s="1" t="s">
        <v>263</v>
      </c>
      <c r="M11" s="1" t="s">
        <v>215</v>
      </c>
      <c r="N11" s="1" t="s">
        <v>215</v>
      </c>
      <c r="O11" s="1" t="s">
        <v>216</v>
      </c>
      <c r="P11" s="1" t="s">
        <v>217</v>
      </c>
      <c r="Q11" s="1" t="s">
        <v>218</v>
      </c>
      <c r="R11" s="1" t="s">
        <v>264</v>
      </c>
      <c r="S11" s="1" t="s">
        <v>220</v>
      </c>
      <c r="T11" s="1" t="s">
        <v>221</v>
      </c>
      <c r="U11" s="1" t="s">
        <v>222</v>
      </c>
    </row>
    <row r="12" s="1" customFormat="1" spans="1:21">
      <c r="A12" s="3">
        <v>17977495565</v>
      </c>
      <c r="B12" s="1" t="s">
        <v>265</v>
      </c>
      <c r="C12" s="1" t="s">
        <v>266</v>
      </c>
      <c r="D12" s="1" t="s">
        <v>267</v>
      </c>
      <c r="E12" s="1" t="s">
        <v>268</v>
      </c>
      <c r="F12" s="1" t="s">
        <v>207</v>
      </c>
      <c r="G12" s="1" t="s">
        <v>211</v>
      </c>
      <c r="H12" s="1" t="s">
        <v>212</v>
      </c>
      <c r="I12" s="1" t="s">
        <v>269</v>
      </c>
      <c r="J12" s="1" t="s">
        <v>214</v>
      </c>
      <c r="K12" s="1" t="s">
        <v>269</v>
      </c>
      <c r="L12" s="1" t="s">
        <v>269</v>
      </c>
      <c r="M12" s="1" t="s">
        <v>215</v>
      </c>
      <c r="N12" s="1" t="s">
        <v>215</v>
      </c>
      <c r="O12" s="1" t="s">
        <v>216</v>
      </c>
      <c r="P12" s="1" t="s">
        <v>217</v>
      </c>
      <c r="Q12" s="1" t="s">
        <v>218</v>
      </c>
      <c r="R12" s="1" t="s">
        <v>270</v>
      </c>
      <c r="S12" s="1" t="s">
        <v>220</v>
      </c>
      <c r="T12" s="1" t="s">
        <v>221</v>
      </c>
      <c r="U12" s="1" t="s">
        <v>222</v>
      </c>
    </row>
    <row r="13" s="1" customFormat="1" spans="1:21">
      <c r="A13" s="3">
        <v>17977474096</v>
      </c>
      <c r="B13" s="1" t="s">
        <v>265</v>
      </c>
      <c r="C13" s="1" t="s">
        <v>271</v>
      </c>
      <c r="D13" s="1" t="s">
        <v>272</v>
      </c>
      <c r="E13" s="1" t="s">
        <v>273</v>
      </c>
      <c r="F13" s="1" t="s">
        <v>207</v>
      </c>
      <c r="G13" s="1" t="s">
        <v>211</v>
      </c>
      <c r="H13" s="1" t="s">
        <v>212</v>
      </c>
      <c r="I13" s="1" t="s">
        <v>274</v>
      </c>
      <c r="J13" s="1" t="s">
        <v>214</v>
      </c>
      <c r="K13" s="1" t="s">
        <v>274</v>
      </c>
      <c r="L13" s="1" t="s">
        <v>274</v>
      </c>
      <c r="M13" s="1" t="s">
        <v>215</v>
      </c>
      <c r="N13" s="1" t="s">
        <v>215</v>
      </c>
      <c r="O13" s="1" t="s">
        <v>216</v>
      </c>
      <c r="P13" s="1" t="s">
        <v>217</v>
      </c>
      <c r="Q13" s="1" t="s">
        <v>218</v>
      </c>
      <c r="R13" s="1" t="s">
        <v>275</v>
      </c>
      <c r="S13" s="1" t="s">
        <v>220</v>
      </c>
      <c r="T13" s="1" t="s">
        <v>221</v>
      </c>
      <c r="U13" s="1" t="s">
        <v>222</v>
      </c>
    </row>
    <row r="14" s="1" customFormat="1" spans="1:21">
      <c r="A14" s="3">
        <v>17975952322</v>
      </c>
      <c r="B14" s="1" t="s">
        <v>265</v>
      </c>
      <c r="C14" s="1" t="s">
        <v>276</v>
      </c>
      <c r="D14" s="1" t="s">
        <v>224</v>
      </c>
      <c r="E14" s="1" t="s">
        <v>277</v>
      </c>
      <c r="F14" s="1" t="s">
        <v>265</v>
      </c>
      <c r="G14" s="1" t="s">
        <v>211</v>
      </c>
      <c r="H14" s="1" t="s">
        <v>212</v>
      </c>
      <c r="I14" s="1" t="s">
        <v>278</v>
      </c>
      <c r="J14" s="1" t="s">
        <v>214</v>
      </c>
      <c r="K14" s="1" t="s">
        <v>278</v>
      </c>
      <c r="L14" s="1" t="s">
        <v>278</v>
      </c>
      <c r="M14" s="1" t="s">
        <v>215</v>
      </c>
      <c r="N14" s="1" t="s">
        <v>215</v>
      </c>
      <c r="O14" s="1" t="s">
        <v>216</v>
      </c>
      <c r="P14" s="1" t="s">
        <v>217</v>
      </c>
      <c r="Q14" s="1" t="s">
        <v>218</v>
      </c>
      <c r="R14" s="1" t="s">
        <v>279</v>
      </c>
      <c r="S14" s="1" t="s">
        <v>220</v>
      </c>
      <c r="T14" s="1" t="s">
        <v>221</v>
      </c>
      <c r="U14" s="1" t="s">
        <v>222</v>
      </c>
    </row>
    <row r="15" s="1" customFormat="1" spans="1:21">
      <c r="A15" s="3">
        <v>17975954374</v>
      </c>
      <c r="B15" s="1" t="s">
        <v>265</v>
      </c>
      <c r="C15" s="1" t="s">
        <v>280</v>
      </c>
      <c r="D15" s="1" t="s">
        <v>281</v>
      </c>
      <c r="E15" s="1" t="s">
        <v>282</v>
      </c>
      <c r="F15" s="1" t="s">
        <v>265</v>
      </c>
      <c r="G15" s="1" t="s">
        <v>211</v>
      </c>
      <c r="H15" s="1" t="s">
        <v>212</v>
      </c>
      <c r="I15" s="1" t="s">
        <v>283</v>
      </c>
      <c r="J15" s="1" t="s">
        <v>214</v>
      </c>
      <c r="K15" s="1" t="s">
        <v>283</v>
      </c>
      <c r="L15" s="1" t="s">
        <v>283</v>
      </c>
      <c r="M15" s="1" t="s">
        <v>215</v>
      </c>
      <c r="N15" s="1" t="s">
        <v>215</v>
      </c>
      <c r="O15" s="1" t="s">
        <v>216</v>
      </c>
      <c r="P15" s="1" t="s">
        <v>217</v>
      </c>
      <c r="Q15" s="1" t="s">
        <v>218</v>
      </c>
      <c r="R15" s="1" t="s">
        <v>284</v>
      </c>
      <c r="S15" s="1" t="s">
        <v>220</v>
      </c>
      <c r="T15" s="1" t="s">
        <v>221</v>
      </c>
      <c r="U15" s="1" t="s">
        <v>222</v>
      </c>
    </row>
    <row r="16" s="1" customFormat="1" spans="1:21">
      <c r="A16" s="3">
        <v>17968435835</v>
      </c>
      <c r="B16" s="1" t="s">
        <v>285</v>
      </c>
      <c r="C16" s="1" t="s">
        <v>286</v>
      </c>
      <c r="D16" s="1" t="s">
        <v>287</v>
      </c>
      <c r="E16" s="1" t="s">
        <v>288</v>
      </c>
      <c r="F16" s="1" t="s">
        <v>265</v>
      </c>
      <c r="G16" s="1" t="s">
        <v>211</v>
      </c>
      <c r="H16" s="1" t="s">
        <v>212</v>
      </c>
      <c r="I16" s="1" t="s">
        <v>289</v>
      </c>
      <c r="J16" s="1" t="s">
        <v>214</v>
      </c>
      <c r="K16" s="1" t="s">
        <v>289</v>
      </c>
      <c r="L16" s="1" t="s">
        <v>289</v>
      </c>
      <c r="M16" s="1" t="s">
        <v>215</v>
      </c>
      <c r="N16" s="1" t="s">
        <v>215</v>
      </c>
      <c r="O16" s="1" t="s">
        <v>216</v>
      </c>
      <c r="P16" s="1" t="s">
        <v>217</v>
      </c>
      <c r="Q16" s="1" t="s">
        <v>218</v>
      </c>
      <c r="R16" s="1" t="s">
        <v>290</v>
      </c>
      <c r="S16" s="1" t="s">
        <v>220</v>
      </c>
      <c r="T16" s="1" t="s">
        <v>221</v>
      </c>
      <c r="U16" s="1" t="s">
        <v>222</v>
      </c>
    </row>
    <row r="17" s="1" customFormat="1" spans="1:21">
      <c r="A17" s="3">
        <v>17965062828</v>
      </c>
      <c r="B17" s="1" t="s">
        <v>291</v>
      </c>
      <c r="C17" s="1" t="s">
        <v>292</v>
      </c>
      <c r="D17" s="1" t="s">
        <v>272</v>
      </c>
      <c r="E17" s="1" t="s">
        <v>293</v>
      </c>
      <c r="F17" s="1" t="s">
        <v>285</v>
      </c>
      <c r="G17" s="1" t="s">
        <v>211</v>
      </c>
      <c r="H17" s="1" t="s">
        <v>212</v>
      </c>
      <c r="I17" s="1" t="s">
        <v>294</v>
      </c>
      <c r="J17" s="1" t="s">
        <v>214</v>
      </c>
      <c r="K17" s="1" t="s">
        <v>294</v>
      </c>
      <c r="L17" s="1" t="s">
        <v>294</v>
      </c>
      <c r="M17" s="1" t="s">
        <v>215</v>
      </c>
      <c r="N17" s="1" t="s">
        <v>215</v>
      </c>
      <c r="O17" s="1" t="s">
        <v>216</v>
      </c>
      <c r="P17" s="1" t="s">
        <v>217</v>
      </c>
      <c r="Q17" s="1" t="s">
        <v>218</v>
      </c>
      <c r="R17" s="1" t="s">
        <v>295</v>
      </c>
      <c r="S17" s="1" t="s">
        <v>220</v>
      </c>
      <c r="T17" s="1" t="s">
        <v>221</v>
      </c>
      <c r="U17" s="1" t="s">
        <v>222</v>
      </c>
    </row>
    <row r="18" s="1" customFormat="1" spans="1:21">
      <c r="A18" s="3">
        <v>17956714797</v>
      </c>
      <c r="B18" s="1" t="s">
        <v>296</v>
      </c>
      <c r="C18" s="1" t="s">
        <v>297</v>
      </c>
      <c r="D18" s="1" t="s">
        <v>298</v>
      </c>
      <c r="E18" s="1" t="s">
        <v>299</v>
      </c>
      <c r="F18" s="1" t="s">
        <v>265</v>
      </c>
      <c r="G18" s="1" t="s">
        <v>211</v>
      </c>
      <c r="H18" s="1" t="s">
        <v>212</v>
      </c>
      <c r="I18" s="1" t="s">
        <v>300</v>
      </c>
      <c r="J18" s="1" t="s">
        <v>214</v>
      </c>
      <c r="K18" s="1" t="s">
        <v>300</v>
      </c>
      <c r="L18" s="1" t="s">
        <v>300</v>
      </c>
      <c r="M18" s="1" t="s">
        <v>215</v>
      </c>
      <c r="N18" s="1" t="s">
        <v>215</v>
      </c>
      <c r="O18" s="1" t="s">
        <v>216</v>
      </c>
      <c r="P18" s="1" t="s">
        <v>217</v>
      </c>
      <c r="Q18" s="1" t="s">
        <v>218</v>
      </c>
      <c r="R18" s="1" t="s">
        <v>301</v>
      </c>
      <c r="S18" s="1" t="s">
        <v>220</v>
      </c>
      <c r="T18" s="1" t="s">
        <v>221</v>
      </c>
      <c r="U18" s="1" t="s">
        <v>222</v>
      </c>
    </row>
    <row r="19" s="1" customFormat="1" spans="1:21">
      <c r="A19" s="3">
        <v>17955637028</v>
      </c>
      <c r="B19" s="1" t="s">
        <v>296</v>
      </c>
      <c r="C19" s="1" t="s">
        <v>302</v>
      </c>
      <c r="D19" s="1" t="s">
        <v>303</v>
      </c>
      <c r="E19" s="1" t="s">
        <v>304</v>
      </c>
      <c r="F19" s="1" t="s">
        <v>285</v>
      </c>
      <c r="G19" s="1" t="s">
        <v>211</v>
      </c>
      <c r="H19" s="1" t="s">
        <v>212</v>
      </c>
      <c r="I19" s="1" t="s">
        <v>305</v>
      </c>
      <c r="J19" s="1" t="s">
        <v>214</v>
      </c>
      <c r="K19" s="1" t="s">
        <v>305</v>
      </c>
      <c r="L19" s="1" t="s">
        <v>305</v>
      </c>
      <c r="M19" s="1" t="s">
        <v>215</v>
      </c>
      <c r="N19" s="1" t="s">
        <v>215</v>
      </c>
      <c r="O19" s="1" t="s">
        <v>216</v>
      </c>
      <c r="P19" s="1" t="s">
        <v>217</v>
      </c>
      <c r="Q19" s="1" t="s">
        <v>218</v>
      </c>
      <c r="R19" s="1" t="s">
        <v>306</v>
      </c>
      <c r="S19" s="1" t="s">
        <v>220</v>
      </c>
      <c r="T19" s="1" t="s">
        <v>221</v>
      </c>
      <c r="U19" s="1" t="s">
        <v>222</v>
      </c>
    </row>
    <row r="20" s="1" customFormat="1" spans="1:21">
      <c r="A20" s="3">
        <v>17952438908</v>
      </c>
      <c r="B20" s="1" t="s">
        <v>307</v>
      </c>
      <c r="C20" s="1" t="s">
        <v>308</v>
      </c>
      <c r="D20" s="1" t="s">
        <v>309</v>
      </c>
      <c r="E20" s="1" t="s">
        <v>310</v>
      </c>
      <c r="F20" s="1" t="s">
        <v>307</v>
      </c>
      <c r="G20" s="1" t="s">
        <v>211</v>
      </c>
      <c r="H20" s="1" t="s">
        <v>212</v>
      </c>
      <c r="I20" s="1" t="s">
        <v>311</v>
      </c>
      <c r="J20" s="1" t="s">
        <v>214</v>
      </c>
      <c r="K20" s="1" t="s">
        <v>311</v>
      </c>
      <c r="L20" s="1" t="s">
        <v>311</v>
      </c>
      <c r="M20" s="1" t="s">
        <v>215</v>
      </c>
      <c r="N20" s="1" t="s">
        <v>215</v>
      </c>
      <c r="O20" s="1" t="s">
        <v>216</v>
      </c>
      <c r="P20" s="1" t="s">
        <v>217</v>
      </c>
      <c r="Q20" s="1" t="s">
        <v>218</v>
      </c>
      <c r="R20" s="1" t="s">
        <v>312</v>
      </c>
      <c r="S20" s="1" t="s">
        <v>220</v>
      </c>
      <c r="T20" s="1" t="s">
        <v>221</v>
      </c>
      <c r="U20" s="1" t="s">
        <v>222</v>
      </c>
    </row>
    <row r="21" s="1" customFormat="1" spans="1:21">
      <c r="A21" s="3">
        <v>17950162435</v>
      </c>
      <c r="B21" s="1" t="s">
        <v>307</v>
      </c>
      <c r="C21" s="1" t="s">
        <v>313</v>
      </c>
      <c r="D21" s="1" t="s">
        <v>314</v>
      </c>
      <c r="E21" s="1" t="s">
        <v>315</v>
      </c>
      <c r="F21" s="1" t="s">
        <v>207</v>
      </c>
      <c r="G21" s="1" t="s">
        <v>211</v>
      </c>
      <c r="H21" s="1" t="s">
        <v>212</v>
      </c>
      <c r="I21" s="1" t="s">
        <v>316</v>
      </c>
      <c r="J21" s="1" t="s">
        <v>214</v>
      </c>
      <c r="K21" s="1" t="s">
        <v>316</v>
      </c>
      <c r="L21" s="1" t="s">
        <v>316</v>
      </c>
      <c r="M21" s="1" t="s">
        <v>215</v>
      </c>
      <c r="N21" s="1" t="s">
        <v>215</v>
      </c>
      <c r="O21" s="1" t="s">
        <v>216</v>
      </c>
      <c r="P21" s="1" t="s">
        <v>217</v>
      </c>
      <c r="Q21" s="1" t="s">
        <v>218</v>
      </c>
      <c r="R21" s="1" t="s">
        <v>317</v>
      </c>
      <c r="S21" s="1" t="s">
        <v>220</v>
      </c>
      <c r="T21" s="1" t="s">
        <v>221</v>
      </c>
      <c r="U21" s="1" t="s">
        <v>222</v>
      </c>
    </row>
    <row r="22" s="1" customFormat="1" spans="1:21">
      <c r="A22" s="3">
        <v>17950089276</v>
      </c>
      <c r="B22" s="1" t="s">
        <v>307</v>
      </c>
      <c r="C22" s="1" t="s">
        <v>318</v>
      </c>
      <c r="D22" s="1" t="s">
        <v>314</v>
      </c>
      <c r="E22" s="1" t="s">
        <v>319</v>
      </c>
      <c r="F22" s="1" t="s">
        <v>207</v>
      </c>
      <c r="G22" s="1" t="s">
        <v>211</v>
      </c>
      <c r="H22" s="1" t="s">
        <v>212</v>
      </c>
      <c r="I22" s="1" t="s">
        <v>316</v>
      </c>
      <c r="J22" s="1" t="s">
        <v>214</v>
      </c>
      <c r="K22" s="1" t="s">
        <v>316</v>
      </c>
      <c r="L22" s="1" t="s">
        <v>316</v>
      </c>
      <c r="M22" s="1" t="s">
        <v>215</v>
      </c>
      <c r="N22" s="1" t="s">
        <v>215</v>
      </c>
      <c r="O22" s="1" t="s">
        <v>216</v>
      </c>
      <c r="P22" s="1" t="s">
        <v>217</v>
      </c>
      <c r="Q22" s="1" t="s">
        <v>218</v>
      </c>
      <c r="R22" s="1" t="s">
        <v>320</v>
      </c>
      <c r="S22" s="1" t="s">
        <v>220</v>
      </c>
      <c r="T22" s="1" t="s">
        <v>221</v>
      </c>
      <c r="U22" s="1" t="s">
        <v>222</v>
      </c>
    </row>
    <row r="23" s="1" customFormat="1" spans="1:21">
      <c r="A23" s="3">
        <v>17945063835</v>
      </c>
      <c r="B23" s="1" t="s">
        <v>321</v>
      </c>
      <c r="C23" s="1" t="s">
        <v>322</v>
      </c>
      <c r="D23" s="1" t="s">
        <v>323</v>
      </c>
      <c r="E23" s="1" t="s">
        <v>324</v>
      </c>
      <c r="F23" s="1" t="s">
        <v>207</v>
      </c>
      <c r="G23" s="1" t="s">
        <v>211</v>
      </c>
      <c r="H23" s="1" t="s">
        <v>212</v>
      </c>
      <c r="I23" s="1" t="s">
        <v>325</v>
      </c>
      <c r="J23" s="1" t="s">
        <v>214</v>
      </c>
      <c r="K23" s="1" t="s">
        <v>325</v>
      </c>
      <c r="L23" s="1" t="s">
        <v>325</v>
      </c>
      <c r="M23" s="1" t="s">
        <v>215</v>
      </c>
      <c r="N23" s="1" t="s">
        <v>215</v>
      </c>
      <c r="O23" s="1" t="s">
        <v>216</v>
      </c>
      <c r="P23" s="1" t="s">
        <v>217</v>
      </c>
      <c r="Q23" s="1" t="s">
        <v>218</v>
      </c>
      <c r="R23" s="1" t="s">
        <v>326</v>
      </c>
      <c r="S23" s="1" t="s">
        <v>220</v>
      </c>
      <c r="T23" s="1" t="s">
        <v>221</v>
      </c>
      <c r="U23" s="1" t="s">
        <v>222</v>
      </c>
    </row>
    <row r="24" s="1" customFormat="1" spans="1:21">
      <c r="A24" s="3">
        <v>17944534157</v>
      </c>
      <c r="B24" s="1" t="s">
        <v>327</v>
      </c>
      <c r="C24" s="1" t="s">
        <v>328</v>
      </c>
      <c r="D24" s="1" t="s">
        <v>329</v>
      </c>
      <c r="E24" s="1" t="s">
        <v>330</v>
      </c>
      <c r="F24" s="1" t="s">
        <v>285</v>
      </c>
      <c r="G24" s="1" t="s">
        <v>211</v>
      </c>
      <c r="H24" s="1" t="s">
        <v>212</v>
      </c>
      <c r="I24" s="1" t="s">
        <v>331</v>
      </c>
      <c r="J24" s="1" t="s">
        <v>214</v>
      </c>
      <c r="K24" s="1" t="s">
        <v>331</v>
      </c>
      <c r="L24" s="1" t="s">
        <v>331</v>
      </c>
      <c r="M24" s="1" t="s">
        <v>215</v>
      </c>
      <c r="N24" s="1" t="s">
        <v>215</v>
      </c>
      <c r="O24" s="1" t="s">
        <v>216</v>
      </c>
      <c r="P24" s="1" t="s">
        <v>217</v>
      </c>
      <c r="Q24" s="1" t="s">
        <v>218</v>
      </c>
      <c r="R24" s="1" t="s">
        <v>332</v>
      </c>
      <c r="S24" s="1" t="s">
        <v>220</v>
      </c>
      <c r="T24" s="1" t="s">
        <v>221</v>
      </c>
      <c r="U24" s="1" t="s">
        <v>222</v>
      </c>
    </row>
    <row r="25" s="1" customFormat="1" spans="1:21">
      <c r="A25" s="3">
        <v>17944258710</v>
      </c>
      <c r="B25" s="1" t="s">
        <v>327</v>
      </c>
      <c r="C25" s="1" t="s">
        <v>333</v>
      </c>
      <c r="D25" s="1" t="s">
        <v>334</v>
      </c>
      <c r="E25" s="1" t="s">
        <v>335</v>
      </c>
      <c r="F25" s="1" t="s">
        <v>291</v>
      </c>
      <c r="G25" s="1" t="s">
        <v>211</v>
      </c>
      <c r="H25" s="1" t="s">
        <v>212</v>
      </c>
      <c r="I25" s="1" t="s">
        <v>336</v>
      </c>
      <c r="J25" s="1" t="s">
        <v>214</v>
      </c>
      <c r="K25" s="1" t="s">
        <v>336</v>
      </c>
      <c r="L25" s="1" t="s">
        <v>336</v>
      </c>
      <c r="M25" s="1" t="s">
        <v>215</v>
      </c>
      <c r="N25" s="1" t="s">
        <v>215</v>
      </c>
      <c r="O25" s="1" t="s">
        <v>216</v>
      </c>
      <c r="P25" s="1" t="s">
        <v>217</v>
      </c>
      <c r="Q25" s="1" t="s">
        <v>218</v>
      </c>
      <c r="R25" s="1" t="s">
        <v>337</v>
      </c>
      <c r="S25" s="1" t="s">
        <v>220</v>
      </c>
      <c r="T25" s="1" t="s">
        <v>221</v>
      </c>
      <c r="U25" s="1" t="s">
        <v>222</v>
      </c>
    </row>
    <row r="26" s="1" customFormat="1" spans="1:21">
      <c r="A26" s="3">
        <v>17939912394</v>
      </c>
      <c r="B26" s="1" t="s">
        <v>338</v>
      </c>
      <c r="C26" s="1" t="s">
        <v>339</v>
      </c>
      <c r="D26" s="1" t="s">
        <v>340</v>
      </c>
      <c r="E26" s="1" t="s">
        <v>341</v>
      </c>
      <c r="F26" s="1" t="s">
        <v>265</v>
      </c>
      <c r="G26" s="1" t="s">
        <v>211</v>
      </c>
      <c r="H26" s="1" t="s">
        <v>212</v>
      </c>
      <c r="I26" s="1" t="s">
        <v>342</v>
      </c>
      <c r="J26" s="1" t="s">
        <v>214</v>
      </c>
      <c r="K26" s="1" t="s">
        <v>342</v>
      </c>
      <c r="L26" s="1" t="s">
        <v>342</v>
      </c>
      <c r="M26" s="1" t="s">
        <v>215</v>
      </c>
      <c r="N26" s="1" t="s">
        <v>215</v>
      </c>
      <c r="O26" s="1" t="s">
        <v>216</v>
      </c>
      <c r="P26" s="1" t="s">
        <v>217</v>
      </c>
      <c r="Q26" s="1" t="s">
        <v>218</v>
      </c>
      <c r="R26" s="1" t="s">
        <v>343</v>
      </c>
      <c r="S26" s="1" t="s">
        <v>220</v>
      </c>
      <c r="T26" s="1" t="s">
        <v>221</v>
      </c>
      <c r="U26" s="1" t="s">
        <v>222</v>
      </c>
    </row>
    <row r="27" s="1" customFormat="1" spans="1:21">
      <c r="A27" s="3">
        <v>17909425615</v>
      </c>
      <c r="B27" s="1" t="s">
        <v>344</v>
      </c>
      <c r="C27" s="1" t="s">
        <v>345</v>
      </c>
      <c r="D27" s="1" t="s">
        <v>346</v>
      </c>
      <c r="E27" s="1" t="s">
        <v>347</v>
      </c>
      <c r="F27" s="1" t="s">
        <v>307</v>
      </c>
      <c r="G27" s="1" t="s">
        <v>211</v>
      </c>
      <c r="H27" s="1" t="s">
        <v>212</v>
      </c>
      <c r="I27" s="1" t="s">
        <v>348</v>
      </c>
      <c r="J27" s="1" t="s">
        <v>214</v>
      </c>
      <c r="K27" s="1" t="s">
        <v>348</v>
      </c>
      <c r="L27" s="1" t="s">
        <v>348</v>
      </c>
      <c r="M27" s="1" t="s">
        <v>215</v>
      </c>
      <c r="N27" s="1" t="s">
        <v>215</v>
      </c>
      <c r="O27" s="1" t="s">
        <v>216</v>
      </c>
      <c r="P27" s="1" t="s">
        <v>217</v>
      </c>
      <c r="Q27" s="1" t="s">
        <v>218</v>
      </c>
      <c r="R27" s="1" t="s">
        <v>349</v>
      </c>
      <c r="S27" s="1" t="s">
        <v>220</v>
      </c>
      <c r="T27" s="1" t="s">
        <v>221</v>
      </c>
      <c r="U27" s="1" t="s">
        <v>222</v>
      </c>
    </row>
    <row r="28" s="1" customFormat="1" spans="1:21">
      <c r="A28" s="3">
        <v>17863580661</v>
      </c>
      <c r="B28" s="1" t="s">
        <v>350</v>
      </c>
      <c r="C28" s="1" t="s">
        <v>351</v>
      </c>
      <c r="D28" s="1" t="s">
        <v>352</v>
      </c>
      <c r="E28" s="1" t="s">
        <v>353</v>
      </c>
      <c r="F28" s="1" t="s">
        <v>296</v>
      </c>
      <c r="G28" s="1" t="s">
        <v>211</v>
      </c>
      <c r="H28" s="1" t="s">
        <v>212</v>
      </c>
      <c r="I28" s="1" t="s">
        <v>354</v>
      </c>
      <c r="J28" s="1" t="s">
        <v>214</v>
      </c>
      <c r="K28" s="1" t="s">
        <v>354</v>
      </c>
      <c r="L28" s="1" t="s">
        <v>354</v>
      </c>
      <c r="M28" s="1" t="s">
        <v>215</v>
      </c>
      <c r="N28" s="1" t="s">
        <v>215</v>
      </c>
      <c r="O28" s="1" t="s">
        <v>216</v>
      </c>
      <c r="P28" s="1" t="s">
        <v>217</v>
      </c>
      <c r="Q28" s="1" t="s">
        <v>218</v>
      </c>
      <c r="R28" s="1" t="s">
        <v>355</v>
      </c>
      <c r="S28" s="1" t="s">
        <v>220</v>
      </c>
      <c r="T28" s="1" t="s">
        <v>221</v>
      </c>
      <c r="U28" s="1" t="s">
        <v>222</v>
      </c>
    </row>
    <row r="29" s="1" customFormat="1" spans="1:21">
      <c r="A29" s="3">
        <v>17856279190</v>
      </c>
      <c r="B29" s="1" t="s">
        <v>356</v>
      </c>
      <c r="C29" s="1" t="s">
        <v>357</v>
      </c>
      <c r="D29" s="1" t="s">
        <v>352</v>
      </c>
      <c r="E29" s="1" t="s">
        <v>358</v>
      </c>
      <c r="F29" s="1" t="s">
        <v>296</v>
      </c>
      <c r="G29" s="1" t="s">
        <v>211</v>
      </c>
      <c r="H29" s="1" t="s">
        <v>212</v>
      </c>
      <c r="I29" s="1" t="s">
        <v>354</v>
      </c>
      <c r="J29" s="1" t="s">
        <v>214</v>
      </c>
      <c r="K29" s="1" t="s">
        <v>354</v>
      </c>
      <c r="L29" s="1" t="s">
        <v>354</v>
      </c>
      <c r="M29" s="1" t="s">
        <v>215</v>
      </c>
      <c r="N29" s="1" t="s">
        <v>215</v>
      </c>
      <c r="O29" s="1" t="s">
        <v>216</v>
      </c>
      <c r="P29" s="1" t="s">
        <v>217</v>
      </c>
      <c r="Q29" s="1" t="s">
        <v>218</v>
      </c>
      <c r="R29" s="1" t="s">
        <v>359</v>
      </c>
      <c r="S29" s="1" t="s">
        <v>220</v>
      </c>
      <c r="T29" s="1" t="s">
        <v>221</v>
      </c>
      <c r="U29" s="1" t="s">
        <v>222</v>
      </c>
    </row>
    <row r="30" s="1" customFormat="1" spans="1:21">
      <c r="A30" s="3">
        <v>17884321596</v>
      </c>
      <c r="B30" s="1" t="s">
        <v>360</v>
      </c>
      <c r="C30" s="1" t="s">
        <v>361</v>
      </c>
      <c r="D30" s="1" t="s">
        <v>362</v>
      </c>
      <c r="E30" s="1" t="s">
        <v>363</v>
      </c>
      <c r="F30" s="1" t="s">
        <v>207</v>
      </c>
      <c r="G30" s="1" t="s">
        <v>211</v>
      </c>
      <c r="H30" s="1" t="s">
        <v>212</v>
      </c>
      <c r="I30" s="1" t="s">
        <v>364</v>
      </c>
      <c r="J30" s="1" t="s">
        <v>214</v>
      </c>
      <c r="K30" s="1" t="s">
        <v>364</v>
      </c>
      <c r="L30" s="1" t="s">
        <v>364</v>
      </c>
      <c r="M30" s="1" t="s">
        <v>215</v>
      </c>
      <c r="N30" s="1" t="s">
        <v>215</v>
      </c>
      <c r="O30" s="1" t="s">
        <v>216</v>
      </c>
      <c r="P30" s="1" t="s">
        <v>217</v>
      </c>
      <c r="Q30" s="1" t="s">
        <v>218</v>
      </c>
      <c r="R30" s="1" t="s">
        <v>365</v>
      </c>
      <c r="S30" s="1" t="s">
        <v>220</v>
      </c>
      <c r="T30" s="1" t="s">
        <v>221</v>
      </c>
      <c r="U30" s="1" t="s">
        <v>222</v>
      </c>
    </row>
    <row r="31" s="1" customFormat="1" spans="1:21">
      <c r="A31" s="3">
        <v>17852102332</v>
      </c>
      <c r="B31" s="1" t="s">
        <v>356</v>
      </c>
      <c r="C31" s="1" t="s">
        <v>366</v>
      </c>
      <c r="D31" s="1" t="s">
        <v>367</v>
      </c>
      <c r="E31" s="1" t="s">
        <v>368</v>
      </c>
      <c r="F31" s="1" t="s">
        <v>285</v>
      </c>
      <c r="G31" s="1" t="s">
        <v>211</v>
      </c>
      <c r="H31" s="1" t="s">
        <v>212</v>
      </c>
      <c r="I31" s="1" t="s">
        <v>369</v>
      </c>
      <c r="J31" s="1" t="s">
        <v>214</v>
      </c>
      <c r="K31" s="1" t="s">
        <v>369</v>
      </c>
      <c r="L31" s="1" t="s">
        <v>369</v>
      </c>
      <c r="M31" s="1" t="s">
        <v>215</v>
      </c>
      <c r="N31" s="1" t="s">
        <v>215</v>
      </c>
      <c r="O31" s="1" t="s">
        <v>216</v>
      </c>
      <c r="P31" s="1" t="s">
        <v>217</v>
      </c>
      <c r="Q31" s="1" t="s">
        <v>218</v>
      </c>
      <c r="R31" s="1" t="s">
        <v>370</v>
      </c>
      <c r="S31" s="1" t="s">
        <v>220</v>
      </c>
      <c r="T31" s="1" t="s">
        <v>221</v>
      </c>
      <c r="U31" s="1" t="s">
        <v>222</v>
      </c>
    </row>
    <row r="32" s="1" customFormat="1" spans="1:21">
      <c r="A32" s="3">
        <v>17932910699</v>
      </c>
      <c r="B32" s="1" t="s">
        <v>371</v>
      </c>
      <c r="C32" s="1" t="s">
        <v>372</v>
      </c>
      <c r="D32" s="1" t="s">
        <v>373</v>
      </c>
      <c r="E32" s="1" t="s">
        <v>374</v>
      </c>
      <c r="F32" s="1" t="s">
        <v>338</v>
      </c>
      <c r="G32" s="1" t="s">
        <v>211</v>
      </c>
      <c r="H32" s="1" t="s">
        <v>212</v>
      </c>
      <c r="I32" s="1" t="s">
        <v>375</v>
      </c>
      <c r="J32" s="1" t="s">
        <v>214</v>
      </c>
      <c r="K32" s="1" t="s">
        <v>375</v>
      </c>
      <c r="L32" s="1" t="s">
        <v>375</v>
      </c>
      <c r="M32" s="1" t="s">
        <v>215</v>
      </c>
      <c r="N32" s="1" t="s">
        <v>215</v>
      </c>
      <c r="O32" s="1" t="s">
        <v>216</v>
      </c>
      <c r="P32" s="1" t="s">
        <v>217</v>
      </c>
      <c r="Q32" s="1" t="s">
        <v>218</v>
      </c>
      <c r="R32" s="1" t="s">
        <v>376</v>
      </c>
      <c r="S32" s="1" t="s">
        <v>220</v>
      </c>
      <c r="T32" s="1" t="s">
        <v>221</v>
      </c>
      <c r="U32" s="1" t="s">
        <v>222</v>
      </c>
    </row>
    <row r="33" s="1" customFormat="1" spans="1:21">
      <c r="A33" s="3">
        <v>17800060426</v>
      </c>
      <c r="B33" s="1" t="s">
        <v>377</v>
      </c>
      <c r="C33" s="1" t="s">
        <v>378</v>
      </c>
      <c r="D33" s="1" t="s">
        <v>379</v>
      </c>
      <c r="E33" s="1" t="s">
        <v>380</v>
      </c>
      <c r="F33" s="1" t="s">
        <v>207</v>
      </c>
      <c r="G33" s="1" t="s">
        <v>211</v>
      </c>
      <c r="H33" s="1" t="s">
        <v>212</v>
      </c>
      <c r="I33" s="1" t="s">
        <v>381</v>
      </c>
      <c r="J33" s="1" t="s">
        <v>214</v>
      </c>
      <c r="K33" s="1" t="s">
        <v>381</v>
      </c>
      <c r="L33" s="1" t="s">
        <v>381</v>
      </c>
      <c r="M33" s="1" t="s">
        <v>215</v>
      </c>
      <c r="N33" s="1" t="s">
        <v>215</v>
      </c>
      <c r="O33" s="1" t="s">
        <v>216</v>
      </c>
      <c r="P33" s="1" t="s">
        <v>217</v>
      </c>
      <c r="Q33" s="1" t="s">
        <v>218</v>
      </c>
      <c r="R33" s="1" t="s">
        <v>382</v>
      </c>
      <c r="S33" s="1" t="s">
        <v>220</v>
      </c>
      <c r="T33" s="1" t="s">
        <v>221</v>
      </c>
      <c r="U33" s="1" t="s">
        <v>222</v>
      </c>
    </row>
    <row r="34" s="1" customFormat="1" spans="1:21">
      <c r="A34" s="3">
        <v>17828808706</v>
      </c>
      <c r="B34" s="1" t="s">
        <v>383</v>
      </c>
      <c r="C34" s="1" t="s">
        <v>384</v>
      </c>
      <c r="D34" s="1" t="s">
        <v>385</v>
      </c>
      <c r="E34" s="1" t="s">
        <v>386</v>
      </c>
      <c r="F34" s="1" t="s">
        <v>207</v>
      </c>
      <c r="G34" s="1" t="s">
        <v>211</v>
      </c>
      <c r="H34" s="1" t="s">
        <v>212</v>
      </c>
      <c r="I34" s="1" t="s">
        <v>387</v>
      </c>
      <c r="J34" s="1" t="s">
        <v>214</v>
      </c>
      <c r="K34" s="1" t="s">
        <v>387</v>
      </c>
      <c r="L34" s="1" t="s">
        <v>387</v>
      </c>
      <c r="M34" s="1" t="s">
        <v>215</v>
      </c>
      <c r="N34" s="1" t="s">
        <v>215</v>
      </c>
      <c r="O34" s="1" t="s">
        <v>216</v>
      </c>
      <c r="P34" s="1" t="s">
        <v>217</v>
      </c>
      <c r="Q34" s="1" t="s">
        <v>218</v>
      </c>
      <c r="R34" s="1" t="s">
        <v>388</v>
      </c>
      <c r="S34" s="1" t="s">
        <v>220</v>
      </c>
      <c r="T34" s="1" t="s">
        <v>221</v>
      </c>
      <c r="U34" s="1" t="s">
        <v>222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2022-05-27T01:48:48Z</dcterms:created>
  <dcterms:modified xsi:type="dcterms:W3CDTF">2022-05-27T01:52:59Z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2883DA0E5C144A0F820B19FC1D3727A6</vt:lpwstr>
  </property>
  <property fmtid="{D5CDD505-2E9C-101B-9397-08002B2CF9AE}" pid="3" name="KSOProductBuildVer">
    <vt:lpwstr>2052-11.1.0.11744</vt:lpwstr>
  </property>
</Properties>
</file>