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对账!$1:$42</definedName>
  </definedNames>
  <calcPr calcId="144525"/>
</workbook>
</file>

<file path=xl/sharedStrings.xml><?xml version="1.0" encoding="utf-8"?>
<sst xmlns="http://schemas.openxmlformats.org/spreadsheetml/2006/main" count="1331" uniqueCount="490">
  <si>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</si>
  <si>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</si>
  <si>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</si>
  <si>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</si>
  <si>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</si>
  <si>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</si>
  <si>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</si>
  <si>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</si>
  <si>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</si>
  <si>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</si>
  <si>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</si>
  <si>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</si>
  <si>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</si>
  <si>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</si>
  <si>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</si>
  <si>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</si>
  <si>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</si>
  <si>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</si>
  <si>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</si>
  <si>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</si>
  <si>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</si>
  <si>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</si>
  <si>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</si>
  <si>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</si>
  <si>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</si>
  <si>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17797729995	</t>
  </si>
  <si>
    <t>Ctrip</t>
  </si>
  <si>
    <t>正常</t>
  </si>
  <si>
    <t>[迪拜]迪拜市中心罗弗酒店(Rove Downtown)(39052491)</t>
  </si>
  <si>
    <t>迪拜塔美景越野房&lt;2人入住&gt;&lt;不退款&gt;&lt;早餐&gt;</t>
  </si>
  <si>
    <t>USD</t>
  </si>
  <si>
    <t>KIM/JUN,LEE/JUHEE</t>
  </si>
  <si>
    <t>CA5326220528USD</t>
  </si>
  <si>
    <t>未提现</t>
  </si>
  <si>
    <t>携程开票</t>
  </si>
  <si>
    <t xml:space="preserve">	</t>
  </si>
  <si>
    <t xml:space="preserve">25267725	</t>
  </si>
  <si>
    <t xml:space="preserve">17884314882	</t>
  </si>
  <si>
    <t>[棕榈泉]玛格丽特维尔棕榈泉酒店度假村(Margaritaville Resort Palm Springs)(37206707)</t>
  </si>
  <si>
    <t>标准房, 1 张特大床&lt;不退款&gt;&lt;2人入住&gt;</t>
  </si>
  <si>
    <t>sunseri/nicole</t>
  </si>
  <si>
    <t xml:space="preserve">2534875	</t>
  </si>
  <si>
    <t xml:space="preserve">31766SD170090	</t>
  </si>
  <si>
    <t xml:space="preserve">17892477750	</t>
  </si>
  <si>
    <t>[巴黎]科斯莫特尔酒店(Cosmotel Hotel)(39616115)</t>
  </si>
  <si>
    <t>双人间&lt;不退款&gt;&lt;2人入住&gt;</t>
  </si>
  <si>
    <t>Guan/Amanda Yiran</t>
  </si>
  <si>
    <t xml:space="preserve">17907817829	</t>
  </si>
  <si>
    <t>[迪拜]迪拜希尔顿逸林酒店 - 商务湾(DoubleTree by Hilton Dubai - Business Bay)(37257363)</t>
  </si>
  <si>
    <t>高级特大床房&lt;2人入住&gt;&lt;不退款&gt;&lt;早餐&gt;</t>
  </si>
  <si>
    <t>LUNKIN/VADIM</t>
  </si>
  <si>
    <t xml:space="preserve">3253248105	</t>
  </si>
  <si>
    <t xml:space="preserve">17956947338	</t>
  </si>
  <si>
    <t>[埃奇韦尔]伦敦北华美达酒店(Ramada London North)(39034382)</t>
  </si>
  <si>
    <t>标准双人房&lt;不退款&gt;&lt;2人入住&gt;</t>
  </si>
  <si>
    <t>Nareshkumar/Nayomi</t>
  </si>
  <si>
    <t xml:space="preserve">2556317	</t>
  </si>
  <si>
    <t xml:space="preserve">17968166463	</t>
  </si>
  <si>
    <t>Valentine/Fran</t>
  </si>
  <si>
    <t xml:space="preserve">17976823968	</t>
  </si>
  <si>
    <t>alpha/Justin</t>
  </si>
  <si>
    <t xml:space="preserve">17977655746	</t>
  </si>
  <si>
    <t>[利兹]韦瑟比哈罗盖特戴斯酒店(Days Inn Wetherby)(44690024)</t>
  </si>
  <si>
    <t>双人房&lt;不退款&gt;&lt;2人入住&gt;</t>
  </si>
  <si>
    <t>Fan/Xiaohe Michael</t>
  </si>
  <si>
    <t xml:space="preserve">17981690349	</t>
  </si>
  <si>
    <t>[布拉德福德]布拉德福德康铂酒店(HOTEL CAMPANILE BRADFORD)(39048811)</t>
  </si>
  <si>
    <t>标准大床房&lt;不退款&gt;&lt;2人入住&gt;</t>
  </si>
  <si>
    <t>Stone/William</t>
  </si>
  <si>
    <t xml:space="preserve">34377UC003372	</t>
  </si>
  <si>
    <t xml:space="preserve">17983967645	</t>
  </si>
  <si>
    <t>[吉隆坡]吉隆坡四季酒店(Four Seasons Hotel Kuala Lumpur)(40721593)</t>
  </si>
  <si>
    <t>城景特大床房&lt;不退款&gt;&lt;2人入住&gt;</t>
  </si>
  <si>
    <t>W othman/Wan norafiza</t>
  </si>
  <si>
    <t xml:space="preserve">3144145	</t>
  </si>
  <si>
    <t xml:space="preserve">17984257318	</t>
  </si>
  <si>
    <t>[隆戈]亚眠龙戈巴拉丁斯尼希尔酒店(Initial by Balladins Amiens / Longueau)(46579768)</t>
  </si>
  <si>
    <t>双人间&lt;2人入住&gt;&lt;不退款&gt;</t>
  </si>
  <si>
    <t>Marii/Jean</t>
  </si>
  <si>
    <t xml:space="preserve">2561998	</t>
  </si>
  <si>
    <t xml:space="preserve">321-114019-7308	</t>
  </si>
  <si>
    <t xml:space="preserve">17984690496	</t>
  </si>
  <si>
    <t>[普吉岛]斯莱特度假村(SHA Extra Plus)(The Slate, Phuket(SHA Extra Plus))(37196370)</t>
  </si>
  <si>
    <t>珍珠套房&lt;不退款&gt;&lt;2人入住&gt;</t>
  </si>
  <si>
    <t>KULBACHNY/ANDREW</t>
  </si>
  <si>
    <t xml:space="preserve">31202	</t>
  </si>
  <si>
    <t xml:space="preserve">17985964492	</t>
  </si>
  <si>
    <t>标准双床房&lt;不退款&gt;&lt;2人入住&gt;</t>
  </si>
  <si>
    <t>Hale/Jamie</t>
  </si>
  <si>
    <t xml:space="preserve">17709724107	</t>
  </si>
  <si>
    <t>[沙迦]沙迦城市麦克斯酒店(Citymax Sharjah)(39042382)</t>
  </si>
  <si>
    <t>标准房&lt;早餐&gt;&lt;不退款&gt;&lt;2人入住&gt;</t>
  </si>
  <si>
    <t>Salim/Amine mohammad</t>
  </si>
  <si>
    <t>CA5326220529USD</t>
  </si>
  <si>
    <t xml:space="preserve">2482242	</t>
  </si>
  <si>
    <t xml:space="preserve">17843393131	</t>
  </si>
  <si>
    <t>[哈默史密斯-富勒姆区]伦敦K西酒店&amp;Spa(K West Hotel &amp; Spa London)(37224053)</t>
  </si>
  <si>
    <t>豪华双人房&lt;不退款&gt;&lt;2人入住&gt;</t>
  </si>
  <si>
    <t>Daniels/Maria</t>
  </si>
  <si>
    <t xml:space="preserve">108365498	</t>
  </si>
  <si>
    <t xml:space="preserve">17906845511	</t>
  </si>
  <si>
    <t>[胡志明市]西西里岛西贡水疗酒店(Cicilia Saigon Hotels &amp; Spa)(39037529)</t>
  </si>
  <si>
    <t>豪华房&lt;不退款&gt;&lt;2人入住&gt;</t>
  </si>
  <si>
    <t>KIM/MINYOUNG,PARK/JONGCHAN</t>
  </si>
  <si>
    <t xml:space="preserve">2542750	</t>
  </si>
  <si>
    <t xml:space="preserve">17953360274	</t>
  </si>
  <si>
    <t>[麦地那]萨哈比郁锦香饭店(Golden Tulip Al Zahabi)(70661942)</t>
  </si>
  <si>
    <t>Haram景观双人床房&lt;2人入住&gt;&lt;不退款&gt;&lt;早餐&gt;</t>
  </si>
  <si>
    <t>Ibrahim/Magdi,Ibrahim/Magdi</t>
  </si>
  <si>
    <t xml:space="preserve">acknowledge	</t>
  </si>
  <si>
    <t xml:space="preserve">17955518825	</t>
  </si>
  <si>
    <t>Rani/Ekta</t>
  </si>
  <si>
    <t xml:space="preserve">2555830	</t>
  </si>
  <si>
    <t xml:space="preserve">17965241875	</t>
  </si>
  <si>
    <t>[玛特鲁斯丰坦]Road Lodge - 开普敦国际机场(Road Lodge Cape Town International Airport)(39623322)</t>
  </si>
  <si>
    <t>双人房（吸烟）&lt;不退款&gt;&lt;2人入住&gt;</t>
  </si>
  <si>
    <t>PHIRI/PRIDE</t>
  </si>
  <si>
    <t xml:space="preserve">2557831	</t>
  </si>
  <si>
    <t xml:space="preserve">17967942662	</t>
  </si>
  <si>
    <t>[波士顿]戈弗雷波士顿酒店(The Godfrey Hotel Boston)(37213755)</t>
  </si>
  <si>
    <t>特大客房&lt;不退款&gt;&lt;2人入住&gt;</t>
  </si>
  <si>
    <t>LIU/XIN</t>
  </si>
  <si>
    <t xml:space="preserve">17977595164	</t>
  </si>
  <si>
    <t>Datoo/Imran</t>
  </si>
  <si>
    <t xml:space="preserve">17992905451	</t>
  </si>
  <si>
    <t>BHIMANI/ALTAFF</t>
  </si>
  <si>
    <t xml:space="preserve">2563658	</t>
  </si>
  <si>
    <t xml:space="preserve">17993017908	</t>
  </si>
  <si>
    <t>[Boxworth]温德姆华美达剑桥酒店(Ramada by Wyndham Cambridge)(39036390)</t>
  </si>
  <si>
    <t>双人床房&lt;不退款&gt;&lt;2人入住&gt;</t>
  </si>
  <si>
    <t>Capaldi/Bev</t>
  </si>
  <si>
    <t xml:space="preserve">2563686	</t>
  </si>
  <si>
    <t xml:space="preserve">17113176556	</t>
  </si>
  <si>
    <t>[佛罗伦萨]佛罗伦萨托罗美别墅度假酒店(Florence Villa Tolomei Hotel&amp;Resort)(37209567)</t>
  </si>
  <si>
    <t>经典双人床房&lt;不退款&gt;&lt;2人入住&gt;</t>
  </si>
  <si>
    <t>Travis/Courtney Lauren</t>
  </si>
  <si>
    <t>CA5326220530USD</t>
  </si>
  <si>
    <t xml:space="preserve">2371415	</t>
  </si>
  <si>
    <t xml:space="preserve">17410947834	</t>
  </si>
  <si>
    <t>[西雅图]玛尔圭酒店(MarQueen Hotel)(70661517)</t>
  </si>
  <si>
    <t>豪华客房, 1 张特大床&lt;不退款&gt;&lt;2人入住&gt;</t>
  </si>
  <si>
    <t>Celona/Francis,Quatela-Celona/Mary Jo</t>
  </si>
  <si>
    <t xml:space="preserve">2421873	</t>
  </si>
  <si>
    <t xml:space="preserve">Acknowledged	</t>
  </si>
  <si>
    <t xml:space="preserve">17524395427	</t>
  </si>
  <si>
    <t>[凯恩斯]凯恩斯遗址酒店(Heritage Cairns)(40742043)</t>
  </si>
  <si>
    <t>单间房&lt;不退款&gt;&lt;2人入住&gt;</t>
  </si>
  <si>
    <t>Maxwell/Graham</t>
  </si>
  <si>
    <t xml:space="preserve">2442125	</t>
  </si>
  <si>
    <t xml:space="preserve">17642261932	</t>
  </si>
  <si>
    <t>[纽约]纽约巴克莱洲际大酒店(InterContinental New York Barclay Hotel, an Ihg Hotel)(37205182)</t>
  </si>
  <si>
    <t>豪华特大床房&lt;不退款&gt;&lt;2人入住&gt;</t>
  </si>
  <si>
    <t>MELAIKA/Chakib</t>
  </si>
  <si>
    <t xml:space="preserve">41904564	</t>
  </si>
  <si>
    <t xml:space="preserve">17669246450	</t>
  </si>
  <si>
    <t>[都柏林]卡姆登科特酒店(Camden Court Hotel)(37217661)</t>
  </si>
  <si>
    <t>Johnson/Leilani</t>
  </si>
  <si>
    <t xml:space="preserve">2472718	</t>
  </si>
  <si>
    <t xml:space="preserve">2313820	</t>
  </si>
  <si>
    <t xml:space="preserve">17771642716	</t>
  </si>
  <si>
    <t>[巴厘岛]巴厘岛曼德拉海滩度假村(Mandira Beach Resort &amp; Spa Bali)(40742413)</t>
  </si>
  <si>
    <t>高级房&lt;早餐&gt;&lt;不退款&gt;&lt;2人入住&gt;</t>
  </si>
  <si>
    <t>Greig/Cameron</t>
  </si>
  <si>
    <t xml:space="preserve">2500879	</t>
  </si>
  <si>
    <t xml:space="preserve">541806	</t>
  </si>
  <si>
    <t xml:space="preserve">17771799788	</t>
  </si>
  <si>
    <t>Greig/Lachlan</t>
  </si>
  <si>
    <t xml:space="preserve">2501016	</t>
  </si>
  <si>
    <t xml:space="preserve">17791177110	</t>
  </si>
  <si>
    <t>[长滩岛]长滩岛摄政沙滩水疗度假村(Henann Regency Resort &amp; Spa)(40721623)</t>
  </si>
  <si>
    <t>A Tindol/Michael,A Tindol/Michael</t>
  </si>
  <si>
    <t xml:space="preserve">39602658	</t>
  </si>
  <si>
    <t>取消</t>
  </si>
  <si>
    <t xml:space="preserve">17903522149	</t>
  </si>
  <si>
    <t>[尼斯]尼斯中心火车站宜必思尚品酒店(Ibis Styles Nice Centre Gare)(37242032)</t>
  </si>
  <si>
    <t>Carr/Alexander</t>
  </si>
  <si>
    <t xml:space="preserve">17907766555	</t>
  </si>
  <si>
    <t>[塔吉格]马尼拉雪松博尼法西奥全球城市酒店(Seda Bonifacio Global City Manila)(44800747)</t>
  </si>
  <si>
    <t>行政豪华房&lt;不退款&gt;&lt;2人入住&gt;</t>
  </si>
  <si>
    <t>TOH/FELIX YUK FOO</t>
  </si>
  <si>
    <t xml:space="preserve">3470	</t>
  </si>
  <si>
    <t xml:space="preserve">17918738396	</t>
  </si>
  <si>
    <t>[新奥尔良]新奥尔良亭阁(Le Pavillon New Orleans)(37224862)</t>
  </si>
  <si>
    <t>豪华客房&lt;2人入住&gt;&lt;不退款&gt;</t>
  </si>
  <si>
    <t>Ciervo/Steven</t>
  </si>
  <si>
    <t xml:space="preserve">2546552	</t>
  </si>
  <si>
    <t xml:space="preserve">67833SD119315	</t>
  </si>
  <si>
    <t xml:space="preserve">17951615924	</t>
  </si>
  <si>
    <t>[迈阿密]迈阿密市中心港口假日酒店(Holiday Inn Hotel Port of Miami-Downtown, an Ihg Hotel)(37223488)</t>
  </si>
  <si>
    <t>大号床房&lt;不退款&gt;&lt;2人入住&gt;</t>
  </si>
  <si>
    <t>Tian/Jiayuan</t>
  </si>
  <si>
    <t xml:space="preserve">2555105	</t>
  </si>
  <si>
    <t xml:space="preserve">17968069495	</t>
  </si>
  <si>
    <t>[米兰]米兰北部希尔顿花园酒店(Hilton Garden Inn Milan North)(37219355)</t>
  </si>
  <si>
    <t>SHANGGUAN/YUNWEI,XIANCHANG/Zhang</t>
  </si>
  <si>
    <t xml:space="preserve">13426381	</t>
  </si>
  <si>
    <t>退单</t>
  </si>
  <si>
    <t xml:space="preserve">17984574441	</t>
  </si>
  <si>
    <t>[黑尔]曼彻斯特机场丽笙蓝标酒店(Radisson Blu Manchester Airport)(37198182)</t>
  </si>
  <si>
    <t>标准房&lt;1&gt;&lt;不退款&gt;&lt;2人入住&gt;</t>
  </si>
  <si>
    <t>Smith/Caroline</t>
  </si>
  <si>
    <t xml:space="preserve">26545628	</t>
  </si>
  <si>
    <t xml:space="preserve">17984783632	</t>
  </si>
  <si>
    <t>[拉斯维加斯]拉斯维加斯华尔道夫酒店(Waldorf Astoria Las Vegas)(44699036)</t>
  </si>
  <si>
    <t>Zellner/Andrea</t>
  </si>
  <si>
    <t xml:space="preserve">17995714177	</t>
  </si>
  <si>
    <t>[圣地亚哥]圣迭戈迷踪谷希尔顿逸林酒店(DoubleTree by Hilton San Diego-Mission Valley)(37199056)</t>
  </si>
  <si>
    <t>特大床房&lt;不退款&gt;&lt;2人入住&gt;</t>
  </si>
  <si>
    <t>Kwag/Andrew</t>
  </si>
  <si>
    <t xml:space="preserve">2563964	</t>
  </si>
  <si>
    <t>，</t>
  </si>
  <si>
    <t>本期扣款 3.27</t>
  </si>
  <si>
    <t>A220530102041481</t>
  </si>
  <si>
    <t>USD / HKD 当前参考汇率: 7.84951</t>
  </si>
  <si>
    <t>总计： 8033.64 USD/
63060.14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</si>
  <si>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</si>
  <si>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</si>
  <si>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</si>
  <si>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</si>
  <si>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</si>
  <si>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</si>
  <si>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</si>
  <si>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</si>
  <si>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</si>
  <si>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</si>
  <si>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</si>
  <si>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</si>
  <si>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</si>
  <si>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</si>
  <si>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</si>
  <si>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</si>
  <si>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</si>
  <si>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</si>
  <si>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2022-05-25</t>
  </si>
  <si>
    <t>2563964</t>
  </si>
  <si>
    <t>圣迭戈迷踪谷希尔顿逸林酒店</t>
  </si>
  <si>
    <t>Kwag Andrew</t>
  </si>
  <si>
    <t>2022-05-27</t>
  </si>
  <si>
    <t>退房日周结</t>
  </si>
  <si>
    <t>2106.33</t>
  </si>
  <si>
    <t>316.00</t>
  </si>
  <si>
    <t>0</t>
  </si>
  <si>
    <t>0.00</t>
  </si>
  <si>
    <t>携程盛景国际直连</t>
  </si>
  <si>
    <t>01.010677</t>
  </si>
  <si>
    <t>2022-05-25 22:45:14</t>
  </si>
  <si>
    <t>否</t>
  </si>
  <si>
    <t>汇智国际旅游发展有限公司</t>
  </si>
  <si>
    <t>直连</t>
  </si>
  <si>
    <t>2563686</t>
  </si>
  <si>
    <t>温德姆华美达剑桥酒店</t>
  </si>
  <si>
    <t>Capaldi Bev</t>
  </si>
  <si>
    <t>2022-05-26</t>
  </si>
  <si>
    <t>1159.81</t>
  </si>
  <si>
    <t>174.00</t>
  </si>
  <si>
    <t>2022-05-25 17:23:55</t>
  </si>
  <si>
    <t>2563658</t>
  </si>
  <si>
    <t>伦敦北华美达酒店</t>
  </si>
  <si>
    <t>BHIMANI ALTAFF</t>
  </si>
  <si>
    <t>506.59</t>
  </si>
  <si>
    <t>76.00</t>
  </si>
  <si>
    <t>2022-05-25 16:55:02</t>
  </si>
  <si>
    <t>2022-05-24</t>
  </si>
  <si>
    <t>2562722</t>
  </si>
  <si>
    <t>Hale Jamie</t>
  </si>
  <si>
    <t>526.58</t>
  </si>
  <si>
    <t>79.00</t>
  </si>
  <si>
    <t>2022-05-24 15:23:02</t>
  </si>
  <si>
    <t>2562162</t>
  </si>
  <si>
    <t>斯莱特度假村</t>
  </si>
  <si>
    <t>KULBACHNY ANDREW</t>
  </si>
  <si>
    <t>786.54</t>
  </si>
  <si>
    <t>118.00</t>
  </si>
  <si>
    <t>2022-05-24 03:03:29</t>
  </si>
  <si>
    <t>2562096</t>
  </si>
  <si>
    <t>Radisson Blu Hotel Manchester Airport</t>
  </si>
  <si>
    <t>Smith Caroline</t>
  </si>
  <si>
    <t>1428.74</t>
  </si>
  <si>
    <t>213.00</t>
  </si>
  <si>
    <t>2022-05-24 01:18:30</t>
  </si>
  <si>
    <t>2022-05-23</t>
  </si>
  <si>
    <t>2561998</t>
  </si>
  <si>
    <t>亚眠龙戈巴拉丁酒店</t>
  </si>
  <si>
    <t>Marii Jean</t>
  </si>
  <si>
    <t>295.14</t>
  </si>
  <si>
    <t>44.00</t>
  </si>
  <si>
    <t>2022-05-23 22:39:13</t>
  </si>
  <si>
    <t>2561908</t>
  </si>
  <si>
    <t>吉隆坡四季酒店</t>
  </si>
  <si>
    <t>W othman Wan norafiza</t>
  </si>
  <si>
    <t>1113.48</t>
  </si>
  <si>
    <t>166.00</t>
  </si>
  <si>
    <t>2022-05-23 21:18:56</t>
  </si>
  <si>
    <t>2561801</t>
  </si>
  <si>
    <t>CAMPANILE BRADFORD</t>
  </si>
  <si>
    <t>Stone William</t>
  </si>
  <si>
    <t>389.05</t>
  </si>
  <si>
    <t>58.00</t>
  </si>
  <si>
    <t>2022-05-23 19:56:04</t>
  </si>
  <si>
    <t>2560838</t>
  </si>
  <si>
    <t>威瑟比哈罗盖特戴斯酒店</t>
  </si>
  <si>
    <t>Fan Xiaohe Michael</t>
  </si>
  <si>
    <t>469.54</t>
  </si>
  <si>
    <t>70.00</t>
  </si>
  <si>
    <t>2022-05-23 01:56:16</t>
  </si>
  <si>
    <t>2560776</t>
  </si>
  <si>
    <t>Datoo Imran</t>
  </si>
  <si>
    <t>489.66</t>
  </si>
  <si>
    <t>73.00</t>
  </si>
  <si>
    <t>2022-05-23 00:17:09</t>
  </si>
  <si>
    <t>2022-05-22</t>
  </si>
  <si>
    <t>2560424</t>
  </si>
  <si>
    <t>alpha Justin</t>
  </si>
  <si>
    <t>429.29</t>
  </si>
  <si>
    <t>64.00</t>
  </si>
  <si>
    <t>2022-05-22 18:03:28</t>
  </si>
  <si>
    <t>2022-05-21</t>
  </si>
  <si>
    <t>2558340</t>
  </si>
  <si>
    <t>Valentine Fran</t>
  </si>
  <si>
    <t>422.59</t>
  </si>
  <si>
    <t>63.00</t>
  </si>
  <si>
    <t>2022-05-21 06:52:06</t>
  </si>
  <si>
    <t>2558254</t>
  </si>
  <si>
    <t>米兰北部希尔顿花园酒店</t>
  </si>
  <si>
    <t>SHANGGUAN YUNWEI,XIANCHANG Zhang</t>
  </si>
  <si>
    <t>690.89</t>
  </si>
  <si>
    <t>103.00</t>
  </si>
  <si>
    <t>2022-05-21 03:29:13</t>
  </si>
  <si>
    <t>2558202</t>
  </si>
  <si>
    <t>戈弗雷波士顿酒店</t>
  </si>
  <si>
    <t>LIU XIN</t>
  </si>
  <si>
    <t>7827.89</t>
  </si>
  <si>
    <t>1167.00</t>
  </si>
  <si>
    <t>2022-05-21 01:37:15</t>
  </si>
  <si>
    <t>2022-05-20</t>
  </si>
  <si>
    <t>2557831</t>
  </si>
  <si>
    <t>Road Lodge - 开普敦国际机场</t>
  </si>
  <si>
    <t>PHIRI PRIDE</t>
  </si>
  <si>
    <t>632.60</t>
  </si>
  <si>
    <t>94.00</t>
  </si>
  <si>
    <t>2022-05-20 20:28:03</t>
  </si>
  <si>
    <t>2022-05-19</t>
  </si>
  <si>
    <t>2556317</t>
  </si>
  <si>
    <t>Nareshkumar Nayomi</t>
  </si>
  <si>
    <t>426.31</t>
  </si>
  <si>
    <t>2022-05-19 14:12:41</t>
  </si>
  <si>
    <t>2555830</t>
  </si>
  <si>
    <t>Rani Ekta</t>
  </si>
  <si>
    <t>466.92</t>
  </si>
  <si>
    <t>69.00</t>
  </si>
  <si>
    <t>2022-05-19 03:41:20</t>
  </si>
  <si>
    <t>2022-05-18</t>
  </si>
  <si>
    <t>2555545</t>
  </si>
  <si>
    <t>萨哈比金色郁金香酒店</t>
  </si>
  <si>
    <t>Ibrahim Magdi,Ibrahim Magdi</t>
  </si>
  <si>
    <t>675.28</t>
  </si>
  <si>
    <t>100.00</t>
  </si>
  <si>
    <t>2022-05-18 22:31:31</t>
  </si>
  <si>
    <t>2555105</t>
  </si>
  <si>
    <t>迈阿密市中心港口假日酒店</t>
  </si>
  <si>
    <t>Tian Jiayuan</t>
  </si>
  <si>
    <t>1728.72</t>
  </si>
  <si>
    <t>256.00</t>
  </si>
  <si>
    <t>2022-05-18 12:40:50</t>
  </si>
  <si>
    <t>2022-05-11</t>
  </si>
  <si>
    <t>2546552</t>
  </si>
  <si>
    <t>圣廷苑酒店</t>
  </si>
  <si>
    <t>Ciervo Steven</t>
  </si>
  <si>
    <t>1086.77</t>
  </si>
  <si>
    <t>161.00</t>
  </si>
  <si>
    <t>2022-05-11 11:49:38</t>
  </si>
  <si>
    <t>2022-05-08</t>
  </si>
  <si>
    <t>2543202</t>
  </si>
  <si>
    <t>迪拜希尔顿逸林酒店 - 商务湾</t>
  </si>
  <si>
    <t>LUNKIN VADIM</t>
  </si>
  <si>
    <t>554.50</t>
  </si>
  <si>
    <t>83.00</t>
  </si>
  <si>
    <t>2022-05-08 22:33:13</t>
  </si>
  <si>
    <t>2543191</t>
  </si>
  <si>
    <t>塞达博尼法西奥全球城市酒店</t>
  </si>
  <si>
    <t>TOH FELIX YUK FOO</t>
  </si>
  <si>
    <t>2805.89</t>
  </si>
  <si>
    <t>420.00</t>
  </si>
  <si>
    <t>2022-05-08 22:16:18</t>
  </si>
  <si>
    <t>2542750</t>
  </si>
  <si>
    <t>西西里岛西贡水疗酒店</t>
  </si>
  <si>
    <t>KIM MINYOUNG,PARK JONGCHAN</t>
  </si>
  <si>
    <t>968.70</t>
  </si>
  <si>
    <t>145.00</t>
  </si>
  <si>
    <t>2022-05-08 15:53:50</t>
  </si>
  <si>
    <t>2542213</t>
  </si>
  <si>
    <t>尼斯中心火车站宜必思尚品酒店</t>
  </si>
  <si>
    <t>Carr Alexander</t>
  </si>
  <si>
    <t>801.68</t>
  </si>
  <si>
    <t>120.00</t>
  </si>
  <si>
    <t>2022-05-08 06:06:12</t>
  </si>
  <si>
    <t>2022-05-05</t>
  </si>
  <si>
    <t>2538093</t>
  </si>
  <si>
    <t>库斯莫特尔酒店</t>
  </si>
  <si>
    <t>Guan Amanda Yiran</t>
  </si>
  <si>
    <t>2636.95</t>
  </si>
  <si>
    <t>398.00</t>
  </si>
  <si>
    <t>2022-05-05 12:39:26</t>
  </si>
  <si>
    <t>2022-05-03</t>
  </si>
  <si>
    <t>2534875</t>
  </si>
  <si>
    <t>玛格丽特维尔棕榈泉酒店度假村</t>
  </si>
  <si>
    <t>sunseri nicole</t>
  </si>
  <si>
    <t>1523.41</t>
  </si>
  <si>
    <t>230.00</t>
  </si>
  <si>
    <t>2022-05-03 07:04:56</t>
  </si>
  <si>
    <t>2022-04-24</t>
  </si>
  <si>
    <t>2523450</t>
  </si>
  <si>
    <t>K西水疗酒店</t>
  </si>
  <si>
    <t>Daniels Maria</t>
  </si>
  <si>
    <t>990.37</t>
  </si>
  <si>
    <t>152.00</t>
  </si>
  <si>
    <t>2022-04-24 23:13:44</t>
  </si>
  <si>
    <t>2022-04-13</t>
  </si>
  <si>
    <t>2509119</t>
  </si>
  <si>
    <t>迪拜市中心罗弗酒店</t>
  </si>
  <si>
    <t>KIM JUN,LEE JUHEE</t>
  </si>
  <si>
    <t>714.56</t>
  </si>
  <si>
    <t>112.00</t>
  </si>
  <si>
    <t>2022-04-13 16:24:44</t>
  </si>
  <si>
    <t>2022-04-12</t>
  </si>
  <si>
    <t>2506836</t>
  </si>
  <si>
    <t>长滩岛摄政沙滩水疗度假村</t>
  </si>
  <si>
    <t>A Tindol Michael,A Tindol Michael</t>
  </si>
  <si>
    <t>1072.43</t>
  </si>
  <si>
    <t>168.00</t>
  </si>
  <si>
    <t>2022-04-12 05:28:55</t>
  </si>
  <si>
    <t>2022-04-07</t>
  </si>
  <si>
    <t>2501016</t>
  </si>
  <si>
    <t>巴厘岛曼德拉海滩度假村</t>
  </si>
  <si>
    <t>Greig Lachlan</t>
  </si>
  <si>
    <t>2721.44</t>
  </si>
  <si>
    <t>427.00</t>
  </si>
  <si>
    <t>-426</t>
  </si>
  <si>
    <t>-2721</t>
  </si>
  <si>
    <t>2022-04-07 10:23:40</t>
  </si>
  <si>
    <t>2500879</t>
  </si>
  <si>
    <t>Greig Cameron</t>
  </si>
  <si>
    <t>2022-04-07 08:30:42</t>
  </si>
  <si>
    <t>2022-03-25</t>
  </si>
  <si>
    <t>2482242</t>
  </si>
  <si>
    <t>沙迦城市麦克斯酒店</t>
  </si>
  <si>
    <t>Salim Amine mohammad</t>
  </si>
  <si>
    <t>229.77</t>
  </si>
  <si>
    <t>36.00</t>
  </si>
  <si>
    <t>2022-03-25 13:02:03</t>
  </si>
  <si>
    <t>2022-03-18</t>
  </si>
  <si>
    <t>2472718</t>
  </si>
  <si>
    <t>卡姆登科特酒店</t>
  </si>
  <si>
    <t>Johnson Leilani</t>
  </si>
  <si>
    <t>1329.32</t>
  </si>
  <si>
    <t>209.00</t>
  </si>
  <si>
    <t>20.91</t>
  </si>
  <si>
    <t>-188</t>
  </si>
  <si>
    <t>-1196</t>
  </si>
  <si>
    <t>2022-03-18 14:15:35</t>
  </si>
  <si>
    <t>2022-03-14</t>
  </si>
  <si>
    <t>2465580</t>
  </si>
  <si>
    <t>纽约巴克莱洲际大酒店</t>
  </si>
  <si>
    <t>MELAIKA Chakib</t>
  </si>
  <si>
    <t>11586.78</t>
  </si>
  <si>
    <t>1824.00</t>
  </si>
  <si>
    <t>2022-03-14 01:50:15</t>
  </si>
  <si>
    <t>2022-03-01</t>
  </si>
  <si>
    <t>2442125</t>
  </si>
  <si>
    <t>凯恩斯热带遗存酒店</t>
  </si>
  <si>
    <t>Maxwell Graham</t>
  </si>
  <si>
    <t>1271.08</t>
  </si>
  <si>
    <t>201.00</t>
  </si>
  <si>
    <t>2022-03-01 11:44:34</t>
  </si>
  <si>
    <t>2022-02-18</t>
  </si>
  <si>
    <t>2421873</t>
  </si>
  <si>
    <t>玛尔圭酒店</t>
  </si>
  <si>
    <t>Celona Francis,Quatela-Celona Mary Jo</t>
  </si>
  <si>
    <t>1098.71</t>
  </si>
  <si>
    <t>173.00</t>
  </si>
  <si>
    <t>2022-02-18 10:44:52</t>
  </si>
  <si>
    <t>2022-01-04</t>
  </si>
  <si>
    <t>2371415</t>
  </si>
  <si>
    <t>托罗美别墅度假酒店</t>
  </si>
  <si>
    <t>Travis Courtney Lauren</t>
  </si>
  <si>
    <t>3632.55</t>
  </si>
  <si>
    <t>570.00</t>
  </si>
  <si>
    <t>-569</t>
  </si>
  <si>
    <t>-3632</t>
  </si>
  <si>
    <t>2022-01-04 10:57:05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</si>
</sst>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16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4" applyNumberFormat="0" applyFon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5" fillId="5" borderId="1" applyNumberFormat="0" applyAlignment="0" applyProtection="0">
      <alignment vertical="center"/>
    </xf>
    <xf numFmtId="0" fontId="7" fillId="5" borderId="3" applyNumberFormat="0" applyAlignment="0" applyProtection="0">
      <alignment vertical="center"/>
    </xf>
    <xf numFmtId="0" fontId="10" fillId="15" borderId="5" applyNumberFormat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11</xdr:col>
      <xdr:colOff>0</xdr:colOff>
      <xdr:row>12</xdr:row>
      <xdr:rowOff>0</xdr:rowOff>
    </xdr:from>
    <xdr:to>
      <xdr:col>27</xdr:col>
      <xdr:colOff>457200</xdr:colOff>
      <xdr:row>56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029575" y="2057400"/>
          <a:ext cx="11430000" cy="70770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44705</v>
      </c>
      <c r="G2" s="6">
        <v>44706</v>
      </c>
      <c r="H2" s="4">
        <v>1</v>
      </c>
      <c r="I2" s="4">
        <v>1</v>
      </c>
      <c r="J2" s="4">
        <v>1</v>
      </c>
      <c r="K2" s="4" t="s">
        <v>30</v>
      </c>
      <c r="L2" s="4">
        <v>112</v>
      </c>
      <c r="M2" s="4">
        <v>112</v>
      </c>
      <c r="N2" s="4" t="s">
        <v>31</v>
      </c>
      <c r="O2" s="4" t="s">
        <v>32</v>
      </c>
      <c r="P2" s="4" t="s">
        <v>33</v>
      </c>
      <c r="Q2" s="4">
        <v>0</v>
      </c>
      <c r="R2" s="7">
        <v>44664</v>
      </c>
      <c r="S2" s="6">
        <v>44709</v>
      </c>
      <c r="T2" s="4" t="s">
        <v>34</v>
      </c>
      <c r="U2" s="4">
        <v>112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44705</v>
      </c>
      <c r="G3" s="6">
        <v>44706</v>
      </c>
      <c r="H3" s="4">
        <v>1</v>
      </c>
      <c r="I3" s="4">
        <v>1</v>
      </c>
      <c r="J3" s="4">
        <v>1</v>
      </c>
      <c r="K3" s="4" t="s">
        <v>30</v>
      </c>
      <c r="L3" s="4">
        <v>230</v>
      </c>
      <c r="M3" s="4">
        <v>230</v>
      </c>
      <c r="N3" s="4" t="s">
        <v>40</v>
      </c>
      <c r="O3" s="4" t="s">
        <v>32</v>
      </c>
      <c r="P3" s="4" t="s">
        <v>33</v>
      </c>
      <c r="Q3" s="4">
        <v>0</v>
      </c>
      <c r="R3" s="7">
        <v>44684</v>
      </c>
      <c r="S3" s="6">
        <v>44709</v>
      </c>
      <c r="T3" s="4" t="s">
        <v>34</v>
      </c>
      <c r="U3" s="4">
        <v>230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44703</v>
      </c>
      <c r="G4" s="6">
        <v>44706</v>
      </c>
      <c r="H4" s="4">
        <v>1</v>
      </c>
      <c r="I4" s="4">
        <v>3</v>
      </c>
      <c r="J4" s="4">
        <v>3</v>
      </c>
      <c r="K4" s="4" t="s">
        <v>30</v>
      </c>
      <c r="L4" s="4">
        <v>398</v>
      </c>
      <c r="M4" s="4">
        <v>398</v>
      </c>
      <c r="N4" s="4" t="s">
        <v>46</v>
      </c>
      <c r="O4" s="4" t="s">
        <v>32</v>
      </c>
      <c r="P4" s="4" t="s">
        <v>33</v>
      </c>
      <c r="Q4" s="4">
        <v>0</v>
      </c>
      <c r="R4" s="7">
        <v>44686</v>
      </c>
      <c r="S4" s="6">
        <v>44709</v>
      </c>
      <c r="T4" s="4" t="s">
        <v>34</v>
      </c>
      <c r="U4" s="4">
        <v>398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44705</v>
      </c>
      <c r="G5" s="6">
        <v>44706</v>
      </c>
      <c r="H5" s="4">
        <v>1</v>
      </c>
      <c r="I5" s="4">
        <v>1</v>
      </c>
      <c r="J5" s="4">
        <v>1</v>
      </c>
      <c r="K5" s="4" t="s">
        <v>30</v>
      </c>
      <c r="L5" s="4">
        <v>83</v>
      </c>
      <c r="M5" s="4">
        <v>83</v>
      </c>
      <c r="N5" s="4" t="s">
        <v>50</v>
      </c>
      <c r="O5" s="4" t="s">
        <v>32</v>
      </c>
      <c r="P5" s="4" t="s">
        <v>33</v>
      </c>
      <c r="Q5" s="4">
        <v>0</v>
      </c>
      <c r="R5" s="7">
        <v>44689</v>
      </c>
      <c r="S5" s="6">
        <v>44709</v>
      </c>
      <c r="T5" s="4" t="s">
        <v>34</v>
      </c>
      <c r="U5" s="4">
        <v>83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44705</v>
      </c>
      <c r="G6" s="6">
        <v>44706</v>
      </c>
      <c r="H6" s="4">
        <v>1</v>
      </c>
      <c r="I6" s="4">
        <v>1</v>
      </c>
      <c r="J6" s="4">
        <v>1</v>
      </c>
      <c r="K6" s="4" t="s">
        <v>30</v>
      </c>
      <c r="L6" s="4">
        <v>63</v>
      </c>
      <c r="M6" s="4">
        <v>63</v>
      </c>
      <c r="N6" s="4" t="s">
        <v>55</v>
      </c>
      <c r="O6" s="4" t="s">
        <v>32</v>
      </c>
      <c r="P6" s="4" t="s">
        <v>33</v>
      </c>
      <c r="Q6" s="4">
        <v>0</v>
      </c>
      <c r="R6" s="7">
        <v>44700</v>
      </c>
      <c r="S6" s="6">
        <v>44709</v>
      </c>
      <c r="T6" s="4" t="s">
        <v>34</v>
      </c>
      <c r="U6" s="4">
        <v>63</v>
      </c>
      <c r="V6" s="4">
        <v>0</v>
      </c>
      <c r="W6" s="4">
        <v>0</v>
      </c>
      <c r="X6" s="4" t="s">
        <v>56</v>
      </c>
      <c r="Y6" s="4" t="s">
        <v>35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53</v>
      </c>
      <c r="E7" s="4" t="s">
        <v>54</v>
      </c>
      <c r="F7" s="6">
        <v>44705</v>
      </c>
      <c r="G7" s="6">
        <v>44706</v>
      </c>
      <c r="H7" s="4">
        <v>1</v>
      </c>
      <c r="I7" s="4">
        <v>1</v>
      </c>
      <c r="J7" s="4">
        <v>1</v>
      </c>
      <c r="K7" s="4" t="s">
        <v>30</v>
      </c>
      <c r="L7" s="4">
        <v>63</v>
      </c>
      <c r="M7" s="4">
        <v>63</v>
      </c>
      <c r="N7" s="4" t="s">
        <v>58</v>
      </c>
      <c r="O7" s="4" t="s">
        <v>32</v>
      </c>
      <c r="P7" s="4" t="s">
        <v>33</v>
      </c>
      <c r="Q7" s="4">
        <v>0</v>
      </c>
      <c r="R7" s="7">
        <v>44702</v>
      </c>
      <c r="S7" s="6">
        <v>44709</v>
      </c>
      <c r="T7" s="4" t="s">
        <v>34</v>
      </c>
      <c r="U7" s="4">
        <v>63</v>
      </c>
      <c r="V7" s="4">
        <v>0</v>
      </c>
      <c r="W7" s="4">
        <v>0</v>
      </c>
      <c r="X7" s="4" t="s">
        <v>35</v>
      </c>
      <c r="Y7" s="4" t="s">
        <v>35</v>
      </c>
    </row>
    <row r="8" s="4" customFormat="1" spans="1:25">
      <c r="A8" s="4" t="s">
        <v>59</v>
      </c>
      <c r="B8" s="4" t="s">
        <v>26</v>
      </c>
      <c r="C8" s="4" t="s">
        <v>27</v>
      </c>
      <c r="D8" s="4" t="s">
        <v>53</v>
      </c>
      <c r="E8" s="4" t="s">
        <v>54</v>
      </c>
      <c r="F8" s="6">
        <v>44705</v>
      </c>
      <c r="G8" s="6">
        <v>44706</v>
      </c>
      <c r="H8" s="4">
        <v>1</v>
      </c>
      <c r="I8" s="4">
        <v>1</v>
      </c>
      <c r="J8" s="4">
        <v>1</v>
      </c>
      <c r="K8" s="4" t="s">
        <v>30</v>
      </c>
      <c r="L8" s="4">
        <v>64</v>
      </c>
      <c r="M8" s="4">
        <v>64</v>
      </c>
      <c r="N8" s="4" t="s">
        <v>60</v>
      </c>
      <c r="O8" s="4" t="s">
        <v>32</v>
      </c>
      <c r="P8" s="4" t="s">
        <v>33</v>
      </c>
      <c r="Q8" s="4">
        <v>0</v>
      </c>
      <c r="R8" s="7">
        <v>44703</v>
      </c>
      <c r="S8" s="6">
        <v>44709</v>
      </c>
      <c r="T8" s="4" t="s">
        <v>34</v>
      </c>
      <c r="U8" s="4">
        <v>64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61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44705</v>
      </c>
      <c r="G9" s="6">
        <v>44706</v>
      </c>
      <c r="H9" s="4">
        <v>1</v>
      </c>
      <c r="I9" s="4">
        <v>1</v>
      </c>
      <c r="J9" s="4">
        <v>1</v>
      </c>
      <c r="K9" s="4" t="s">
        <v>30</v>
      </c>
      <c r="L9" s="4">
        <v>70</v>
      </c>
      <c r="M9" s="4">
        <v>70</v>
      </c>
      <c r="N9" s="4" t="s">
        <v>64</v>
      </c>
      <c r="O9" s="4" t="s">
        <v>32</v>
      </c>
      <c r="P9" s="4" t="s">
        <v>33</v>
      </c>
      <c r="Q9" s="4">
        <v>0</v>
      </c>
      <c r="R9" s="7">
        <v>44704</v>
      </c>
      <c r="S9" s="6">
        <v>44709</v>
      </c>
      <c r="T9" s="4" t="s">
        <v>34</v>
      </c>
      <c r="U9" s="4">
        <v>70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65</v>
      </c>
      <c r="B10" s="4" t="s">
        <v>26</v>
      </c>
      <c r="C10" s="4" t="s">
        <v>27</v>
      </c>
      <c r="D10" s="4" t="s">
        <v>66</v>
      </c>
      <c r="E10" s="4" t="s">
        <v>67</v>
      </c>
      <c r="F10" s="6">
        <v>44705</v>
      </c>
      <c r="G10" s="6">
        <v>44706</v>
      </c>
      <c r="H10" s="4">
        <v>1</v>
      </c>
      <c r="I10" s="4">
        <v>1</v>
      </c>
      <c r="J10" s="4">
        <v>1</v>
      </c>
      <c r="K10" s="4" t="s">
        <v>30</v>
      </c>
      <c r="L10" s="4">
        <v>58</v>
      </c>
      <c r="M10" s="4">
        <v>58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44704</v>
      </c>
      <c r="S10" s="6">
        <v>44709</v>
      </c>
      <c r="T10" s="4" t="s">
        <v>34</v>
      </c>
      <c r="U10" s="4">
        <v>58</v>
      </c>
      <c r="V10" s="4">
        <v>0</v>
      </c>
      <c r="W10" s="4">
        <v>0</v>
      </c>
      <c r="X10" s="4" t="s">
        <v>35</v>
      </c>
      <c r="Y10" s="4" t="s">
        <v>69</v>
      </c>
    </row>
    <row r="11" s="4" customFormat="1" spans="1:25">
      <c r="A11" s="4" t="s">
        <v>70</v>
      </c>
      <c r="B11" s="4" t="s">
        <v>26</v>
      </c>
      <c r="C11" s="4" t="s">
        <v>27</v>
      </c>
      <c r="D11" s="4" t="s">
        <v>71</v>
      </c>
      <c r="E11" s="4" t="s">
        <v>72</v>
      </c>
      <c r="F11" s="6">
        <v>44705</v>
      </c>
      <c r="G11" s="6">
        <v>44706</v>
      </c>
      <c r="H11" s="4">
        <v>1</v>
      </c>
      <c r="I11" s="4">
        <v>1</v>
      </c>
      <c r="J11" s="4">
        <v>1</v>
      </c>
      <c r="K11" s="4" t="s">
        <v>30</v>
      </c>
      <c r="L11" s="4">
        <v>166</v>
      </c>
      <c r="M11" s="4">
        <v>166</v>
      </c>
      <c r="N11" s="4" t="s">
        <v>73</v>
      </c>
      <c r="O11" s="4" t="s">
        <v>32</v>
      </c>
      <c r="P11" s="4" t="s">
        <v>33</v>
      </c>
      <c r="Q11" s="4">
        <v>0</v>
      </c>
      <c r="R11" s="7">
        <v>44704</v>
      </c>
      <c r="S11" s="6">
        <v>44709</v>
      </c>
      <c r="T11" s="4" t="s">
        <v>34</v>
      </c>
      <c r="U11" s="4">
        <v>166</v>
      </c>
      <c r="V11" s="4">
        <v>0</v>
      </c>
      <c r="W11" s="4">
        <v>0</v>
      </c>
      <c r="X11" s="4" t="s">
        <v>35</v>
      </c>
      <c r="Y11" s="4" t="s">
        <v>74</v>
      </c>
    </row>
    <row r="12" s="4" customFormat="1" spans="1:25">
      <c r="A12" s="4" t="s">
        <v>75</v>
      </c>
      <c r="B12" s="4" t="s">
        <v>26</v>
      </c>
      <c r="C12" s="4" t="s">
        <v>27</v>
      </c>
      <c r="D12" s="4" t="s">
        <v>76</v>
      </c>
      <c r="E12" s="4" t="s">
        <v>77</v>
      </c>
      <c r="F12" s="6">
        <v>44705</v>
      </c>
      <c r="G12" s="6">
        <v>44706</v>
      </c>
      <c r="H12" s="4">
        <v>1</v>
      </c>
      <c r="I12" s="4">
        <v>1</v>
      </c>
      <c r="J12" s="4">
        <v>1</v>
      </c>
      <c r="K12" s="4" t="s">
        <v>30</v>
      </c>
      <c r="L12" s="4">
        <v>44</v>
      </c>
      <c r="M12" s="4">
        <v>44</v>
      </c>
      <c r="N12" s="4" t="s">
        <v>78</v>
      </c>
      <c r="O12" s="4" t="s">
        <v>32</v>
      </c>
      <c r="P12" s="4" t="s">
        <v>33</v>
      </c>
      <c r="Q12" s="4">
        <v>0</v>
      </c>
      <c r="R12" s="7">
        <v>44704</v>
      </c>
      <c r="S12" s="6">
        <v>44709</v>
      </c>
      <c r="T12" s="4" t="s">
        <v>34</v>
      </c>
      <c r="U12" s="4">
        <v>44</v>
      </c>
      <c r="V12" s="4">
        <v>0</v>
      </c>
      <c r="W12" s="4">
        <v>0</v>
      </c>
      <c r="X12" s="4" t="s">
        <v>79</v>
      </c>
      <c r="Y12" s="4" t="s">
        <v>80</v>
      </c>
    </row>
    <row r="13" s="4" customFormat="1" spans="1:25">
      <c r="A13" s="4" t="s">
        <v>81</v>
      </c>
      <c r="B13" s="4" t="s">
        <v>26</v>
      </c>
      <c r="C13" s="4" t="s">
        <v>27</v>
      </c>
      <c r="D13" s="4" t="s">
        <v>82</v>
      </c>
      <c r="E13" s="4" t="s">
        <v>83</v>
      </c>
      <c r="F13" s="6">
        <v>44705</v>
      </c>
      <c r="G13" s="6">
        <v>44706</v>
      </c>
      <c r="H13" s="4">
        <v>1</v>
      </c>
      <c r="I13" s="4">
        <v>1</v>
      </c>
      <c r="J13" s="4">
        <v>1</v>
      </c>
      <c r="K13" s="4" t="s">
        <v>30</v>
      </c>
      <c r="L13" s="4">
        <v>118</v>
      </c>
      <c r="M13" s="4">
        <v>118</v>
      </c>
      <c r="N13" s="4" t="s">
        <v>84</v>
      </c>
      <c r="O13" s="4" t="s">
        <v>32</v>
      </c>
      <c r="P13" s="4" t="s">
        <v>33</v>
      </c>
      <c r="Q13" s="4">
        <v>0</v>
      </c>
      <c r="R13" s="7">
        <v>44705</v>
      </c>
      <c r="S13" s="6">
        <v>44709</v>
      </c>
      <c r="T13" s="4" t="s">
        <v>34</v>
      </c>
      <c r="U13" s="4">
        <v>118</v>
      </c>
      <c r="V13" s="4">
        <v>0</v>
      </c>
      <c r="W13" s="4">
        <v>0</v>
      </c>
      <c r="X13" s="4" t="s">
        <v>35</v>
      </c>
      <c r="Y13" s="4" t="s">
        <v>85</v>
      </c>
    </row>
    <row r="14" s="4" customFormat="1" spans="1:25">
      <c r="A14" s="4" t="s">
        <v>86</v>
      </c>
      <c r="B14" s="4" t="s">
        <v>26</v>
      </c>
      <c r="C14" s="4" t="s">
        <v>27</v>
      </c>
      <c r="D14" s="4" t="s">
        <v>53</v>
      </c>
      <c r="E14" s="4" t="s">
        <v>87</v>
      </c>
      <c r="F14" s="6">
        <v>44705</v>
      </c>
      <c r="G14" s="6">
        <v>44706</v>
      </c>
      <c r="H14" s="4">
        <v>1</v>
      </c>
      <c r="I14" s="4">
        <v>1</v>
      </c>
      <c r="J14" s="4">
        <v>1</v>
      </c>
      <c r="K14" s="4" t="s">
        <v>30</v>
      </c>
      <c r="L14" s="4">
        <v>79</v>
      </c>
      <c r="M14" s="4">
        <v>79</v>
      </c>
      <c r="N14" s="4" t="s">
        <v>88</v>
      </c>
      <c r="O14" s="4" t="s">
        <v>32</v>
      </c>
      <c r="P14" s="4" t="s">
        <v>33</v>
      </c>
      <c r="Q14" s="4">
        <v>0</v>
      </c>
      <c r="R14" s="7">
        <v>44705</v>
      </c>
      <c r="S14" s="6">
        <v>44709</v>
      </c>
      <c r="T14" s="4" t="s">
        <v>34</v>
      </c>
      <c r="U14" s="4">
        <v>79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89</v>
      </c>
      <c r="B15" s="4" t="s">
        <v>26</v>
      </c>
      <c r="C15" s="4" t="s">
        <v>27</v>
      </c>
      <c r="D15" s="4" t="s">
        <v>90</v>
      </c>
      <c r="E15" s="4" t="s">
        <v>91</v>
      </c>
      <c r="F15" s="6">
        <v>44706</v>
      </c>
      <c r="G15" s="6">
        <v>44707</v>
      </c>
      <c r="H15" s="4">
        <v>1</v>
      </c>
      <c r="I15" s="4">
        <v>1</v>
      </c>
      <c r="J15" s="4">
        <v>1</v>
      </c>
      <c r="K15" s="4" t="s">
        <v>30</v>
      </c>
      <c r="L15" s="4">
        <v>36</v>
      </c>
      <c r="M15" s="4">
        <v>36</v>
      </c>
      <c r="N15" s="4" t="s">
        <v>92</v>
      </c>
      <c r="O15" s="4" t="s">
        <v>93</v>
      </c>
      <c r="P15" s="4" t="s">
        <v>33</v>
      </c>
      <c r="Q15" s="4">
        <v>0</v>
      </c>
      <c r="R15" s="7">
        <v>44645</v>
      </c>
      <c r="S15" s="6">
        <v>44710</v>
      </c>
      <c r="T15" s="4" t="s">
        <v>34</v>
      </c>
      <c r="U15" s="4">
        <v>36</v>
      </c>
      <c r="V15" s="4">
        <v>0</v>
      </c>
      <c r="W15" s="4">
        <v>0</v>
      </c>
      <c r="X15" s="4" t="s">
        <v>94</v>
      </c>
      <c r="Y15" s="4" t="s">
        <v>35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44706</v>
      </c>
      <c r="G16" s="6">
        <v>44707</v>
      </c>
      <c r="H16" s="4">
        <v>1</v>
      </c>
      <c r="I16" s="4">
        <v>1</v>
      </c>
      <c r="J16" s="4">
        <v>1</v>
      </c>
      <c r="K16" s="4" t="s">
        <v>30</v>
      </c>
      <c r="L16" s="4">
        <v>152</v>
      </c>
      <c r="M16" s="4">
        <v>152</v>
      </c>
      <c r="N16" s="4" t="s">
        <v>98</v>
      </c>
      <c r="O16" s="4" t="s">
        <v>93</v>
      </c>
      <c r="P16" s="4" t="s">
        <v>33</v>
      </c>
      <c r="Q16" s="4">
        <v>0</v>
      </c>
      <c r="R16" s="7">
        <v>44675</v>
      </c>
      <c r="S16" s="6">
        <v>44710</v>
      </c>
      <c r="T16" s="4" t="s">
        <v>34</v>
      </c>
      <c r="U16" s="4">
        <v>152</v>
      </c>
      <c r="V16" s="4">
        <v>0</v>
      </c>
      <c r="W16" s="4">
        <v>0</v>
      </c>
      <c r="X16" s="4" t="s">
        <v>35</v>
      </c>
      <c r="Y16" s="4" t="s">
        <v>99</v>
      </c>
    </row>
    <row r="17" s="4" customFormat="1" spans="1:25">
      <c r="A17" s="4" t="s">
        <v>100</v>
      </c>
      <c r="B17" s="4" t="s">
        <v>26</v>
      </c>
      <c r="C17" s="4" t="s">
        <v>27</v>
      </c>
      <c r="D17" s="4" t="s">
        <v>101</v>
      </c>
      <c r="E17" s="4" t="s">
        <v>102</v>
      </c>
      <c r="F17" s="6">
        <v>44702</v>
      </c>
      <c r="G17" s="6">
        <v>44707</v>
      </c>
      <c r="H17" s="4">
        <v>1</v>
      </c>
      <c r="I17" s="4">
        <v>5</v>
      </c>
      <c r="J17" s="4">
        <v>5</v>
      </c>
      <c r="K17" s="4" t="s">
        <v>30</v>
      </c>
      <c r="L17" s="4">
        <v>145</v>
      </c>
      <c r="M17" s="4">
        <v>145</v>
      </c>
      <c r="N17" s="4" t="s">
        <v>103</v>
      </c>
      <c r="O17" s="4" t="s">
        <v>93</v>
      </c>
      <c r="P17" s="4" t="s">
        <v>33</v>
      </c>
      <c r="Q17" s="4">
        <v>0</v>
      </c>
      <c r="R17" s="7">
        <v>44689</v>
      </c>
      <c r="S17" s="6">
        <v>44710</v>
      </c>
      <c r="T17" s="4" t="s">
        <v>34</v>
      </c>
      <c r="U17" s="4">
        <v>145</v>
      </c>
      <c r="V17" s="4">
        <v>0</v>
      </c>
      <c r="W17" s="4">
        <v>0</v>
      </c>
      <c r="X17" s="4" t="s">
        <v>104</v>
      </c>
      <c r="Y17" s="4" t="s">
        <v>35</v>
      </c>
    </row>
    <row r="18" s="4" customFormat="1" spans="1:25">
      <c r="A18" s="4" t="s">
        <v>105</v>
      </c>
      <c r="B18" s="4" t="s">
        <v>26</v>
      </c>
      <c r="C18" s="4" t="s">
        <v>27</v>
      </c>
      <c r="D18" s="4" t="s">
        <v>106</v>
      </c>
      <c r="E18" s="4" t="s">
        <v>107</v>
      </c>
      <c r="F18" s="6">
        <v>44706</v>
      </c>
      <c r="G18" s="6">
        <v>44707</v>
      </c>
      <c r="H18" s="4">
        <v>1</v>
      </c>
      <c r="I18" s="4">
        <v>1</v>
      </c>
      <c r="J18" s="4">
        <v>1</v>
      </c>
      <c r="K18" s="4" t="s">
        <v>30</v>
      </c>
      <c r="L18" s="4">
        <v>100</v>
      </c>
      <c r="M18" s="4">
        <v>100</v>
      </c>
      <c r="N18" s="4" t="s">
        <v>108</v>
      </c>
      <c r="O18" s="4" t="s">
        <v>93</v>
      </c>
      <c r="P18" s="4" t="s">
        <v>33</v>
      </c>
      <c r="Q18" s="4">
        <v>0</v>
      </c>
      <c r="R18" s="7">
        <v>44699</v>
      </c>
      <c r="S18" s="6">
        <v>44710</v>
      </c>
      <c r="T18" s="4" t="s">
        <v>34</v>
      </c>
      <c r="U18" s="4">
        <v>100</v>
      </c>
      <c r="V18" s="4">
        <v>0</v>
      </c>
      <c r="W18" s="4">
        <v>0</v>
      </c>
      <c r="X18" s="4" t="s">
        <v>35</v>
      </c>
      <c r="Y18" s="4" t="s">
        <v>109</v>
      </c>
    </row>
    <row r="19" s="4" customFormat="1" spans="1:25">
      <c r="A19" s="4" t="s">
        <v>110</v>
      </c>
      <c r="B19" s="4" t="s">
        <v>26</v>
      </c>
      <c r="C19" s="4" t="s">
        <v>27</v>
      </c>
      <c r="D19" s="4" t="s">
        <v>53</v>
      </c>
      <c r="E19" s="4" t="s">
        <v>87</v>
      </c>
      <c r="F19" s="6">
        <v>44706</v>
      </c>
      <c r="G19" s="6">
        <v>44707</v>
      </c>
      <c r="H19" s="4">
        <v>1</v>
      </c>
      <c r="I19" s="4">
        <v>1</v>
      </c>
      <c r="J19" s="4">
        <v>1</v>
      </c>
      <c r="K19" s="4" t="s">
        <v>30</v>
      </c>
      <c r="L19" s="4">
        <v>69</v>
      </c>
      <c r="M19" s="4">
        <v>69</v>
      </c>
      <c r="N19" s="4" t="s">
        <v>111</v>
      </c>
      <c r="O19" s="4" t="s">
        <v>93</v>
      </c>
      <c r="P19" s="4" t="s">
        <v>33</v>
      </c>
      <c r="Q19" s="4">
        <v>0</v>
      </c>
      <c r="R19" s="7">
        <v>44700</v>
      </c>
      <c r="S19" s="6">
        <v>44710</v>
      </c>
      <c r="T19" s="4" t="s">
        <v>34</v>
      </c>
      <c r="U19" s="4">
        <v>69</v>
      </c>
      <c r="V19" s="4">
        <v>0</v>
      </c>
      <c r="W19" s="4">
        <v>0</v>
      </c>
      <c r="X19" s="4" t="s">
        <v>112</v>
      </c>
      <c r="Y19" s="4" t="s">
        <v>35</v>
      </c>
    </row>
    <row r="20" s="4" customFormat="1" spans="1:25">
      <c r="A20" s="4" t="s">
        <v>113</v>
      </c>
      <c r="B20" s="4" t="s">
        <v>26</v>
      </c>
      <c r="C20" s="4" t="s">
        <v>27</v>
      </c>
      <c r="D20" s="4" t="s">
        <v>114</v>
      </c>
      <c r="E20" s="4" t="s">
        <v>115</v>
      </c>
      <c r="F20" s="6">
        <v>44705</v>
      </c>
      <c r="G20" s="6">
        <v>44707</v>
      </c>
      <c r="H20" s="4">
        <v>1</v>
      </c>
      <c r="I20" s="4">
        <v>2</v>
      </c>
      <c r="J20" s="4">
        <v>2</v>
      </c>
      <c r="K20" s="4" t="s">
        <v>30</v>
      </c>
      <c r="L20" s="4">
        <v>94</v>
      </c>
      <c r="M20" s="4">
        <v>94</v>
      </c>
      <c r="N20" s="4" t="s">
        <v>116</v>
      </c>
      <c r="O20" s="4" t="s">
        <v>93</v>
      </c>
      <c r="P20" s="4" t="s">
        <v>33</v>
      </c>
      <c r="Q20" s="4">
        <v>0</v>
      </c>
      <c r="R20" s="7">
        <v>44701</v>
      </c>
      <c r="S20" s="6">
        <v>44710</v>
      </c>
      <c r="T20" s="4" t="s">
        <v>34</v>
      </c>
      <c r="U20" s="4">
        <v>94</v>
      </c>
      <c r="V20" s="4">
        <v>0</v>
      </c>
      <c r="W20" s="4">
        <v>0</v>
      </c>
      <c r="X20" s="4" t="s">
        <v>117</v>
      </c>
      <c r="Y20" s="4" t="s">
        <v>35</v>
      </c>
    </row>
    <row r="21" s="4" customFormat="1" spans="1:25">
      <c r="A21" s="4" t="s">
        <v>118</v>
      </c>
      <c r="B21" s="4" t="s">
        <v>26</v>
      </c>
      <c r="C21" s="4" t="s">
        <v>27</v>
      </c>
      <c r="D21" s="4" t="s">
        <v>119</v>
      </c>
      <c r="E21" s="4" t="s">
        <v>120</v>
      </c>
      <c r="F21" s="6">
        <v>44704</v>
      </c>
      <c r="G21" s="6">
        <v>44707</v>
      </c>
      <c r="H21" s="4">
        <v>1</v>
      </c>
      <c r="I21" s="4">
        <v>3</v>
      </c>
      <c r="J21" s="4">
        <v>3</v>
      </c>
      <c r="K21" s="4" t="s">
        <v>30</v>
      </c>
      <c r="L21" s="4">
        <v>1167</v>
      </c>
      <c r="M21" s="4">
        <v>1167</v>
      </c>
      <c r="N21" s="4" t="s">
        <v>121</v>
      </c>
      <c r="O21" s="4" t="s">
        <v>93</v>
      </c>
      <c r="P21" s="4" t="s">
        <v>33</v>
      </c>
      <c r="Q21" s="4">
        <v>0</v>
      </c>
      <c r="R21" s="7">
        <v>44702</v>
      </c>
      <c r="S21" s="6">
        <v>44710</v>
      </c>
      <c r="T21" s="4" t="s">
        <v>34</v>
      </c>
      <c r="U21" s="4">
        <v>1167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122</v>
      </c>
      <c r="B22" s="4" t="s">
        <v>26</v>
      </c>
      <c r="C22" s="4" t="s">
        <v>27</v>
      </c>
      <c r="D22" s="4" t="s">
        <v>53</v>
      </c>
      <c r="E22" s="4" t="s">
        <v>54</v>
      </c>
      <c r="F22" s="6">
        <v>44706</v>
      </c>
      <c r="G22" s="6">
        <v>44707</v>
      </c>
      <c r="H22" s="4">
        <v>1</v>
      </c>
      <c r="I22" s="4">
        <v>1</v>
      </c>
      <c r="J22" s="4">
        <v>1</v>
      </c>
      <c r="K22" s="4" t="s">
        <v>30</v>
      </c>
      <c r="L22" s="4">
        <v>73</v>
      </c>
      <c r="M22" s="4">
        <v>73</v>
      </c>
      <c r="N22" s="4" t="s">
        <v>123</v>
      </c>
      <c r="O22" s="4" t="s">
        <v>93</v>
      </c>
      <c r="P22" s="4" t="s">
        <v>33</v>
      </c>
      <c r="Q22" s="4">
        <v>0</v>
      </c>
      <c r="R22" s="7">
        <v>44704</v>
      </c>
      <c r="S22" s="6">
        <v>44710</v>
      </c>
      <c r="T22" s="4" t="s">
        <v>34</v>
      </c>
      <c r="U22" s="4">
        <v>73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124</v>
      </c>
      <c r="B23" s="4" t="s">
        <v>26</v>
      </c>
      <c r="C23" s="4" t="s">
        <v>27</v>
      </c>
      <c r="D23" s="4" t="s">
        <v>53</v>
      </c>
      <c r="E23" s="4" t="s">
        <v>87</v>
      </c>
      <c r="F23" s="6">
        <v>44706</v>
      </c>
      <c r="G23" s="6">
        <v>44707</v>
      </c>
      <c r="H23" s="4">
        <v>1</v>
      </c>
      <c r="I23" s="4">
        <v>1</v>
      </c>
      <c r="J23" s="4">
        <v>1</v>
      </c>
      <c r="K23" s="4" t="s">
        <v>30</v>
      </c>
      <c r="L23" s="4">
        <v>76</v>
      </c>
      <c r="M23" s="4">
        <v>76</v>
      </c>
      <c r="N23" s="4" t="s">
        <v>125</v>
      </c>
      <c r="O23" s="4" t="s">
        <v>93</v>
      </c>
      <c r="P23" s="4" t="s">
        <v>33</v>
      </c>
      <c r="Q23" s="4">
        <v>0</v>
      </c>
      <c r="R23" s="7">
        <v>44706</v>
      </c>
      <c r="S23" s="6">
        <v>44710</v>
      </c>
      <c r="T23" s="4" t="s">
        <v>34</v>
      </c>
      <c r="U23" s="4">
        <v>76</v>
      </c>
      <c r="V23" s="4">
        <v>0</v>
      </c>
      <c r="W23" s="4">
        <v>0</v>
      </c>
      <c r="X23" s="4" t="s">
        <v>126</v>
      </c>
      <c r="Y23" s="4" t="s">
        <v>35</v>
      </c>
    </row>
    <row r="24" s="4" customFormat="1" spans="1:25">
      <c r="A24" s="4" t="s">
        <v>127</v>
      </c>
      <c r="B24" s="4" t="s">
        <v>26</v>
      </c>
      <c r="C24" s="4" t="s">
        <v>27</v>
      </c>
      <c r="D24" s="4" t="s">
        <v>128</v>
      </c>
      <c r="E24" s="4" t="s">
        <v>129</v>
      </c>
      <c r="F24" s="6">
        <v>44706</v>
      </c>
      <c r="G24" s="6">
        <v>44707</v>
      </c>
      <c r="H24" s="4">
        <v>2</v>
      </c>
      <c r="I24" s="4">
        <v>1</v>
      </c>
      <c r="J24" s="4">
        <v>2</v>
      </c>
      <c r="K24" s="4" t="s">
        <v>30</v>
      </c>
      <c r="L24" s="4">
        <v>174</v>
      </c>
      <c r="M24" s="4">
        <v>174</v>
      </c>
      <c r="N24" s="4" t="s">
        <v>130</v>
      </c>
      <c r="O24" s="4" t="s">
        <v>93</v>
      </c>
      <c r="P24" s="4" t="s">
        <v>33</v>
      </c>
      <c r="Q24" s="4">
        <v>0</v>
      </c>
      <c r="R24" s="7">
        <v>44706</v>
      </c>
      <c r="S24" s="6">
        <v>44710</v>
      </c>
      <c r="T24" s="4" t="s">
        <v>34</v>
      </c>
      <c r="U24" s="4">
        <v>174</v>
      </c>
      <c r="V24" s="4">
        <v>0</v>
      </c>
      <c r="W24" s="4">
        <v>0</v>
      </c>
      <c r="X24" s="4" t="s">
        <v>131</v>
      </c>
      <c r="Y24" s="4" t="s">
        <v>35</v>
      </c>
    </row>
    <row r="25" s="4" customFormat="1" spans="1:25">
      <c r="A25" s="4" t="s">
        <v>132</v>
      </c>
      <c r="B25" s="4" t="s">
        <v>26</v>
      </c>
      <c r="C25" s="4" t="s">
        <v>27</v>
      </c>
      <c r="D25" s="4" t="s">
        <v>133</v>
      </c>
      <c r="E25" s="4" t="s">
        <v>134</v>
      </c>
      <c r="F25" s="6">
        <v>44706</v>
      </c>
      <c r="G25" s="6">
        <v>44708</v>
      </c>
      <c r="H25" s="4">
        <v>1</v>
      </c>
      <c r="I25" s="4">
        <v>2</v>
      </c>
      <c r="J25" s="4">
        <v>2</v>
      </c>
      <c r="K25" s="4" t="s">
        <v>30</v>
      </c>
      <c r="L25" s="4">
        <v>570</v>
      </c>
      <c r="M25" s="4">
        <v>570</v>
      </c>
      <c r="N25" s="4" t="s">
        <v>135</v>
      </c>
      <c r="O25" s="4" t="s">
        <v>136</v>
      </c>
      <c r="P25" s="4" t="s">
        <v>33</v>
      </c>
      <c r="Q25" s="4">
        <v>0</v>
      </c>
      <c r="R25" s="7">
        <v>44565</v>
      </c>
      <c r="S25" s="6">
        <v>44711</v>
      </c>
      <c r="T25" s="4" t="s">
        <v>34</v>
      </c>
      <c r="U25" s="4">
        <v>570</v>
      </c>
      <c r="V25" s="4">
        <v>0</v>
      </c>
      <c r="W25" s="4">
        <v>0</v>
      </c>
      <c r="X25" s="4" t="s">
        <v>137</v>
      </c>
      <c r="Y25" s="4" t="s">
        <v>35</v>
      </c>
    </row>
    <row r="26" s="4" customFormat="1" spans="1:25">
      <c r="A26" s="4" t="s">
        <v>138</v>
      </c>
      <c r="B26" s="4" t="s">
        <v>26</v>
      </c>
      <c r="C26" s="4" t="s">
        <v>27</v>
      </c>
      <c r="D26" s="4" t="s">
        <v>139</v>
      </c>
      <c r="E26" s="4" t="s">
        <v>140</v>
      </c>
      <c r="F26" s="6">
        <v>44707</v>
      </c>
      <c r="G26" s="6">
        <v>44708</v>
      </c>
      <c r="H26" s="4">
        <v>1</v>
      </c>
      <c r="I26" s="4">
        <v>1</v>
      </c>
      <c r="J26" s="4">
        <v>1</v>
      </c>
      <c r="K26" s="4" t="s">
        <v>30</v>
      </c>
      <c r="L26" s="4">
        <v>173</v>
      </c>
      <c r="M26" s="4">
        <v>173</v>
      </c>
      <c r="N26" s="4" t="s">
        <v>141</v>
      </c>
      <c r="O26" s="4" t="s">
        <v>136</v>
      </c>
      <c r="P26" s="4" t="s">
        <v>33</v>
      </c>
      <c r="Q26" s="4">
        <v>0</v>
      </c>
      <c r="R26" s="7">
        <v>44610</v>
      </c>
      <c r="S26" s="6">
        <v>44711</v>
      </c>
      <c r="T26" s="4" t="s">
        <v>34</v>
      </c>
      <c r="U26" s="4">
        <v>173</v>
      </c>
      <c r="V26" s="4">
        <v>0</v>
      </c>
      <c r="W26" s="4">
        <v>0</v>
      </c>
      <c r="X26" s="4" t="s">
        <v>142</v>
      </c>
      <c r="Y26" s="4" t="s">
        <v>143</v>
      </c>
    </row>
    <row r="27" s="4" customFormat="1" spans="1:25">
      <c r="A27" s="4" t="s">
        <v>144</v>
      </c>
      <c r="B27" s="4" t="s">
        <v>26</v>
      </c>
      <c r="C27" s="4" t="s">
        <v>27</v>
      </c>
      <c r="D27" s="4" t="s">
        <v>145</v>
      </c>
      <c r="E27" s="4" t="s">
        <v>146</v>
      </c>
      <c r="F27" s="6">
        <v>44705</v>
      </c>
      <c r="G27" s="6">
        <v>44708</v>
      </c>
      <c r="H27" s="4">
        <v>1</v>
      </c>
      <c r="I27" s="4">
        <v>3</v>
      </c>
      <c r="J27" s="4">
        <v>3</v>
      </c>
      <c r="K27" s="4" t="s">
        <v>30</v>
      </c>
      <c r="L27" s="4">
        <v>201</v>
      </c>
      <c r="M27" s="4">
        <v>201</v>
      </c>
      <c r="N27" s="4" t="s">
        <v>147</v>
      </c>
      <c r="O27" s="4" t="s">
        <v>136</v>
      </c>
      <c r="P27" s="4" t="s">
        <v>33</v>
      </c>
      <c r="Q27" s="4">
        <v>0</v>
      </c>
      <c r="R27" s="7">
        <v>44621</v>
      </c>
      <c r="S27" s="6">
        <v>44711</v>
      </c>
      <c r="T27" s="4" t="s">
        <v>34</v>
      </c>
      <c r="U27" s="4">
        <v>201</v>
      </c>
      <c r="V27" s="4">
        <v>0</v>
      </c>
      <c r="W27" s="4">
        <v>0</v>
      </c>
      <c r="X27" s="4" t="s">
        <v>148</v>
      </c>
      <c r="Y27" s="4" t="s">
        <v>143</v>
      </c>
    </row>
    <row r="28" s="4" customFormat="1" spans="1:25">
      <c r="A28" s="4" t="s">
        <v>149</v>
      </c>
      <c r="B28" s="4" t="s">
        <v>26</v>
      </c>
      <c r="C28" s="4" t="s">
        <v>27</v>
      </c>
      <c r="D28" s="4" t="s">
        <v>150</v>
      </c>
      <c r="E28" s="4" t="s">
        <v>151</v>
      </c>
      <c r="F28" s="6">
        <v>44701</v>
      </c>
      <c r="G28" s="6">
        <v>44708</v>
      </c>
      <c r="H28" s="4">
        <v>1</v>
      </c>
      <c r="I28" s="4">
        <v>7</v>
      </c>
      <c r="J28" s="4">
        <v>7</v>
      </c>
      <c r="K28" s="4" t="s">
        <v>30</v>
      </c>
      <c r="L28" s="4">
        <v>1824</v>
      </c>
      <c r="M28" s="4">
        <v>1824</v>
      </c>
      <c r="N28" s="4" t="s">
        <v>152</v>
      </c>
      <c r="O28" s="4" t="s">
        <v>136</v>
      </c>
      <c r="P28" s="4" t="s">
        <v>33</v>
      </c>
      <c r="Q28" s="4">
        <v>0</v>
      </c>
      <c r="R28" s="7">
        <v>44634</v>
      </c>
      <c r="S28" s="6">
        <v>44711</v>
      </c>
      <c r="T28" s="4" t="s">
        <v>34</v>
      </c>
      <c r="U28" s="4">
        <v>1824</v>
      </c>
      <c r="V28" s="4">
        <v>0</v>
      </c>
      <c r="W28" s="4">
        <v>0</v>
      </c>
      <c r="X28" s="4" t="s">
        <v>35</v>
      </c>
      <c r="Y28" s="4" t="s">
        <v>153</v>
      </c>
    </row>
    <row r="29" s="4" customFormat="1" spans="1:25">
      <c r="A29" s="4" t="s">
        <v>154</v>
      </c>
      <c r="B29" s="4" t="s">
        <v>26</v>
      </c>
      <c r="C29" s="4" t="s">
        <v>27</v>
      </c>
      <c r="D29" s="4" t="s">
        <v>155</v>
      </c>
      <c r="E29" s="4" t="s">
        <v>129</v>
      </c>
      <c r="F29" s="6">
        <v>44707</v>
      </c>
      <c r="G29" s="6">
        <v>44708</v>
      </c>
      <c r="H29" s="4">
        <v>1</v>
      </c>
      <c r="I29" s="4">
        <v>1</v>
      </c>
      <c r="J29" s="4">
        <v>1</v>
      </c>
      <c r="K29" s="4" t="s">
        <v>30</v>
      </c>
      <c r="L29" s="4">
        <v>209</v>
      </c>
      <c r="M29" s="4">
        <v>209</v>
      </c>
      <c r="N29" s="4" t="s">
        <v>156</v>
      </c>
      <c r="O29" s="4" t="s">
        <v>136</v>
      </c>
      <c r="P29" s="4" t="s">
        <v>33</v>
      </c>
      <c r="Q29" s="4">
        <v>0</v>
      </c>
      <c r="R29" s="7">
        <v>44638</v>
      </c>
      <c r="S29" s="6">
        <v>44711</v>
      </c>
      <c r="T29" s="4" t="s">
        <v>34</v>
      </c>
      <c r="U29" s="4">
        <v>209</v>
      </c>
      <c r="V29" s="4">
        <v>0</v>
      </c>
      <c r="W29" s="4">
        <v>0</v>
      </c>
      <c r="X29" s="4" t="s">
        <v>157</v>
      </c>
      <c r="Y29" s="4" t="s">
        <v>158</v>
      </c>
    </row>
    <row r="30" s="4" customFormat="1" spans="1:25">
      <c r="A30" s="4" t="s">
        <v>159</v>
      </c>
      <c r="B30" s="4" t="s">
        <v>26</v>
      </c>
      <c r="C30" s="4" t="s">
        <v>27</v>
      </c>
      <c r="D30" s="4" t="s">
        <v>160</v>
      </c>
      <c r="E30" s="4" t="s">
        <v>161</v>
      </c>
      <c r="F30" s="6">
        <v>44701</v>
      </c>
      <c r="G30" s="6">
        <v>44708</v>
      </c>
      <c r="H30" s="4">
        <v>1</v>
      </c>
      <c r="I30" s="4">
        <v>7</v>
      </c>
      <c r="J30" s="4">
        <v>7</v>
      </c>
      <c r="K30" s="4" t="s">
        <v>30</v>
      </c>
      <c r="L30" s="4">
        <v>427</v>
      </c>
      <c r="M30" s="4">
        <v>427</v>
      </c>
      <c r="N30" s="4" t="s">
        <v>162</v>
      </c>
      <c r="O30" s="4" t="s">
        <v>136</v>
      </c>
      <c r="P30" s="4" t="s">
        <v>33</v>
      </c>
      <c r="Q30" s="4">
        <v>0</v>
      </c>
      <c r="R30" s="7">
        <v>44658</v>
      </c>
      <c r="S30" s="6">
        <v>44711</v>
      </c>
      <c r="T30" s="4" t="s">
        <v>34</v>
      </c>
      <c r="U30" s="4">
        <v>427</v>
      </c>
      <c r="V30" s="4">
        <v>0</v>
      </c>
      <c r="W30" s="4">
        <v>0</v>
      </c>
      <c r="X30" s="4" t="s">
        <v>163</v>
      </c>
      <c r="Y30" s="4" t="s">
        <v>164</v>
      </c>
    </row>
    <row r="31" s="4" customFormat="1" spans="1:25">
      <c r="A31" s="4" t="s">
        <v>165</v>
      </c>
      <c r="B31" s="4" t="s">
        <v>26</v>
      </c>
      <c r="C31" s="4" t="s">
        <v>27</v>
      </c>
      <c r="D31" s="4" t="s">
        <v>160</v>
      </c>
      <c r="E31" s="4" t="s">
        <v>161</v>
      </c>
      <c r="F31" s="6">
        <v>44701</v>
      </c>
      <c r="G31" s="6">
        <v>44708</v>
      </c>
      <c r="H31" s="4">
        <v>1</v>
      </c>
      <c r="I31" s="4">
        <v>7</v>
      </c>
      <c r="J31" s="4">
        <v>7</v>
      </c>
      <c r="K31" s="4" t="s">
        <v>30</v>
      </c>
      <c r="L31" s="4">
        <v>427</v>
      </c>
      <c r="M31" s="4">
        <v>427</v>
      </c>
      <c r="N31" s="4" t="s">
        <v>166</v>
      </c>
      <c r="O31" s="4" t="s">
        <v>136</v>
      </c>
      <c r="P31" s="4" t="s">
        <v>33</v>
      </c>
      <c r="Q31" s="4">
        <v>0</v>
      </c>
      <c r="R31" s="7">
        <v>44658</v>
      </c>
      <c r="S31" s="6">
        <v>44711</v>
      </c>
      <c r="T31" s="4" t="s">
        <v>34</v>
      </c>
      <c r="U31" s="4">
        <v>427</v>
      </c>
      <c r="V31" s="4">
        <v>0</v>
      </c>
      <c r="W31" s="4">
        <v>0</v>
      </c>
      <c r="X31" s="4" t="s">
        <v>167</v>
      </c>
      <c r="Y31" s="4" t="s">
        <v>109</v>
      </c>
    </row>
    <row r="32" s="4" customFormat="1" spans="1:25">
      <c r="A32" s="4" t="s">
        <v>168</v>
      </c>
      <c r="B32" s="4" t="s">
        <v>26</v>
      </c>
      <c r="C32" s="4" t="s">
        <v>27</v>
      </c>
      <c r="D32" s="4" t="s">
        <v>169</v>
      </c>
      <c r="E32" s="4" t="s">
        <v>102</v>
      </c>
      <c r="F32" s="6">
        <v>44706</v>
      </c>
      <c r="G32" s="6">
        <v>44708</v>
      </c>
      <c r="H32" s="4">
        <v>1</v>
      </c>
      <c r="I32" s="4">
        <v>2</v>
      </c>
      <c r="J32" s="4">
        <v>2</v>
      </c>
      <c r="K32" s="4" t="s">
        <v>30</v>
      </c>
      <c r="L32" s="4">
        <v>168</v>
      </c>
      <c r="M32" s="4">
        <v>168</v>
      </c>
      <c r="N32" s="4" t="s">
        <v>170</v>
      </c>
      <c r="O32" s="4" t="s">
        <v>136</v>
      </c>
      <c r="P32" s="4" t="s">
        <v>33</v>
      </c>
      <c r="Q32" s="4">
        <v>0</v>
      </c>
      <c r="R32" s="7">
        <v>44663</v>
      </c>
      <c r="S32" s="6">
        <v>44711</v>
      </c>
      <c r="T32" s="4" t="s">
        <v>34</v>
      </c>
      <c r="U32" s="4">
        <v>168</v>
      </c>
      <c r="V32" s="4">
        <v>0</v>
      </c>
      <c r="W32" s="4">
        <v>0</v>
      </c>
      <c r="X32" s="4" t="s">
        <v>35</v>
      </c>
      <c r="Y32" s="4" t="s">
        <v>171</v>
      </c>
    </row>
    <row r="33" s="4" customFormat="1" spans="1:25">
      <c r="A33" s="4" t="s">
        <v>132</v>
      </c>
      <c r="B33" s="4" t="s">
        <v>26</v>
      </c>
      <c r="C33" s="4" t="s">
        <v>172</v>
      </c>
      <c r="D33" s="4" t="s">
        <v>133</v>
      </c>
      <c r="E33" s="4" t="s">
        <v>134</v>
      </c>
      <c r="F33" s="6">
        <v>44706</v>
      </c>
      <c r="G33" s="6">
        <v>44708</v>
      </c>
      <c r="H33" s="4">
        <v>1</v>
      </c>
      <c r="I33" s="4">
        <v>2</v>
      </c>
      <c r="J33" s="4">
        <v>2</v>
      </c>
      <c r="K33" s="4" t="s">
        <v>30</v>
      </c>
      <c r="L33" s="4">
        <v>-570</v>
      </c>
      <c r="M33" s="4">
        <v>-570</v>
      </c>
      <c r="N33" s="4" t="s">
        <v>135</v>
      </c>
      <c r="O33" s="4" t="s">
        <v>136</v>
      </c>
      <c r="P33" s="4" t="s">
        <v>33</v>
      </c>
      <c r="Q33" s="4">
        <v>0</v>
      </c>
      <c r="R33" s="7">
        <v>44565</v>
      </c>
      <c r="S33" s="6">
        <v>44711</v>
      </c>
      <c r="T33" s="4" t="s">
        <v>34</v>
      </c>
      <c r="U33" s="4">
        <v>-570</v>
      </c>
      <c r="V33" s="4">
        <v>0</v>
      </c>
      <c r="W33" s="4">
        <v>0</v>
      </c>
      <c r="X33" s="4" t="s">
        <v>137</v>
      </c>
      <c r="Y33" s="4" t="s">
        <v>35</v>
      </c>
    </row>
    <row r="34" s="4" customFormat="1" spans="1:25">
      <c r="A34" s="4" t="s">
        <v>173</v>
      </c>
      <c r="B34" s="4" t="s">
        <v>26</v>
      </c>
      <c r="C34" s="4" t="s">
        <v>27</v>
      </c>
      <c r="D34" s="4" t="s">
        <v>174</v>
      </c>
      <c r="E34" s="4" t="s">
        <v>67</v>
      </c>
      <c r="F34" s="6">
        <v>44707</v>
      </c>
      <c r="G34" s="6">
        <v>44708</v>
      </c>
      <c r="H34" s="4">
        <v>1</v>
      </c>
      <c r="I34" s="4">
        <v>1</v>
      </c>
      <c r="J34" s="4">
        <v>1</v>
      </c>
      <c r="K34" s="4" t="s">
        <v>30</v>
      </c>
      <c r="L34" s="4">
        <v>120</v>
      </c>
      <c r="M34" s="4">
        <v>120</v>
      </c>
      <c r="N34" s="4" t="s">
        <v>175</v>
      </c>
      <c r="O34" s="4" t="s">
        <v>136</v>
      </c>
      <c r="P34" s="4" t="s">
        <v>33</v>
      </c>
      <c r="Q34" s="4">
        <v>0</v>
      </c>
      <c r="R34" s="7">
        <v>44689</v>
      </c>
      <c r="S34" s="6">
        <v>44711</v>
      </c>
      <c r="T34" s="4" t="s">
        <v>34</v>
      </c>
      <c r="U34" s="4">
        <v>120</v>
      </c>
      <c r="V34" s="4">
        <v>0</v>
      </c>
      <c r="W34" s="4">
        <v>0</v>
      </c>
      <c r="X34" s="4" t="s">
        <v>35</v>
      </c>
      <c r="Y34" s="4" t="s">
        <v>109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44704</v>
      </c>
      <c r="G35" s="6">
        <v>44708</v>
      </c>
      <c r="H35" s="4">
        <v>1</v>
      </c>
      <c r="I35" s="4">
        <v>4</v>
      </c>
      <c r="J35" s="4">
        <v>4</v>
      </c>
      <c r="K35" s="4" t="s">
        <v>30</v>
      </c>
      <c r="L35" s="4">
        <v>420</v>
      </c>
      <c r="M35" s="4">
        <v>420</v>
      </c>
      <c r="N35" s="4" t="s">
        <v>179</v>
      </c>
      <c r="O35" s="4" t="s">
        <v>136</v>
      </c>
      <c r="P35" s="4" t="s">
        <v>33</v>
      </c>
      <c r="Q35" s="4">
        <v>0</v>
      </c>
      <c r="R35" s="7">
        <v>44689</v>
      </c>
      <c r="S35" s="6">
        <v>44711</v>
      </c>
      <c r="T35" s="4" t="s">
        <v>34</v>
      </c>
      <c r="U35" s="4">
        <v>420</v>
      </c>
      <c r="V35" s="4">
        <v>0</v>
      </c>
      <c r="W35" s="4">
        <v>0</v>
      </c>
      <c r="X35" s="4" t="s">
        <v>35</v>
      </c>
      <c r="Y35" s="4" t="s">
        <v>180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44707</v>
      </c>
      <c r="G36" s="6">
        <v>44708</v>
      </c>
      <c r="H36" s="4">
        <v>1</v>
      </c>
      <c r="I36" s="4">
        <v>1</v>
      </c>
      <c r="J36" s="4">
        <v>1</v>
      </c>
      <c r="K36" s="4" t="s">
        <v>30</v>
      </c>
      <c r="L36" s="4">
        <v>161</v>
      </c>
      <c r="M36" s="4">
        <v>161</v>
      </c>
      <c r="N36" s="4" t="s">
        <v>184</v>
      </c>
      <c r="O36" s="4" t="s">
        <v>136</v>
      </c>
      <c r="P36" s="4" t="s">
        <v>33</v>
      </c>
      <c r="Q36" s="4">
        <v>0</v>
      </c>
      <c r="R36" s="7">
        <v>44692</v>
      </c>
      <c r="S36" s="6">
        <v>44711</v>
      </c>
      <c r="T36" s="4" t="s">
        <v>34</v>
      </c>
      <c r="U36" s="4">
        <v>161</v>
      </c>
      <c r="V36" s="4">
        <v>0</v>
      </c>
      <c r="W36" s="4">
        <v>0</v>
      </c>
      <c r="X36" s="4" t="s">
        <v>185</v>
      </c>
      <c r="Y36" s="4" t="s">
        <v>186</v>
      </c>
    </row>
    <row r="37" s="4" customFormat="1" spans="1:25">
      <c r="A37" s="4" t="s">
        <v>187</v>
      </c>
      <c r="B37" s="4" t="s">
        <v>26</v>
      </c>
      <c r="C37" s="4" t="s">
        <v>27</v>
      </c>
      <c r="D37" s="4" t="s">
        <v>188</v>
      </c>
      <c r="E37" s="4" t="s">
        <v>189</v>
      </c>
      <c r="F37" s="6">
        <v>44706</v>
      </c>
      <c r="G37" s="6">
        <v>44708</v>
      </c>
      <c r="H37" s="4">
        <v>1</v>
      </c>
      <c r="I37" s="4">
        <v>2</v>
      </c>
      <c r="J37" s="4">
        <v>2</v>
      </c>
      <c r="K37" s="4" t="s">
        <v>30</v>
      </c>
      <c r="L37" s="4">
        <v>256</v>
      </c>
      <c r="M37" s="4">
        <v>256</v>
      </c>
      <c r="N37" s="4" t="s">
        <v>190</v>
      </c>
      <c r="O37" s="4" t="s">
        <v>136</v>
      </c>
      <c r="P37" s="4" t="s">
        <v>33</v>
      </c>
      <c r="Q37" s="4">
        <v>0</v>
      </c>
      <c r="R37" s="7">
        <v>44699</v>
      </c>
      <c r="S37" s="6">
        <v>44711</v>
      </c>
      <c r="T37" s="4" t="s">
        <v>34</v>
      </c>
      <c r="U37" s="4">
        <v>256</v>
      </c>
      <c r="V37" s="4">
        <v>0</v>
      </c>
      <c r="W37" s="4">
        <v>0</v>
      </c>
      <c r="X37" s="4" t="s">
        <v>191</v>
      </c>
      <c r="Y37" s="4" t="s">
        <v>35</v>
      </c>
    </row>
    <row r="38" s="4" customFormat="1" spans="1:25">
      <c r="A38" s="4" t="s">
        <v>165</v>
      </c>
      <c r="B38" s="4" t="s">
        <v>26</v>
      </c>
      <c r="C38" s="4" t="s">
        <v>172</v>
      </c>
      <c r="D38" s="4" t="s">
        <v>160</v>
      </c>
      <c r="E38" s="4" t="s">
        <v>161</v>
      </c>
      <c r="F38" s="6">
        <v>44701</v>
      </c>
      <c r="G38" s="6">
        <v>44708</v>
      </c>
      <c r="H38" s="4">
        <v>1</v>
      </c>
      <c r="I38" s="4">
        <v>7</v>
      </c>
      <c r="J38" s="4">
        <v>7</v>
      </c>
      <c r="K38" s="4" t="s">
        <v>30</v>
      </c>
      <c r="L38" s="4">
        <v>-427</v>
      </c>
      <c r="M38" s="4">
        <v>-427</v>
      </c>
      <c r="N38" s="4" t="s">
        <v>166</v>
      </c>
      <c r="O38" s="4" t="s">
        <v>136</v>
      </c>
      <c r="P38" s="4" t="s">
        <v>33</v>
      </c>
      <c r="Q38" s="4">
        <v>0</v>
      </c>
      <c r="R38" s="7">
        <v>44658</v>
      </c>
      <c r="S38" s="6">
        <v>44711</v>
      </c>
      <c r="T38" s="4" t="s">
        <v>34</v>
      </c>
      <c r="U38" s="4">
        <v>-427</v>
      </c>
      <c r="V38" s="4">
        <v>0</v>
      </c>
      <c r="W38" s="4">
        <v>0</v>
      </c>
      <c r="X38" s="4" t="s">
        <v>167</v>
      </c>
      <c r="Y38" s="4" t="s">
        <v>109</v>
      </c>
    </row>
    <row r="39" s="4" customFormat="1" spans="1:25">
      <c r="A39" s="4" t="s">
        <v>192</v>
      </c>
      <c r="B39" s="4" t="s">
        <v>26</v>
      </c>
      <c r="C39" s="4" t="s">
        <v>27</v>
      </c>
      <c r="D39" s="4" t="s">
        <v>193</v>
      </c>
      <c r="E39" s="4" t="s">
        <v>54</v>
      </c>
      <c r="F39" s="6">
        <v>44707</v>
      </c>
      <c r="G39" s="6">
        <v>44708</v>
      </c>
      <c r="H39" s="4">
        <v>1</v>
      </c>
      <c r="I39" s="4">
        <v>1</v>
      </c>
      <c r="J39" s="4">
        <v>1</v>
      </c>
      <c r="K39" s="4" t="s">
        <v>30</v>
      </c>
      <c r="L39" s="4">
        <v>103</v>
      </c>
      <c r="M39" s="4">
        <v>103</v>
      </c>
      <c r="N39" s="4" t="s">
        <v>194</v>
      </c>
      <c r="O39" s="4" t="s">
        <v>136</v>
      </c>
      <c r="P39" s="4" t="s">
        <v>33</v>
      </c>
      <c r="Q39" s="4">
        <v>0</v>
      </c>
      <c r="R39" s="7">
        <v>44702</v>
      </c>
      <c r="S39" s="6">
        <v>44711</v>
      </c>
      <c r="T39" s="4" t="s">
        <v>34</v>
      </c>
      <c r="U39" s="4">
        <v>103</v>
      </c>
      <c r="V39" s="4">
        <v>0</v>
      </c>
      <c r="W39" s="4">
        <v>0</v>
      </c>
      <c r="X39" s="4" t="s">
        <v>35</v>
      </c>
      <c r="Y39" s="4" t="s">
        <v>195</v>
      </c>
    </row>
    <row r="40" s="4" customFormat="1" spans="1:25">
      <c r="A40" s="4" t="s">
        <v>154</v>
      </c>
      <c r="B40" s="4" t="s">
        <v>26</v>
      </c>
      <c r="C40" s="4" t="s">
        <v>196</v>
      </c>
      <c r="D40" s="4" t="s">
        <v>155</v>
      </c>
      <c r="E40" s="4" t="s">
        <v>129</v>
      </c>
      <c r="F40" s="6">
        <v>44707</v>
      </c>
      <c r="G40" s="6">
        <v>44708</v>
      </c>
      <c r="H40" s="4">
        <v>1</v>
      </c>
      <c r="I40" s="4">
        <v>1</v>
      </c>
      <c r="J40" s="4">
        <v>1</v>
      </c>
      <c r="K40" s="4" t="s">
        <v>30</v>
      </c>
      <c r="L40" s="4">
        <v>-191.36</v>
      </c>
      <c r="M40" s="4">
        <v>-191.36</v>
      </c>
      <c r="N40" s="4" t="s">
        <v>156</v>
      </c>
      <c r="O40" s="4" t="s">
        <v>136</v>
      </c>
      <c r="P40" s="4" t="s">
        <v>33</v>
      </c>
      <c r="Q40" s="4">
        <v>0</v>
      </c>
      <c r="R40" s="7">
        <v>44638</v>
      </c>
      <c r="S40" s="6">
        <v>44711</v>
      </c>
      <c r="T40" s="4" t="s">
        <v>34</v>
      </c>
      <c r="U40" s="4">
        <v>-191.36</v>
      </c>
      <c r="V40" s="4">
        <v>0</v>
      </c>
      <c r="W40" s="4">
        <v>0</v>
      </c>
      <c r="X40" s="4" t="s">
        <v>157</v>
      </c>
      <c r="Y40" s="4" t="s">
        <v>158</v>
      </c>
    </row>
    <row r="41" s="4" customFormat="1" spans="1:25">
      <c r="A41" s="4" t="s">
        <v>197</v>
      </c>
      <c r="B41" s="4" t="s">
        <v>26</v>
      </c>
      <c r="C41" s="4" t="s">
        <v>27</v>
      </c>
      <c r="D41" s="4" t="s">
        <v>198</v>
      </c>
      <c r="E41" s="4" t="s">
        <v>199</v>
      </c>
      <c r="F41" s="6">
        <v>44707</v>
      </c>
      <c r="G41" s="6">
        <v>44708</v>
      </c>
      <c r="H41" s="4">
        <v>1</v>
      </c>
      <c r="I41" s="4">
        <v>1</v>
      </c>
      <c r="J41" s="4">
        <v>1</v>
      </c>
      <c r="K41" s="4" t="s">
        <v>30</v>
      </c>
      <c r="L41" s="4">
        <v>213</v>
      </c>
      <c r="M41" s="4">
        <v>213</v>
      </c>
      <c r="N41" s="4" t="s">
        <v>200</v>
      </c>
      <c r="O41" s="4" t="s">
        <v>136</v>
      </c>
      <c r="P41" s="4" t="s">
        <v>33</v>
      </c>
      <c r="Q41" s="4">
        <v>0</v>
      </c>
      <c r="R41" s="7">
        <v>44705</v>
      </c>
      <c r="S41" s="6">
        <v>44711</v>
      </c>
      <c r="T41" s="4" t="s">
        <v>34</v>
      </c>
      <c r="U41" s="4">
        <v>213</v>
      </c>
      <c r="V41" s="4">
        <v>0</v>
      </c>
      <c r="W41" s="4">
        <v>0</v>
      </c>
      <c r="X41" s="4" t="s">
        <v>35</v>
      </c>
      <c r="Y41" s="4" t="s">
        <v>201</v>
      </c>
    </row>
    <row r="42" s="4" customFormat="1" spans="1:25">
      <c r="A42" s="4" t="s">
        <v>202</v>
      </c>
      <c r="B42" s="4" t="s">
        <v>26</v>
      </c>
      <c r="C42" s="4" t="s">
        <v>27</v>
      </c>
      <c r="D42" s="4" t="s">
        <v>203</v>
      </c>
      <c r="E42" s="4" t="s">
        <v>72</v>
      </c>
      <c r="F42" s="6">
        <v>44707</v>
      </c>
      <c r="G42" s="6">
        <v>44708</v>
      </c>
      <c r="H42" s="4">
        <v>1</v>
      </c>
      <c r="I42" s="4">
        <v>1</v>
      </c>
      <c r="J42" s="4">
        <v>1</v>
      </c>
      <c r="K42" s="4" t="s">
        <v>30</v>
      </c>
      <c r="L42" s="4">
        <v>192</v>
      </c>
      <c r="M42" s="4">
        <v>192</v>
      </c>
      <c r="N42" s="4" t="s">
        <v>204</v>
      </c>
      <c r="O42" s="4" t="s">
        <v>136</v>
      </c>
      <c r="P42" s="4" t="s">
        <v>33</v>
      </c>
      <c r="Q42" s="4">
        <v>0</v>
      </c>
      <c r="R42" s="7">
        <v>44705</v>
      </c>
      <c r="S42" s="6">
        <v>44711</v>
      </c>
      <c r="T42" s="4" t="s">
        <v>34</v>
      </c>
      <c r="U42" s="4">
        <v>192</v>
      </c>
      <c r="V42" s="4">
        <v>0</v>
      </c>
      <c r="W42" s="4">
        <v>0</v>
      </c>
      <c r="X42" s="4" t="s">
        <v>35</v>
      </c>
      <c r="Y42" s="4" t="s">
        <v>35</v>
      </c>
    </row>
    <row r="43" s="4" customFormat="1" spans="1:25">
      <c r="A43" s="4" t="s">
        <v>205</v>
      </c>
      <c r="B43" s="4" t="s">
        <v>26</v>
      </c>
      <c r="C43" s="4" t="s">
        <v>27</v>
      </c>
      <c r="D43" s="4" t="s">
        <v>206</v>
      </c>
      <c r="E43" s="4" t="s">
        <v>207</v>
      </c>
      <c r="F43" s="6">
        <v>44706</v>
      </c>
      <c r="G43" s="6">
        <v>44708</v>
      </c>
      <c r="H43" s="4">
        <v>1</v>
      </c>
      <c r="I43" s="4">
        <v>2</v>
      </c>
      <c r="J43" s="4">
        <v>2</v>
      </c>
      <c r="K43" s="4" t="s">
        <v>30</v>
      </c>
      <c r="L43" s="4">
        <v>316</v>
      </c>
      <c r="M43" s="4">
        <v>316</v>
      </c>
      <c r="N43" s="4" t="s">
        <v>208</v>
      </c>
      <c r="O43" s="4" t="s">
        <v>136</v>
      </c>
      <c r="P43" s="4" t="s">
        <v>33</v>
      </c>
      <c r="Q43" s="4">
        <v>0</v>
      </c>
      <c r="R43" s="7">
        <v>44706</v>
      </c>
      <c r="S43" s="6">
        <v>44711</v>
      </c>
      <c r="T43" s="4" t="s">
        <v>34</v>
      </c>
      <c r="U43" s="4">
        <v>316</v>
      </c>
      <c r="V43" s="4">
        <v>0</v>
      </c>
      <c r="W43" s="4">
        <v>0</v>
      </c>
      <c r="X43" s="4" t="s">
        <v>209</v>
      </c>
      <c r="Y43" s="4" t="s">
        <v>35</v>
      </c>
    </row>
    <row r="44" s="4" customFormat="1" spans="1:25">
      <c r="A44" s="4" t="s">
        <v>202</v>
      </c>
      <c r="B44" s="4" t="s">
        <v>26</v>
      </c>
      <c r="C44" s="4" t="s">
        <v>196</v>
      </c>
      <c r="D44" s="4" t="s">
        <v>203</v>
      </c>
      <c r="E44" s="4" t="s">
        <v>72</v>
      </c>
      <c r="F44" s="6">
        <v>44707</v>
      </c>
      <c r="G44" s="6">
        <v>44708</v>
      </c>
      <c r="H44" s="4">
        <v>1</v>
      </c>
      <c r="I44" s="4">
        <v>1</v>
      </c>
      <c r="J44" s="4">
        <v>1</v>
      </c>
      <c r="K44" s="4" t="s">
        <v>30</v>
      </c>
      <c r="L44" s="4">
        <v>-192</v>
      </c>
      <c r="M44" s="4">
        <v>-192</v>
      </c>
      <c r="N44" s="4" t="s">
        <v>204</v>
      </c>
      <c r="O44" s="4" t="s">
        <v>136</v>
      </c>
      <c r="P44" s="4" t="s">
        <v>33</v>
      </c>
      <c r="Q44" s="4">
        <v>0</v>
      </c>
      <c r="R44" s="7">
        <v>44705</v>
      </c>
      <c r="S44" s="6">
        <v>44711</v>
      </c>
      <c r="T44" s="4" t="s">
        <v>34</v>
      </c>
      <c r="U44" s="4">
        <v>-192</v>
      </c>
      <c r="V44" s="4">
        <v>0</v>
      </c>
      <c r="W44" s="4">
        <v>0</v>
      </c>
      <c r="X44" s="4" t="s">
        <v>35</v>
      </c>
      <c r="Y44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49"/>
  <sheetViews>
    <sheetView tabSelected="1" topLeftCell="A19" workbookViewId="0">
      <selection activeCell="L13" sqref="L13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210</v>
      </c>
    </row>
    <row r="2" s="4" customFormat="1" spans="1:9">
      <c r="A2" s="5">
        <v>17797729995</v>
      </c>
      <c r="B2" s="6">
        <v>44705</v>
      </c>
      <c r="C2" s="6">
        <v>44706</v>
      </c>
      <c r="D2" s="4">
        <v>112</v>
      </c>
      <c r="E2" s="4" t="str">
        <f>VLOOKUP(A2,HOP!A:L,12,0)</f>
        <v>112.00</v>
      </c>
      <c r="F2" s="4" t="str">
        <f>VLOOKUP(A2,HOP!A:C,3,0)</f>
        <v>2509119</v>
      </c>
      <c r="G2" s="4">
        <f>D2-E2</f>
        <v>0</v>
      </c>
      <c r="H2" s="4" t="str">
        <f>$H$1&amp;F2</f>
        <v>，2509119</v>
      </c>
      <c r="I2" s="4" t="str">
        <f>VLOOKUP(A2,HOP!A:U,21,0)</f>
        <v>直连</v>
      </c>
    </row>
    <row r="3" s="4" customFormat="1" spans="1:9">
      <c r="A3" s="5">
        <v>17884314882</v>
      </c>
      <c r="B3" s="6">
        <v>44705</v>
      </c>
      <c r="C3" s="6">
        <v>44706</v>
      </c>
      <c r="D3" s="4">
        <v>230</v>
      </c>
      <c r="E3" s="4" t="str">
        <f>VLOOKUP(A3,HOP!A:L,12,0)</f>
        <v>230.00</v>
      </c>
      <c r="F3" s="4" t="str">
        <f>VLOOKUP(A3,HOP!A:C,3,0)</f>
        <v>2534875</v>
      </c>
      <c r="G3" s="4">
        <f t="shared" ref="G3:G40" si="0">D3-E3</f>
        <v>0</v>
      </c>
      <c r="H3" s="4" t="str">
        <f t="shared" ref="H3:H40" si="1">$H$1&amp;F3</f>
        <v>，2534875</v>
      </c>
      <c r="I3" s="4" t="str">
        <f>VLOOKUP(A3,HOP!A:U,21,0)</f>
        <v>直连</v>
      </c>
    </row>
    <row r="4" s="4" customFormat="1" spans="1:9">
      <c r="A4" s="5">
        <v>17892477750</v>
      </c>
      <c r="B4" s="6">
        <v>44703</v>
      </c>
      <c r="C4" s="6">
        <v>44706</v>
      </c>
      <c r="D4" s="4">
        <v>398</v>
      </c>
      <c r="E4" s="4" t="str">
        <f>VLOOKUP(A4,HOP!A:L,12,0)</f>
        <v>398.00</v>
      </c>
      <c r="F4" s="4" t="str">
        <f>VLOOKUP(A4,HOP!A:C,3,0)</f>
        <v>2538093</v>
      </c>
      <c r="G4" s="4">
        <f t="shared" si="0"/>
        <v>0</v>
      </c>
      <c r="H4" s="4" t="str">
        <f t="shared" si="1"/>
        <v>，2538093</v>
      </c>
      <c r="I4" s="4" t="str">
        <f>VLOOKUP(A4,HOP!A:U,21,0)</f>
        <v>直连</v>
      </c>
    </row>
    <row r="5" s="4" customFormat="1" spans="1:9">
      <c r="A5" s="5">
        <v>17907817829</v>
      </c>
      <c r="B5" s="6">
        <v>44705</v>
      </c>
      <c r="C5" s="6">
        <v>44706</v>
      </c>
      <c r="D5" s="4">
        <v>83</v>
      </c>
      <c r="E5" s="4" t="str">
        <f>VLOOKUP(A5,HOP!A:L,12,0)</f>
        <v>83.00</v>
      </c>
      <c r="F5" s="4" t="str">
        <f>VLOOKUP(A5,HOP!A:C,3,0)</f>
        <v>2543202</v>
      </c>
      <c r="G5" s="4">
        <f t="shared" si="0"/>
        <v>0</v>
      </c>
      <c r="H5" s="4" t="str">
        <f t="shared" si="1"/>
        <v>，2543202</v>
      </c>
      <c r="I5" s="4" t="str">
        <f>VLOOKUP(A5,HOP!A:U,21,0)</f>
        <v>直连</v>
      </c>
    </row>
    <row r="6" s="4" customFormat="1" spans="1:9">
      <c r="A6" s="5">
        <v>17956947338</v>
      </c>
      <c r="B6" s="6">
        <v>44705</v>
      </c>
      <c r="C6" s="6">
        <v>44706</v>
      </c>
      <c r="D6" s="4">
        <v>63</v>
      </c>
      <c r="E6" s="4" t="str">
        <f>VLOOKUP(A6,HOP!A:L,12,0)</f>
        <v>63.00</v>
      </c>
      <c r="F6" s="4" t="str">
        <f>VLOOKUP(A6,HOP!A:C,3,0)</f>
        <v>2556317</v>
      </c>
      <c r="G6" s="4">
        <f t="shared" si="0"/>
        <v>0</v>
      </c>
      <c r="H6" s="4" t="str">
        <f t="shared" si="1"/>
        <v>，2556317</v>
      </c>
      <c r="I6" s="4" t="str">
        <f>VLOOKUP(A6,HOP!A:U,21,0)</f>
        <v>直连</v>
      </c>
    </row>
    <row r="7" s="4" customFormat="1" spans="1:9">
      <c r="A7" s="5">
        <v>17968166463</v>
      </c>
      <c r="B7" s="6">
        <v>44705</v>
      </c>
      <c r="C7" s="6">
        <v>44706</v>
      </c>
      <c r="D7" s="4">
        <v>63</v>
      </c>
      <c r="E7" s="4" t="str">
        <f>VLOOKUP(A7,HOP!A:L,12,0)</f>
        <v>63.00</v>
      </c>
      <c r="F7" s="4" t="str">
        <f>VLOOKUP(A7,HOP!A:C,3,0)</f>
        <v>2558340</v>
      </c>
      <c r="G7" s="4">
        <f t="shared" si="0"/>
        <v>0</v>
      </c>
      <c r="H7" s="4" t="str">
        <f t="shared" si="1"/>
        <v>，2558340</v>
      </c>
      <c r="I7" s="4" t="str">
        <f>VLOOKUP(A7,HOP!A:U,21,0)</f>
        <v>直连</v>
      </c>
    </row>
    <row r="8" s="4" customFormat="1" spans="1:9">
      <c r="A8" s="5">
        <v>17976823968</v>
      </c>
      <c r="B8" s="6">
        <v>44705</v>
      </c>
      <c r="C8" s="6">
        <v>44706</v>
      </c>
      <c r="D8" s="4">
        <v>64</v>
      </c>
      <c r="E8" s="4" t="str">
        <f>VLOOKUP(A8,HOP!A:L,12,0)</f>
        <v>64.00</v>
      </c>
      <c r="F8" s="4" t="str">
        <f>VLOOKUP(A8,HOP!A:C,3,0)</f>
        <v>2560424</v>
      </c>
      <c r="G8" s="4">
        <f t="shared" si="0"/>
        <v>0</v>
      </c>
      <c r="H8" s="4" t="str">
        <f t="shared" si="1"/>
        <v>，2560424</v>
      </c>
      <c r="I8" s="4" t="str">
        <f>VLOOKUP(A8,HOP!A:U,21,0)</f>
        <v>直连</v>
      </c>
    </row>
    <row r="9" s="4" customFormat="1" spans="1:9">
      <c r="A9" s="5">
        <v>17977655746</v>
      </c>
      <c r="B9" s="6">
        <v>44705</v>
      </c>
      <c r="C9" s="6">
        <v>44706</v>
      </c>
      <c r="D9" s="4">
        <v>70</v>
      </c>
      <c r="E9" s="4" t="str">
        <f>VLOOKUP(A9,HOP!A:L,12,0)</f>
        <v>70.00</v>
      </c>
      <c r="F9" s="4" t="str">
        <f>VLOOKUP(A9,HOP!A:C,3,0)</f>
        <v>2560838</v>
      </c>
      <c r="G9" s="4">
        <f t="shared" si="0"/>
        <v>0</v>
      </c>
      <c r="H9" s="4" t="str">
        <f t="shared" si="1"/>
        <v>，2560838</v>
      </c>
      <c r="I9" s="4" t="str">
        <f>VLOOKUP(A9,HOP!A:U,21,0)</f>
        <v>直连</v>
      </c>
    </row>
    <row r="10" s="4" customFormat="1" spans="1:9">
      <c r="A10" s="5">
        <v>17981690349</v>
      </c>
      <c r="B10" s="6">
        <v>44705</v>
      </c>
      <c r="C10" s="6">
        <v>44706</v>
      </c>
      <c r="D10" s="4">
        <v>58</v>
      </c>
      <c r="E10" s="4" t="str">
        <f>VLOOKUP(A10,HOP!A:L,12,0)</f>
        <v>58.00</v>
      </c>
      <c r="F10" s="4" t="str">
        <f>VLOOKUP(A10,HOP!A:C,3,0)</f>
        <v>2561801</v>
      </c>
      <c r="G10" s="4">
        <f t="shared" si="0"/>
        <v>0</v>
      </c>
      <c r="H10" s="4" t="str">
        <f t="shared" si="1"/>
        <v>，2561801</v>
      </c>
      <c r="I10" s="4" t="str">
        <f>VLOOKUP(A10,HOP!A:U,21,0)</f>
        <v>直连</v>
      </c>
    </row>
    <row r="11" s="4" customFormat="1" spans="1:9">
      <c r="A11" s="5">
        <v>17983967645</v>
      </c>
      <c r="B11" s="6">
        <v>44705</v>
      </c>
      <c r="C11" s="6">
        <v>44706</v>
      </c>
      <c r="D11" s="4">
        <v>166</v>
      </c>
      <c r="E11" s="4" t="str">
        <f>VLOOKUP(A11,HOP!A:L,12,0)</f>
        <v>166.00</v>
      </c>
      <c r="F11" s="4" t="str">
        <f>VLOOKUP(A11,HOP!A:C,3,0)</f>
        <v>2561908</v>
      </c>
      <c r="G11" s="4">
        <f t="shared" si="0"/>
        <v>0</v>
      </c>
      <c r="H11" s="4" t="str">
        <f t="shared" si="1"/>
        <v>，2561908</v>
      </c>
      <c r="I11" s="4" t="str">
        <f>VLOOKUP(A11,HOP!A:U,21,0)</f>
        <v>直连</v>
      </c>
    </row>
    <row r="12" s="4" customFormat="1" spans="1:9">
      <c r="A12" s="5">
        <v>17984257318</v>
      </c>
      <c r="B12" s="6">
        <v>44705</v>
      </c>
      <c r="C12" s="6">
        <v>44706</v>
      </c>
      <c r="D12" s="4">
        <v>44</v>
      </c>
      <c r="E12" s="4" t="str">
        <f>VLOOKUP(A12,HOP!A:L,12,0)</f>
        <v>44.00</v>
      </c>
      <c r="F12" s="4" t="str">
        <f>VLOOKUP(A12,HOP!A:C,3,0)</f>
        <v>2561998</v>
      </c>
      <c r="G12" s="4">
        <f t="shared" si="0"/>
        <v>0</v>
      </c>
      <c r="H12" s="4" t="str">
        <f t="shared" si="1"/>
        <v>，2561998</v>
      </c>
      <c r="I12" s="4" t="str">
        <f>VLOOKUP(A12,HOP!A:U,21,0)</f>
        <v>直连</v>
      </c>
    </row>
    <row r="13" s="4" customFormat="1" spans="1:9">
      <c r="A13" s="5">
        <v>17984690496</v>
      </c>
      <c r="B13" s="6">
        <v>44705</v>
      </c>
      <c r="C13" s="6">
        <v>44706</v>
      </c>
      <c r="D13" s="4">
        <v>118</v>
      </c>
      <c r="E13" s="4" t="str">
        <f>VLOOKUP(A13,HOP!A:L,12,0)</f>
        <v>118.00</v>
      </c>
      <c r="F13" s="4" t="str">
        <f>VLOOKUP(A13,HOP!A:C,3,0)</f>
        <v>2562162</v>
      </c>
      <c r="G13" s="4">
        <f t="shared" si="0"/>
        <v>0</v>
      </c>
      <c r="H13" s="4" t="str">
        <f t="shared" si="1"/>
        <v>，2562162</v>
      </c>
      <c r="I13" s="4" t="str">
        <f>VLOOKUP(A13,HOP!A:U,21,0)</f>
        <v>直连</v>
      </c>
    </row>
    <row r="14" s="4" customFormat="1" spans="1:9">
      <c r="A14" s="5">
        <v>17985964492</v>
      </c>
      <c r="B14" s="6">
        <v>44705</v>
      </c>
      <c r="C14" s="6">
        <v>44706</v>
      </c>
      <c r="D14" s="4">
        <v>79</v>
      </c>
      <c r="E14" s="4" t="str">
        <f>VLOOKUP(A14,HOP!A:L,12,0)</f>
        <v>79.00</v>
      </c>
      <c r="F14" s="4" t="str">
        <f>VLOOKUP(A14,HOP!A:C,3,0)</f>
        <v>2562722</v>
      </c>
      <c r="G14" s="4">
        <f t="shared" si="0"/>
        <v>0</v>
      </c>
      <c r="H14" s="4" t="str">
        <f t="shared" si="1"/>
        <v>，2562722</v>
      </c>
      <c r="I14" s="4" t="str">
        <f>VLOOKUP(A14,HOP!A:U,21,0)</f>
        <v>直连</v>
      </c>
    </row>
    <row r="15" s="4" customFormat="1" spans="1:9">
      <c r="A15" s="5">
        <v>17709724107</v>
      </c>
      <c r="B15" s="6">
        <v>44706</v>
      </c>
      <c r="C15" s="6">
        <v>44707</v>
      </c>
      <c r="D15" s="4">
        <v>36</v>
      </c>
      <c r="E15" s="4" t="str">
        <f>VLOOKUP(A15,HOP!A:L,12,0)</f>
        <v>36.00</v>
      </c>
      <c r="F15" s="4" t="str">
        <f>VLOOKUP(A15,HOP!A:C,3,0)</f>
        <v>2482242</v>
      </c>
      <c r="G15" s="4">
        <f t="shared" si="0"/>
        <v>0</v>
      </c>
      <c r="H15" s="4" t="str">
        <f t="shared" si="1"/>
        <v>，2482242</v>
      </c>
      <c r="I15" s="4" t="str">
        <f>VLOOKUP(A15,HOP!A:U,21,0)</f>
        <v>直连</v>
      </c>
    </row>
    <row r="16" s="4" customFormat="1" spans="1:9">
      <c r="A16" s="5">
        <v>17843393131</v>
      </c>
      <c r="B16" s="6">
        <v>44706</v>
      </c>
      <c r="C16" s="6">
        <v>44707</v>
      </c>
      <c r="D16" s="4">
        <v>152</v>
      </c>
      <c r="E16" s="4" t="str">
        <f>VLOOKUP(A16,HOP!A:L,12,0)</f>
        <v>152.00</v>
      </c>
      <c r="F16" s="4" t="str">
        <f>VLOOKUP(A16,HOP!A:C,3,0)</f>
        <v>2523450</v>
      </c>
      <c r="G16" s="4">
        <f t="shared" si="0"/>
        <v>0</v>
      </c>
      <c r="H16" s="4" t="str">
        <f t="shared" si="1"/>
        <v>，2523450</v>
      </c>
      <c r="I16" s="4" t="str">
        <f>VLOOKUP(A16,HOP!A:U,21,0)</f>
        <v>直连</v>
      </c>
    </row>
    <row r="17" s="4" customFormat="1" spans="1:9">
      <c r="A17" s="5">
        <v>17906845511</v>
      </c>
      <c r="B17" s="6">
        <v>44702</v>
      </c>
      <c r="C17" s="6">
        <v>44707</v>
      </c>
      <c r="D17" s="4">
        <v>145</v>
      </c>
      <c r="E17" s="4" t="str">
        <f>VLOOKUP(A17,HOP!A:L,12,0)</f>
        <v>145.00</v>
      </c>
      <c r="F17" s="4" t="str">
        <f>VLOOKUP(A17,HOP!A:C,3,0)</f>
        <v>2542750</v>
      </c>
      <c r="G17" s="4">
        <f t="shared" si="0"/>
        <v>0</v>
      </c>
      <c r="H17" s="4" t="str">
        <f t="shared" si="1"/>
        <v>，2542750</v>
      </c>
      <c r="I17" s="4" t="str">
        <f>VLOOKUP(A17,HOP!A:U,21,0)</f>
        <v>直连</v>
      </c>
    </row>
    <row r="18" s="4" customFormat="1" spans="1:9">
      <c r="A18" s="5">
        <v>17953360274</v>
      </c>
      <c r="B18" s="6">
        <v>44706</v>
      </c>
      <c r="C18" s="6">
        <v>44707</v>
      </c>
      <c r="D18" s="4">
        <v>100</v>
      </c>
      <c r="E18" s="4" t="str">
        <f>VLOOKUP(A18,HOP!A:L,12,0)</f>
        <v>100.00</v>
      </c>
      <c r="F18" s="4" t="str">
        <f>VLOOKUP(A18,HOP!A:C,3,0)</f>
        <v>2555545</v>
      </c>
      <c r="G18" s="4">
        <f t="shared" si="0"/>
        <v>0</v>
      </c>
      <c r="H18" s="4" t="str">
        <f t="shared" si="1"/>
        <v>，2555545</v>
      </c>
      <c r="I18" s="4" t="str">
        <f>VLOOKUP(A18,HOP!A:U,21,0)</f>
        <v>直连</v>
      </c>
    </row>
    <row r="19" s="4" customFormat="1" spans="1:9">
      <c r="A19" s="5">
        <v>17955518825</v>
      </c>
      <c r="B19" s="6">
        <v>44706</v>
      </c>
      <c r="C19" s="6">
        <v>44707</v>
      </c>
      <c r="D19" s="4">
        <v>69</v>
      </c>
      <c r="E19" s="4" t="str">
        <f>VLOOKUP(A19,HOP!A:L,12,0)</f>
        <v>69.00</v>
      </c>
      <c r="F19" s="4" t="str">
        <f>VLOOKUP(A19,HOP!A:C,3,0)</f>
        <v>2555830</v>
      </c>
      <c r="G19" s="4">
        <f t="shared" si="0"/>
        <v>0</v>
      </c>
      <c r="H19" s="4" t="str">
        <f t="shared" si="1"/>
        <v>，2555830</v>
      </c>
      <c r="I19" s="4" t="str">
        <f>VLOOKUP(A19,HOP!A:U,21,0)</f>
        <v>直连</v>
      </c>
    </row>
    <row r="20" s="4" customFormat="1" spans="1:9">
      <c r="A20" s="5">
        <v>17965241875</v>
      </c>
      <c r="B20" s="6">
        <v>44705</v>
      </c>
      <c r="C20" s="6">
        <v>44707</v>
      </c>
      <c r="D20" s="4">
        <v>94</v>
      </c>
      <c r="E20" s="4" t="str">
        <f>VLOOKUP(A20,HOP!A:L,12,0)</f>
        <v>94.00</v>
      </c>
      <c r="F20" s="4" t="str">
        <f>VLOOKUP(A20,HOP!A:C,3,0)</f>
        <v>2557831</v>
      </c>
      <c r="G20" s="4">
        <f t="shared" si="0"/>
        <v>0</v>
      </c>
      <c r="H20" s="4" t="str">
        <f t="shared" si="1"/>
        <v>，2557831</v>
      </c>
      <c r="I20" s="4" t="str">
        <f>VLOOKUP(A20,HOP!A:U,21,0)</f>
        <v>直连</v>
      </c>
    </row>
    <row r="21" s="4" customFormat="1" spans="1:9">
      <c r="A21" s="5">
        <v>17967942662</v>
      </c>
      <c r="B21" s="6">
        <v>44704</v>
      </c>
      <c r="C21" s="6">
        <v>44707</v>
      </c>
      <c r="D21" s="4">
        <v>1167</v>
      </c>
      <c r="E21" s="4" t="str">
        <f>VLOOKUP(A21,HOP!A:L,12,0)</f>
        <v>1167.00</v>
      </c>
      <c r="F21" s="4" t="str">
        <f>VLOOKUP(A21,HOP!A:C,3,0)</f>
        <v>2558202</v>
      </c>
      <c r="G21" s="4">
        <f t="shared" si="0"/>
        <v>0</v>
      </c>
      <c r="H21" s="4" t="str">
        <f t="shared" si="1"/>
        <v>，2558202</v>
      </c>
      <c r="I21" s="4" t="str">
        <f>VLOOKUP(A21,HOP!A:U,21,0)</f>
        <v>直连</v>
      </c>
    </row>
    <row r="22" s="4" customFormat="1" spans="1:9">
      <c r="A22" s="5">
        <v>17977595164</v>
      </c>
      <c r="B22" s="6">
        <v>44706</v>
      </c>
      <c r="C22" s="6">
        <v>44707</v>
      </c>
      <c r="D22" s="4">
        <v>73</v>
      </c>
      <c r="E22" s="4" t="str">
        <f>VLOOKUP(A22,HOP!A:L,12,0)</f>
        <v>73.00</v>
      </c>
      <c r="F22" s="4" t="str">
        <f>VLOOKUP(A22,HOP!A:C,3,0)</f>
        <v>2560776</v>
      </c>
      <c r="G22" s="4">
        <f t="shared" si="0"/>
        <v>0</v>
      </c>
      <c r="H22" s="4" t="str">
        <f t="shared" si="1"/>
        <v>，2560776</v>
      </c>
      <c r="I22" s="4" t="str">
        <f>VLOOKUP(A22,HOP!A:U,21,0)</f>
        <v>直连</v>
      </c>
    </row>
    <row r="23" s="4" customFormat="1" spans="1:9">
      <c r="A23" s="5">
        <v>17992905451</v>
      </c>
      <c r="B23" s="6">
        <v>44706</v>
      </c>
      <c r="C23" s="6">
        <v>44707</v>
      </c>
      <c r="D23" s="4">
        <v>76</v>
      </c>
      <c r="E23" s="4" t="str">
        <f>VLOOKUP(A23,HOP!A:L,12,0)</f>
        <v>76.00</v>
      </c>
      <c r="F23" s="4" t="str">
        <f>VLOOKUP(A23,HOP!A:C,3,0)</f>
        <v>2563658</v>
      </c>
      <c r="G23" s="4">
        <f t="shared" si="0"/>
        <v>0</v>
      </c>
      <c r="H23" s="4" t="str">
        <f t="shared" si="1"/>
        <v>，2563658</v>
      </c>
      <c r="I23" s="4" t="str">
        <f>VLOOKUP(A23,HOP!A:U,21,0)</f>
        <v>直连</v>
      </c>
    </row>
    <row r="24" s="4" customFormat="1" spans="1:9">
      <c r="A24" s="5">
        <v>17993017908</v>
      </c>
      <c r="B24" s="6">
        <v>44706</v>
      </c>
      <c r="C24" s="6">
        <v>44707</v>
      </c>
      <c r="D24" s="4">
        <v>174</v>
      </c>
      <c r="E24" s="4" t="str">
        <f>VLOOKUP(A24,HOP!A:L,12,0)</f>
        <v>174.00</v>
      </c>
      <c r="F24" s="4" t="str">
        <f>VLOOKUP(A24,HOP!A:C,3,0)</f>
        <v>2563686</v>
      </c>
      <c r="G24" s="4">
        <f t="shared" si="0"/>
        <v>0</v>
      </c>
      <c r="H24" s="4" t="str">
        <f t="shared" si="1"/>
        <v>，2563686</v>
      </c>
      <c r="I24" s="4" t="str">
        <f>VLOOKUP(A24,HOP!A:U,21,0)</f>
        <v>直连</v>
      </c>
    </row>
    <row r="25" s="4" customFormat="1" hidden="1" spans="1:9">
      <c r="A25" s="5">
        <v>17113176556</v>
      </c>
      <c r="B25" s="6">
        <v>44706</v>
      </c>
      <c r="C25" s="6">
        <v>44708</v>
      </c>
      <c r="D25" s="4">
        <v>0</v>
      </c>
      <c r="E25" s="4" t="str">
        <f>VLOOKUP(A25,HOP!A:L,12,0)</f>
        <v>0.00</v>
      </c>
      <c r="F25" s="4" t="str">
        <f>VLOOKUP(A25,HOP!A:C,3,0)</f>
        <v>2371415</v>
      </c>
      <c r="G25" s="4">
        <f t="shared" si="0"/>
        <v>0</v>
      </c>
      <c r="H25" s="4" t="str">
        <f t="shared" si="1"/>
        <v>，2371415</v>
      </c>
      <c r="I25" s="4" t="str">
        <f>VLOOKUP(A25,HOP!A:U,21,0)</f>
        <v>直连</v>
      </c>
    </row>
    <row r="26" s="4" customFormat="1" spans="1:9">
      <c r="A26" s="5">
        <v>17410947834</v>
      </c>
      <c r="B26" s="6">
        <v>44707</v>
      </c>
      <c r="C26" s="6">
        <v>44708</v>
      </c>
      <c r="D26" s="4">
        <v>173</v>
      </c>
      <c r="E26" s="4" t="str">
        <f>VLOOKUP(A26,HOP!A:L,12,0)</f>
        <v>173.00</v>
      </c>
      <c r="F26" s="4" t="str">
        <f>VLOOKUP(A26,HOP!A:C,3,0)</f>
        <v>2421873</v>
      </c>
      <c r="G26" s="4">
        <f t="shared" si="0"/>
        <v>0</v>
      </c>
      <c r="H26" s="4" t="str">
        <f t="shared" si="1"/>
        <v>，2421873</v>
      </c>
      <c r="I26" s="4" t="str">
        <f>VLOOKUP(A26,HOP!A:U,21,0)</f>
        <v>直连</v>
      </c>
    </row>
    <row r="27" s="4" customFormat="1" spans="1:9">
      <c r="A27" s="5">
        <v>17524395427</v>
      </c>
      <c r="B27" s="6">
        <v>44705</v>
      </c>
      <c r="C27" s="6">
        <v>44708</v>
      </c>
      <c r="D27" s="4">
        <v>201</v>
      </c>
      <c r="E27" s="4" t="str">
        <f>VLOOKUP(A27,HOP!A:L,12,0)</f>
        <v>201.00</v>
      </c>
      <c r="F27" s="4" t="str">
        <f>VLOOKUP(A27,HOP!A:C,3,0)</f>
        <v>2442125</v>
      </c>
      <c r="G27" s="4">
        <f t="shared" si="0"/>
        <v>0</v>
      </c>
      <c r="H27" s="4" t="str">
        <f t="shared" si="1"/>
        <v>，2442125</v>
      </c>
      <c r="I27" s="4" t="str">
        <f>VLOOKUP(A27,HOP!A:U,21,0)</f>
        <v>直连</v>
      </c>
    </row>
    <row r="28" s="4" customFormat="1" spans="1:9">
      <c r="A28" s="5">
        <v>17642261932</v>
      </c>
      <c r="B28" s="6">
        <v>44701</v>
      </c>
      <c r="C28" s="6">
        <v>44708</v>
      </c>
      <c r="D28" s="4">
        <v>1824</v>
      </c>
      <c r="E28" s="4" t="str">
        <f>VLOOKUP(A28,HOP!A:L,12,0)</f>
        <v>1824.00</v>
      </c>
      <c r="F28" s="4" t="str">
        <f>VLOOKUP(A28,HOP!A:C,3,0)</f>
        <v>2465580</v>
      </c>
      <c r="G28" s="4">
        <f t="shared" si="0"/>
        <v>0</v>
      </c>
      <c r="H28" s="4" t="str">
        <f t="shared" si="1"/>
        <v>，2465580</v>
      </c>
      <c r="I28" s="4" t="str">
        <f>VLOOKUP(A28,HOP!A:U,21,0)</f>
        <v>直连</v>
      </c>
    </row>
    <row r="29" s="4" customFormat="1" spans="1:10">
      <c r="A29" s="5">
        <v>17669246450</v>
      </c>
      <c r="B29" s="6">
        <v>44707</v>
      </c>
      <c r="C29" s="6">
        <v>44708</v>
      </c>
      <c r="D29" s="4">
        <v>17.64</v>
      </c>
      <c r="E29" s="4" t="str">
        <f>VLOOKUP(A29,HOP!A:L,12,0)</f>
        <v>20.91</v>
      </c>
      <c r="F29" s="4" t="str">
        <f>VLOOKUP(A29,HOP!A:C,3,0)</f>
        <v>2472718</v>
      </c>
      <c r="G29" s="4">
        <f t="shared" si="0"/>
        <v>-3.27</v>
      </c>
      <c r="H29" s="4" t="str">
        <f t="shared" si="1"/>
        <v>，2472718</v>
      </c>
      <c r="I29" s="4" t="str">
        <f>VLOOKUP(A29,HOP!A:U,21,0)</f>
        <v>直连</v>
      </c>
      <c r="J29" s="4" t="s">
        <v>211</v>
      </c>
    </row>
    <row r="30" s="4" customFormat="1" spans="1:9">
      <c r="A30" s="5">
        <v>17771642716</v>
      </c>
      <c r="B30" s="6">
        <v>44701</v>
      </c>
      <c r="C30" s="6">
        <v>44708</v>
      </c>
      <c r="D30" s="4">
        <v>427</v>
      </c>
      <c r="E30" s="4" t="str">
        <f>VLOOKUP(A30,HOP!A:L,12,0)</f>
        <v>427.00</v>
      </c>
      <c r="F30" s="4" t="str">
        <f>VLOOKUP(A30,HOP!A:C,3,0)</f>
        <v>2500879</v>
      </c>
      <c r="G30" s="4">
        <f t="shared" si="0"/>
        <v>0</v>
      </c>
      <c r="H30" s="4" t="str">
        <f t="shared" si="1"/>
        <v>，2500879</v>
      </c>
      <c r="I30" s="4" t="str">
        <f>VLOOKUP(A30,HOP!A:U,21,0)</f>
        <v>直连</v>
      </c>
    </row>
    <row r="31" s="4" customFormat="1" hidden="1" spans="1:9">
      <c r="A31" s="5">
        <v>17771799788</v>
      </c>
      <c r="B31" s="6">
        <v>44701</v>
      </c>
      <c r="C31" s="6">
        <v>44708</v>
      </c>
      <c r="D31" s="4">
        <v>0</v>
      </c>
      <c r="E31" s="4" t="str">
        <f>VLOOKUP(A31,HOP!A:L,12,0)</f>
        <v>0.00</v>
      </c>
      <c r="F31" s="4" t="str">
        <f>VLOOKUP(A31,HOP!A:C,3,0)</f>
        <v>2501016</v>
      </c>
      <c r="G31" s="4">
        <f t="shared" si="0"/>
        <v>0</v>
      </c>
      <c r="H31" s="4" t="str">
        <f t="shared" si="1"/>
        <v>，2501016</v>
      </c>
      <c r="I31" s="4" t="str">
        <f>VLOOKUP(A31,HOP!A:U,21,0)</f>
        <v>直连</v>
      </c>
    </row>
    <row r="32" s="4" customFormat="1" spans="1:9">
      <c r="A32" s="5">
        <v>17791177110</v>
      </c>
      <c r="B32" s="6">
        <v>44706</v>
      </c>
      <c r="C32" s="6">
        <v>44708</v>
      </c>
      <c r="D32" s="4">
        <v>168</v>
      </c>
      <c r="E32" s="4" t="str">
        <f>VLOOKUP(A32,HOP!A:L,12,0)</f>
        <v>168.00</v>
      </c>
      <c r="F32" s="4" t="str">
        <f>VLOOKUP(A32,HOP!A:C,3,0)</f>
        <v>2506836</v>
      </c>
      <c r="G32" s="4">
        <f t="shared" si="0"/>
        <v>0</v>
      </c>
      <c r="H32" s="4" t="str">
        <f t="shared" si="1"/>
        <v>，2506836</v>
      </c>
      <c r="I32" s="4" t="str">
        <f>VLOOKUP(A32,HOP!A:U,21,0)</f>
        <v>直连</v>
      </c>
    </row>
    <row r="33" s="4" customFormat="1" spans="1:9">
      <c r="A33" s="5">
        <v>17903522149</v>
      </c>
      <c r="B33" s="6">
        <v>44707</v>
      </c>
      <c r="C33" s="6">
        <v>44708</v>
      </c>
      <c r="D33" s="4">
        <v>120</v>
      </c>
      <c r="E33" s="4" t="str">
        <f>VLOOKUP(A33,HOP!A:L,12,0)</f>
        <v>120.00</v>
      </c>
      <c r="F33" s="4" t="str">
        <f>VLOOKUP(A33,HOP!A:C,3,0)</f>
        <v>2542213</v>
      </c>
      <c r="G33" s="4">
        <f t="shared" si="0"/>
        <v>0</v>
      </c>
      <c r="H33" s="4" t="str">
        <f t="shared" si="1"/>
        <v>，2542213</v>
      </c>
      <c r="I33" s="4" t="str">
        <f>VLOOKUP(A33,HOP!A:U,21,0)</f>
        <v>直连</v>
      </c>
    </row>
    <row r="34" s="4" customFormat="1" spans="1:9">
      <c r="A34" s="5">
        <v>17907766555</v>
      </c>
      <c r="B34" s="6">
        <v>44704</v>
      </c>
      <c r="C34" s="6">
        <v>44708</v>
      </c>
      <c r="D34" s="4">
        <v>420</v>
      </c>
      <c r="E34" s="4" t="str">
        <f>VLOOKUP(A34,HOP!A:L,12,0)</f>
        <v>420.00</v>
      </c>
      <c r="F34" s="4" t="str">
        <f>VLOOKUP(A34,HOP!A:C,3,0)</f>
        <v>2543191</v>
      </c>
      <c r="G34" s="4">
        <f t="shared" si="0"/>
        <v>0</v>
      </c>
      <c r="H34" s="4" t="str">
        <f t="shared" si="1"/>
        <v>，2543191</v>
      </c>
      <c r="I34" s="4" t="str">
        <f>VLOOKUP(A34,HOP!A:U,21,0)</f>
        <v>直连</v>
      </c>
    </row>
    <row r="35" s="4" customFormat="1" spans="1:9">
      <c r="A35" s="5">
        <v>17918738396</v>
      </c>
      <c r="B35" s="6">
        <v>44707</v>
      </c>
      <c r="C35" s="6">
        <v>44708</v>
      </c>
      <c r="D35" s="4">
        <v>161</v>
      </c>
      <c r="E35" s="4" t="str">
        <f>VLOOKUP(A35,HOP!A:L,12,0)</f>
        <v>161.00</v>
      </c>
      <c r="F35" s="4" t="str">
        <f>VLOOKUP(A35,HOP!A:C,3,0)</f>
        <v>2546552</v>
      </c>
      <c r="G35" s="4">
        <f t="shared" si="0"/>
        <v>0</v>
      </c>
      <c r="H35" s="4" t="str">
        <f t="shared" si="1"/>
        <v>，2546552</v>
      </c>
      <c r="I35" s="4" t="str">
        <f>VLOOKUP(A35,HOP!A:U,21,0)</f>
        <v>直连</v>
      </c>
    </row>
    <row r="36" s="4" customFormat="1" spans="1:9">
      <c r="A36" s="5">
        <v>17951615924</v>
      </c>
      <c r="B36" s="6">
        <v>44706</v>
      </c>
      <c r="C36" s="6">
        <v>44708</v>
      </c>
      <c r="D36" s="4">
        <v>256</v>
      </c>
      <c r="E36" s="4" t="str">
        <f>VLOOKUP(A36,HOP!A:L,12,0)</f>
        <v>256.00</v>
      </c>
      <c r="F36" s="4" t="str">
        <f>VLOOKUP(A36,HOP!A:C,3,0)</f>
        <v>2555105</v>
      </c>
      <c r="G36" s="4">
        <f t="shared" si="0"/>
        <v>0</v>
      </c>
      <c r="H36" s="4" t="str">
        <f t="shared" si="1"/>
        <v>，2555105</v>
      </c>
      <c r="I36" s="4" t="str">
        <f>VLOOKUP(A36,HOP!A:U,21,0)</f>
        <v>直连</v>
      </c>
    </row>
    <row r="37" s="4" customFormat="1" spans="1:9">
      <c r="A37" s="5">
        <v>17968069495</v>
      </c>
      <c r="B37" s="6">
        <v>44707</v>
      </c>
      <c r="C37" s="6">
        <v>44708</v>
      </c>
      <c r="D37" s="4">
        <v>103</v>
      </c>
      <c r="E37" s="4" t="str">
        <f>VLOOKUP(A37,HOP!A:L,12,0)</f>
        <v>103.00</v>
      </c>
      <c r="F37" s="4" t="str">
        <f>VLOOKUP(A37,HOP!A:C,3,0)</f>
        <v>2558254</v>
      </c>
      <c r="G37" s="4">
        <f t="shared" si="0"/>
        <v>0</v>
      </c>
      <c r="H37" s="4" t="str">
        <f t="shared" si="1"/>
        <v>，2558254</v>
      </c>
      <c r="I37" s="4" t="str">
        <f>VLOOKUP(A37,HOP!A:U,21,0)</f>
        <v>直连</v>
      </c>
    </row>
    <row r="38" s="4" customFormat="1" spans="1:9">
      <c r="A38" s="5">
        <v>17984574441</v>
      </c>
      <c r="B38" s="6">
        <v>44707</v>
      </c>
      <c r="C38" s="6">
        <v>44708</v>
      </c>
      <c r="D38" s="4">
        <v>213</v>
      </c>
      <c r="E38" s="4" t="str">
        <f>VLOOKUP(A38,HOP!A:L,12,0)</f>
        <v>213.00</v>
      </c>
      <c r="F38" s="4" t="str">
        <f>VLOOKUP(A38,HOP!A:C,3,0)</f>
        <v>2562096</v>
      </c>
      <c r="G38" s="4">
        <f t="shared" si="0"/>
        <v>0</v>
      </c>
      <c r="H38" s="4" t="str">
        <f t="shared" si="1"/>
        <v>，2562096</v>
      </c>
      <c r="I38" s="4" t="str">
        <f>VLOOKUP(A38,HOP!A:U,21,0)</f>
        <v>直连</v>
      </c>
    </row>
    <row r="39" s="4" customFormat="1" hidden="1" spans="1:9">
      <c r="A39" s="5">
        <v>17984783632</v>
      </c>
      <c r="B39" s="6">
        <v>44707</v>
      </c>
      <c r="C39" s="6">
        <v>44708</v>
      </c>
      <c r="D39" s="4">
        <v>0</v>
      </c>
      <c r="E39" s="4" t="e">
        <f>VLOOKUP(A39,HOP!A:L,12,0)</f>
        <v>#N/A</v>
      </c>
      <c r="F39" s="4" t="e">
        <f>VLOOKUP(A39,HOP!A:C,3,0)</f>
        <v>#N/A</v>
      </c>
      <c r="G39" s="4" t="e">
        <f t="shared" si="0"/>
        <v>#N/A</v>
      </c>
      <c r="H39" s="4" t="e">
        <f t="shared" si="1"/>
        <v>#N/A</v>
      </c>
      <c r="I39" s="4" t="e">
        <f>VLOOKUP(A39,HOP!A:U,21,0)</f>
        <v>#N/A</v>
      </c>
    </row>
    <row r="40" s="4" customFormat="1" spans="1:9">
      <c r="A40" s="5">
        <v>17995714177</v>
      </c>
      <c r="B40" s="6">
        <v>44706</v>
      </c>
      <c r="C40" s="6">
        <v>44708</v>
      </c>
      <c r="D40" s="4">
        <v>316</v>
      </c>
      <c r="E40" s="4" t="str">
        <f>VLOOKUP(A40,HOP!A:L,12,0)</f>
        <v>316.00</v>
      </c>
      <c r="F40" s="4" t="str">
        <f>VLOOKUP(A40,HOP!A:C,3,0)</f>
        <v>2563964</v>
      </c>
      <c r="G40" s="4">
        <f t="shared" si="0"/>
        <v>0</v>
      </c>
      <c r="H40" s="4" t="str">
        <f t="shared" si="1"/>
        <v>，2563964</v>
      </c>
      <c r="I40" s="4" t="str">
        <f>VLOOKUP(A40,HOP!A:U,21,0)</f>
        <v>直连</v>
      </c>
    </row>
    <row r="42" spans="4:4">
      <c r="D42" s="4">
        <f>SUM(D2:D41)</f>
        <v>8033.64</v>
      </c>
    </row>
    <row r="47" spans="1:1">
      <c r="A47" s="4" t="s">
        <v>212</v>
      </c>
    </row>
    <row r="48" spans="1:1">
      <c r="A48" s="4" t="s">
        <v>213</v>
      </c>
    </row>
    <row r="49" spans="1:1">
      <c r="A49" s="4" t="s">
        <v>214</v>
      </c>
    </row>
  </sheetData>
  <autoFilter ref="A1:XFD42">
    <filterColumn colId="3">
      <filters blank="1">
        <filter val="112"/>
        <filter val="152"/>
        <filter val="213"/>
        <filter val="94"/>
        <filter val="256"/>
        <filter val="316"/>
        <filter val="58"/>
        <filter val="118"/>
        <filter val="398"/>
        <filter val="120"/>
        <filter val="420"/>
        <filter val="161"/>
        <filter val="63"/>
        <filter val="64"/>
        <filter val="1824"/>
        <filter val="17.64"/>
        <filter val="166"/>
        <filter val="427"/>
        <filter val="1167"/>
        <filter val="168"/>
        <filter val="69"/>
        <filter val="70"/>
        <filter val="230"/>
        <filter val="73"/>
        <filter val="173"/>
        <filter val="174"/>
        <filter val="8033.64"/>
        <filter val="36"/>
        <filter val="76"/>
        <filter val="79"/>
        <filter val="100"/>
        <filter val="201"/>
        <filter val="83"/>
        <filter val="103"/>
        <filter val="44"/>
        <filter val="145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39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215</v>
      </c>
      <c r="B1" s="2" t="s">
        <v>216</v>
      </c>
      <c r="C1" s="2" t="s">
        <v>217</v>
      </c>
      <c r="D1" s="2" t="s">
        <v>218</v>
      </c>
      <c r="E1" s="2" t="s">
        <v>13</v>
      </c>
      <c r="F1" s="2" t="s">
        <v>5</v>
      </c>
      <c r="G1" s="2" t="s">
        <v>6</v>
      </c>
      <c r="H1" s="2" t="s">
        <v>219</v>
      </c>
      <c r="I1" s="2" t="s">
        <v>220</v>
      </c>
      <c r="J1" s="2" t="s">
        <v>221</v>
      </c>
      <c r="K1" s="2" t="s">
        <v>222</v>
      </c>
      <c r="L1" s="2" t="s">
        <v>223</v>
      </c>
      <c r="M1" s="2" t="s">
        <v>224</v>
      </c>
      <c r="N1" s="2" t="s">
        <v>225</v>
      </c>
      <c r="O1" s="2" t="s">
        <v>226</v>
      </c>
      <c r="P1" s="2" t="s">
        <v>227</v>
      </c>
      <c r="Q1" s="2" t="s">
        <v>228</v>
      </c>
      <c r="R1" s="2" t="s">
        <v>229</v>
      </c>
      <c r="S1" s="2" t="s">
        <v>230</v>
      </c>
      <c r="T1" s="2" t="s">
        <v>231</v>
      </c>
      <c r="U1" s="2" t="s">
        <v>232</v>
      </c>
    </row>
    <row r="2" s="1" customFormat="1" spans="1:21">
      <c r="A2" s="3">
        <v>17995714177</v>
      </c>
      <c r="B2" s="1" t="s">
        <v>233</v>
      </c>
      <c r="C2" s="1" t="s">
        <v>234</v>
      </c>
      <c r="D2" s="1" t="s">
        <v>235</v>
      </c>
      <c r="E2" s="1" t="s">
        <v>236</v>
      </c>
      <c r="F2" s="1" t="s">
        <v>233</v>
      </c>
      <c r="G2" s="1" t="s">
        <v>237</v>
      </c>
      <c r="H2" s="1" t="s">
        <v>238</v>
      </c>
      <c r="I2" s="1" t="s">
        <v>239</v>
      </c>
      <c r="J2" s="1" t="s">
        <v>30</v>
      </c>
      <c r="K2" s="1" t="s">
        <v>240</v>
      </c>
      <c r="L2" s="1" t="s">
        <v>240</v>
      </c>
      <c r="M2" s="1" t="s">
        <v>241</v>
      </c>
      <c r="N2" s="1" t="s">
        <v>241</v>
      </c>
      <c r="O2" s="1" t="s">
        <v>242</v>
      </c>
      <c r="P2" s="1" t="s">
        <v>243</v>
      </c>
      <c r="Q2" s="1" t="s">
        <v>244</v>
      </c>
      <c r="R2" s="1" t="s">
        <v>245</v>
      </c>
      <c r="S2" s="1" t="s">
        <v>246</v>
      </c>
      <c r="T2" s="1" t="s">
        <v>247</v>
      </c>
      <c r="U2" s="1" t="s">
        <v>248</v>
      </c>
    </row>
    <row r="3" s="1" customFormat="1" spans="1:21">
      <c r="A3" s="3">
        <v>17993017908</v>
      </c>
      <c r="B3" s="1" t="s">
        <v>233</v>
      </c>
      <c r="C3" s="1" t="s">
        <v>249</v>
      </c>
      <c r="D3" s="1" t="s">
        <v>250</v>
      </c>
      <c r="E3" s="1" t="s">
        <v>251</v>
      </c>
      <c r="F3" s="1" t="s">
        <v>233</v>
      </c>
      <c r="G3" s="1" t="s">
        <v>252</v>
      </c>
      <c r="H3" s="1" t="s">
        <v>238</v>
      </c>
      <c r="I3" s="1" t="s">
        <v>253</v>
      </c>
      <c r="J3" s="1" t="s">
        <v>30</v>
      </c>
      <c r="K3" s="1" t="s">
        <v>254</v>
      </c>
      <c r="L3" s="1" t="s">
        <v>254</v>
      </c>
      <c r="M3" s="1" t="s">
        <v>241</v>
      </c>
      <c r="N3" s="1" t="s">
        <v>241</v>
      </c>
      <c r="O3" s="1" t="s">
        <v>242</v>
      </c>
      <c r="P3" s="1" t="s">
        <v>243</v>
      </c>
      <c r="Q3" s="1" t="s">
        <v>244</v>
      </c>
      <c r="R3" s="1" t="s">
        <v>255</v>
      </c>
      <c r="S3" s="1" t="s">
        <v>246</v>
      </c>
      <c r="T3" s="1" t="s">
        <v>247</v>
      </c>
      <c r="U3" s="1" t="s">
        <v>248</v>
      </c>
    </row>
    <row r="4" s="1" customFormat="1" spans="1:21">
      <c r="A4" s="3">
        <v>17992905451</v>
      </c>
      <c r="B4" s="1" t="s">
        <v>233</v>
      </c>
      <c r="C4" s="1" t="s">
        <v>256</v>
      </c>
      <c r="D4" s="1" t="s">
        <v>257</v>
      </c>
      <c r="E4" s="1" t="s">
        <v>258</v>
      </c>
      <c r="F4" s="1" t="s">
        <v>233</v>
      </c>
      <c r="G4" s="1" t="s">
        <v>252</v>
      </c>
      <c r="H4" s="1" t="s">
        <v>238</v>
      </c>
      <c r="I4" s="1" t="s">
        <v>259</v>
      </c>
      <c r="J4" s="1" t="s">
        <v>30</v>
      </c>
      <c r="K4" s="1" t="s">
        <v>260</v>
      </c>
      <c r="L4" s="1" t="s">
        <v>260</v>
      </c>
      <c r="M4" s="1" t="s">
        <v>241</v>
      </c>
      <c r="N4" s="1" t="s">
        <v>241</v>
      </c>
      <c r="O4" s="1" t="s">
        <v>242</v>
      </c>
      <c r="P4" s="1" t="s">
        <v>243</v>
      </c>
      <c r="Q4" s="1" t="s">
        <v>244</v>
      </c>
      <c r="R4" s="1" t="s">
        <v>261</v>
      </c>
      <c r="S4" s="1" t="s">
        <v>246</v>
      </c>
      <c r="T4" s="1" t="s">
        <v>247</v>
      </c>
      <c r="U4" s="1" t="s">
        <v>248</v>
      </c>
    </row>
    <row r="5" s="1" customFormat="1" spans="1:21">
      <c r="A5" s="3">
        <v>17985964492</v>
      </c>
      <c r="B5" s="1" t="s">
        <v>262</v>
      </c>
      <c r="C5" s="1" t="s">
        <v>263</v>
      </c>
      <c r="D5" s="1" t="s">
        <v>257</v>
      </c>
      <c r="E5" s="1" t="s">
        <v>264</v>
      </c>
      <c r="F5" s="1" t="s">
        <v>262</v>
      </c>
      <c r="G5" s="1" t="s">
        <v>233</v>
      </c>
      <c r="H5" s="1" t="s">
        <v>238</v>
      </c>
      <c r="I5" s="1" t="s">
        <v>265</v>
      </c>
      <c r="J5" s="1" t="s">
        <v>30</v>
      </c>
      <c r="K5" s="1" t="s">
        <v>266</v>
      </c>
      <c r="L5" s="1" t="s">
        <v>266</v>
      </c>
      <c r="M5" s="1" t="s">
        <v>241</v>
      </c>
      <c r="N5" s="1" t="s">
        <v>241</v>
      </c>
      <c r="O5" s="1" t="s">
        <v>242</v>
      </c>
      <c r="P5" s="1" t="s">
        <v>243</v>
      </c>
      <c r="Q5" s="1" t="s">
        <v>244</v>
      </c>
      <c r="R5" s="1" t="s">
        <v>267</v>
      </c>
      <c r="S5" s="1" t="s">
        <v>246</v>
      </c>
      <c r="T5" s="1" t="s">
        <v>247</v>
      </c>
      <c r="U5" s="1" t="s">
        <v>248</v>
      </c>
    </row>
    <row r="6" s="1" customFormat="1" spans="1:21">
      <c r="A6" s="3">
        <v>17984690496</v>
      </c>
      <c r="B6" s="1" t="s">
        <v>262</v>
      </c>
      <c r="C6" s="1" t="s">
        <v>268</v>
      </c>
      <c r="D6" s="1" t="s">
        <v>269</v>
      </c>
      <c r="E6" s="1" t="s">
        <v>270</v>
      </c>
      <c r="F6" s="1" t="s">
        <v>262</v>
      </c>
      <c r="G6" s="1" t="s">
        <v>233</v>
      </c>
      <c r="H6" s="1" t="s">
        <v>238</v>
      </c>
      <c r="I6" s="1" t="s">
        <v>271</v>
      </c>
      <c r="J6" s="1" t="s">
        <v>30</v>
      </c>
      <c r="K6" s="1" t="s">
        <v>272</v>
      </c>
      <c r="L6" s="1" t="s">
        <v>272</v>
      </c>
      <c r="M6" s="1" t="s">
        <v>241</v>
      </c>
      <c r="N6" s="1" t="s">
        <v>241</v>
      </c>
      <c r="O6" s="1" t="s">
        <v>242</v>
      </c>
      <c r="P6" s="1" t="s">
        <v>243</v>
      </c>
      <c r="Q6" s="1" t="s">
        <v>244</v>
      </c>
      <c r="R6" s="1" t="s">
        <v>273</v>
      </c>
      <c r="S6" s="1" t="s">
        <v>246</v>
      </c>
      <c r="T6" s="1" t="s">
        <v>247</v>
      </c>
      <c r="U6" s="1" t="s">
        <v>248</v>
      </c>
    </row>
    <row r="7" s="1" customFormat="1" spans="1:21">
      <c r="A7" s="3">
        <v>17984574441</v>
      </c>
      <c r="B7" s="1" t="s">
        <v>262</v>
      </c>
      <c r="C7" s="1" t="s">
        <v>274</v>
      </c>
      <c r="D7" s="1" t="s">
        <v>275</v>
      </c>
      <c r="E7" s="1" t="s">
        <v>276</v>
      </c>
      <c r="F7" s="1" t="s">
        <v>252</v>
      </c>
      <c r="G7" s="1" t="s">
        <v>237</v>
      </c>
      <c r="H7" s="1" t="s">
        <v>238</v>
      </c>
      <c r="I7" s="1" t="s">
        <v>277</v>
      </c>
      <c r="J7" s="1" t="s">
        <v>30</v>
      </c>
      <c r="K7" s="1" t="s">
        <v>278</v>
      </c>
      <c r="L7" s="1" t="s">
        <v>278</v>
      </c>
      <c r="M7" s="1" t="s">
        <v>241</v>
      </c>
      <c r="N7" s="1" t="s">
        <v>241</v>
      </c>
      <c r="O7" s="1" t="s">
        <v>242</v>
      </c>
      <c r="P7" s="1" t="s">
        <v>243</v>
      </c>
      <c r="Q7" s="1" t="s">
        <v>244</v>
      </c>
      <c r="R7" s="1" t="s">
        <v>279</v>
      </c>
      <c r="S7" s="1" t="s">
        <v>246</v>
      </c>
      <c r="T7" s="1" t="s">
        <v>247</v>
      </c>
      <c r="U7" s="1" t="s">
        <v>248</v>
      </c>
    </row>
    <row r="8" s="1" customFormat="1" spans="1:21">
      <c r="A8" s="3">
        <v>17984257318</v>
      </c>
      <c r="B8" s="1" t="s">
        <v>280</v>
      </c>
      <c r="C8" s="1" t="s">
        <v>281</v>
      </c>
      <c r="D8" s="1" t="s">
        <v>282</v>
      </c>
      <c r="E8" s="1" t="s">
        <v>283</v>
      </c>
      <c r="F8" s="1" t="s">
        <v>262</v>
      </c>
      <c r="G8" s="1" t="s">
        <v>233</v>
      </c>
      <c r="H8" s="1" t="s">
        <v>238</v>
      </c>
      <c r="I8" s="1" t="s">
        <v>284</v>
      </c>
      <c r="J8" s="1" t="s">
        <v>30</v>
      </c>
      <c r="K8" s="1" t="s">
        <v>285</v>
      </c>
      <c r="L8" s="1" t="s">
        <v>285</v>
      </c>
      <c r="M8" s="1" t="s">
        <v>241</v>
      </c>
      <c r="N8" s="1" t="s">
        <v>241</v>
      </c>
      <c r="O8" s="1" t="s">
        <v>242</v>
      </c>
      <c r="P8" s="1" t="s">
        <v>243</v>
      </c>
      <c r="Q8" s="1" t="s">
        <v>244</v>
      </c>
      <c r="R8" s="1" t="s">
        <v>286</v>
      </c>
      <c r="S8" s="1" t="s">
        <v>246</v>
      </c>
      <c r="T8" s="1" t="s">
        <v>247</v>
      </c>
      <c r="U8" s="1" t="s">
        <v>248</v>
      </c>
    </row>
    <row r="9" s="1" customFormat="1" spans="1:21">
      <c r="A9" s="3">
        <v>17983967645</v>
      </c>
      <c r="B9" s="1" t="s">
        <v>280</v>
      </c>
      <c r="C9" s="1" t="s">
        <v>287</v>
      </c>
      <c r="D9" s="1" t="s">
        <v>288</v>
      </c>
      <c r="E9" s="1" t="s">
        <v>289</v>
      </c>
      <c r="F9" s="1" t="s">
        <v>262</v>
      </c>
      <c r="G9" s="1" t="s">
        <v>233</v>
      </c>
      <c r="H9" s="1" t="s">
        <v>238</v>
      </c>
      <c r="I9" s="1" t="s">
        <v>290</v>
      </c>
      <c r="J9" s="1" t="s">
        <v>30</v>
      </c>
      <c r="K9" s="1" t="s">
        <v>291</v>
      </c>
      <c r="L9" s="1" t="s">
        <v>291</v>
      </c>
      <c r="M9" s="1" t="s">
        <v>241</v>
      </c>
      <c r="N9" s="1" t="s">
        <v>241</v>
      </c>
      <c r="O9" s="1" t="s">
        <v>242</v>
      </c>
      <c r="P9" s="1" t="s">
        <v>243</v>
      </c>
      <c r="Q9" s="1" t="s">
        <v>244</v>
      </c>
      <c r="R9" s="1" t="s">
        <v>292</v>
      </c>
      <c r="S9" s="1" t="s">
        <v>246</v>
      </c>
      <c r="T9" s="1" t="s">
        <v>247</v>
      </c>
      <c r="U9" s="1" t="s">
        <v>248</v>
      </c>
    </row>
    <row r="10" s="1" customFormat="1" spans="1:21">
      <c r="A10" s="3">
        <v>17981690349</v>
      </c>
      <c r="B10" s="1" t="s">
        <v>280</v>
      </c>
      <c r="C10" s="1" t="s">
        <v>293</v>
      </c>
      <c r="D10" s="1" t="s">
        <v>294</v>
      </c>
      <c r="E10" s="1" t="s">
        <v>295</v>
      </c>
      <c r="F10" s="1" t="s">
        <v>262</v>
      </c>
      <c r="G10" s="1" t="s">
        <v>233</v>
      </c>
      <c r="H10" s="1" t="s">
        <v>238</v>
      </c>
      <c r="I10" s="1" t="s">
        <v>296</v>
      </c>
      <c r="J10" s="1" t="s">
        <v>30</v>
      </c>
      <c r="K10" s="1" t="s">
        <v>297</v>
      </c>
      <c r="L10" s="1" t="s">
        <v>297</v>
      </c>
      <c r="M10" s="1" t="s">
        <v>241</v>
      </c>
      <c r="N10" s="1" t="s">
        <v>241</v>
      </c>
      <c r="O10" s="1" t="s">
        <v>242</v>
      </c>
      <c r="P10" s="1" t="s">
        <v>243</v>
      </c>
      <c r="Q10" s="1" t="s">
        <v>244</v>
      </c>
      <c r="R10" s="1" t="s">
        <v>298</v>
      </c>
      <c r="S10" s="1" t="s">
        <v>246</v>
      </c>
      <c r="T10" s="1" t="s">
        <v>247</v>
      </c>
      <c r="U10" s="1" t="s">
        <v>248</v>
      </c>
    </row>
    <row r="11" s="1" customFormat="1" spans="1:21">
      <c r="A11" s="3">
        <v>17977655746</v>
      </c>
      <c r="B11" s="1" t="s">
        <v>280</v>
      </c>
      <c r="C11" s="1" t="s">
        <v>299</v>
      </c>
      <c r="D11" s="1" t="s">
        <v>300</v>
      </c>
      <c r="E11" s="1" t="s">
        <v>301</v>
      </c>
      <c r="F11" s="1" t="s">
        <v>262</v>
      </c>
      <c r="G11" s="1" t="s">
        <v>233</v>
      </c>
      <c r="H11" s="1" t="s">
        <v>238</v>
      </c>
      <c r="I11" s="1" t="s">
        <v>302</v>
      </c>
      <c r="J11" s="1" t="s">
        <v>30</v>
      </c>
      <c r="K11" s="1" t="s">
        <v>303</v>
      </c>
      <c r="L11" s="1" t="s">
        <v>303</v>
      </c>
      <c r="M11" s="1" t="s">
        <v>241</v>
      </c>
      <c r="N11" s="1" t="s">
        <v>241</v>
      </c>
      <c r="O11" s="1" t="s">
        <v>242</v>
      </c>
      <c r="P11" s="1" t="s">
        <v>243</v>
      </c>
      <c r="Q11" s="1" t="s">
        <v>244</v>
      </c>
      <c r="R11" s="1" t="s">
        <v>304</v>
      </c>
      <c r="S11" s="1" t="s">
        <v>246</v>
      </c>
      <c r="T11" s="1" t="s">
        <v>247</v>
      </c>
      <c r="U11" s="1" t="s">
        <v>248</v>
      </c>
    </row>
    <row r="12" s="1" customFormat="1" spans="1:21">
      <c r="A12" s="3">
        <v>17977595164</v>
      </c>
      <c r="B12" s="1" t="s">
        <v>280</v>
      </c>
      <c r="C12" s="1" t="s">
        <v>305</v>
      </c>
      <c r="D12" s="1" t="s">
        <v>257</v>
      </c>
      <c r="E12" s="1" t="s">
        <v>306</v>
      </c>
      <c r="F12" s="1" t="s">
        <v>233</v>
      </c>
      <c r="G12" s="1" t="s">
        <v>252</v>
      </c>
      <c r="H12" s="1" t="s">
        <v>238</v>
      </c>
      <c r="I12" s="1" t="s">
        <v>307</v>
      </c>
      <c r="J12" s="1" t="s">
        <v>30</v>
      </c>
      <c r="K12" s="1" t="s">
        <v>308</v>
      </c>
      <c r="L12" s="1" t="s">
        <v>308</v>
      </c>
      <c r="M12" s="1" t="s">
        <v>241</v>
      </c>
      <c r="N12" s="1" t="s">
        <v>241</v>
      </c>
      <c r="O12" s="1" t="s">
        <v>242</v>
      </c>
      <c r="P12" s="1" t="s">
        <v>243</v>
      </c>
      <c r="Q12" s="1" t="s">
        <v>244</v>
      </c>
      <c r="R12" s="1" t="s">
        <v>309</v>
      </c>
      <c r="S12" s="1" t="s">
        <v>246</v>
      </c>
      <c r="T12" s="1" t="s">
        <v>247</v>
      </c>
      <c r="U12" s="1" t="s">
        <v>248</v>
      </c>
    </row>
    <row r="13" s="1" customFormat="1" spans="1:21">
      <c r="A13" s="3">
        <v>17976823968</v>
      </c>
      <c r="B13" s="1" t="s">
        <v>310</v>
      </c>
      <c r="C13" s="1" t="s">
        <v>311</v>
      </c>
      <c r="D13" s="1" t="s">
        <v>257</v>
      </c>
      <c r="E13" s="1" t="s">
        <v>312</v>
      </c>
      <c r="F13" s="1" t="s">
        <v>262</v>
      </c>
      <c r="G13" s="1" t="s">
        <v>233</v>
      </c>
      <c r="H13" s="1" t="s">
        <v>238</v>
      </c>
      <c r="I13" s="1" t="s">
        <v>313</v>
      </c>
      <c r="J13" s="1" t="s">
        <v>30</v>
      </c>
      <c r="K13" s="1" t="s">
        <v>314</v>
      </c>
      <c r="L13" s="1" t="s">
        <v>314</v>
      </c>
      <c r="M13" s="1" t="s">
        <v>241</v>
      </c>
      <c r="N13" s="1" t="s">
        <v>241</v>
      </c>
      <c r="O13" s="1" t="s">
        <v>242</v>
      </c>
      <c r="P13" s="1" t="s">
        <v>243</v>
      </c>
      <c r="Q13" s="1" t="s">
        <v>244</v>
      </c>
      <c r="R13" s="1" t="s">
        <v>315</v>
      </c>
      <c r="S13" s="1" t="s">
        <v>246</v>
      </c>
      <c r="T13" s="1" t="s">
        <v>247</v>
      </c>
      <c r="U13" s="1" t="s">
        <v>248</v>
      </c>
    </row>
    <row r="14" s="1" customFormat="1" spans="1:21">
      <c r="A14" s="3">
        <v>17968166463</v>
      </c>
      <c r="B14" s="1" t="s">
        <v>316</v>
      </c>
      <c r="C14" s="1" t="s">
        <v>317</v>
      </c>
      <c r="D14" s="1" t="s">
        <v>257</v>
      </c>
      <c r="E14" s="1" t="s">
        <v>318</v>
      </c>
      <c r="F14" s="1" t="s">
        <v>262</v>
      </c>
      <c r="G14" s="1" t="s">
        <v>233</v>
      </c>
      <c r="H14" s="1" t="s">
        <v>238</v>
      </c>
      <c r="I14" s="1" t="s">
        <v>319</v>
      </c>
      <c r="J14" s="1" t="s">
        <v>30</v>
      </c>
      <c r="K14" s="1" t="s">
        <v>320</v>
      </c>
      <c r="L14" s="1" t="s">
        <v>320</v>
      </c>
      <c r="M14" s="1" t="s">
        <v>241</v>
      </c>
      <c r="N14" s="1" t="s">
        <v>241</v>
      </c>
      <c r="O14" s="1" t="s">
        <v>242</v>
      </c>
      <c r="P14" s="1" t="s">
        <v>243</v>
      </c>
      <c r="Q14" s="1" t="s">
        <v>244</v>
      </c>
      <c r="R14" s="1" t="s">
        <v>321</v>
      </c>
      <c r="S14" s="1" t="s">
        <v>246</v>
      </c>
      <c r="T14" s="1" t="s">
        <v>247</v>
      </c>
      <c r="U14" s="1" t="s">
        <v>248</v>
      </c>
    </row>
    <row r="15" s="1" customFormat="1" spans="1:21">
      <c r="A15" s="3">
        <v>17968069495</v>
      </c>
      <c r="B15" s="1" t="s">
        <v>316</v>
      </c>
      <c r="C15" s="1" t="s">
        <v>322</v>
      </c>
      <c r="D15" s="1" t="s">
        <v>323</v>
      </c>
      <c r="E15" s="1" t="s">
        <v>324</v>
      </c>
      <c r="F15" s="1" t="s">
        <v>252</v>
      </c>
      <c r="G15" s="1" t="s">
        <v>237</v>
      </c>
      <c r="H15" s="1" t="s">
        <v>238</v>
      </c>
      <c r="I15" s="1" t="s">
        <v>325</v>
      </c>
      <c r="J15" s="1" t="s">
        <v>30</v>
      </c>
      <c r="K15" s="1" t="s">
        <v>326</v>
      </c>
      <c r="L15" s="1" t="s">
        <v>326</v>
      </c>
      <c r="M15" s="1" t="s">
        <v>241</v>
      </c>
      <c r="N15" s="1" t="s">
        <v>241</v>
      </c>
      <c r="O15" s="1" t="s">
        <v>242</v>
      </c>
      <c r="P15" s="1" t="s">
        <v>243</v>
      </c>
      <c r="Q15" s="1" t="s">
        <v>244</v>
      </c>
      <c r="R15" s="1" t="s">
        <v>327</v>
      </c>
      <c r="S15" s="1" t="s">
        <v>246</v>
      </c>
      <c r="T15" s="1" t="s">
        <v>247</v>
      </c>
      <c r="U15" s="1" t="s">
        <v>248</v>
      </c>
    </row>
    <row r="16" s="1" customFormat="1" spans="1:21">
      <c r="A16" s="3">
        <v>17967942662</v>
      </c>
      <c r="B16" s="1" t="s">
        <v>316</v>
      </c>
      <c r="C16" s="1" t="s">
        <v>328</v>
      </c>
      <c r="D16" s="1" t="s">
        <v>329</v>
      </c>
      <c r="E16" s="1" t="s">
        <v>330</v>
      </c>
      <c r="F16" s="1" t="s">
        <v>280</v>
      </c>
      <c r="G16" s="1" t="s">
        <v>252</v>
      </c>
      <c r="H16" s="1" t="s">
        <v>238</v>
      </c>
      <c r="I16" s="1" t="s">
        <v>331</v>
      </c>
      <c r="J16" s="1" t="s">
        <v>30</v>
      </c>
      <c r="K16" s="1" t="s">
        <v>332</v>
      </c>
      <c r="L16" s="1" t="s">
        <v>332</v>
      </c>
      <c r="M16" s="1" t="s">
        <v>241</v>
      </c>
      <c r="N16" s="1" t="s">
        <v>241</v>
      </c>
      <c r="O16" s="1" t="s">
        <v>242</v>
      </c>
      <c r="P16" s="1" t="s">
        <v>243</v>
      </c>
      <c r="Q16" s="1" t="s">
        <v>244</v>
      </c>
      <c r="R16" s="1" t="s">
        <v>333</v>
      </c>
      <c r="S16" s="1" t="s">
        <v>246</v>
      </c>
      <c r="T16" s="1" t="s">
        <v>247</v>
      </c>
      <c r="U16" s="1" t="s">
        <v>248</v>
      </c>
    </row>
    <row r="17" s="1" customFormat="1" spans="1:21">
      <c r="A17" s="3">
        <v>17965241875</v>
      </c>
      <c r="B17" s="1" t="s">
        <v>334</v>
      </c>
      <c r="C17" s="1" t="s">
        <v>335</v>
      </c>
      <c r="D17" s="1" t="s">
        <v>336</v>
      </c>
      <c r="E17" s="1" t="s">
        <v>337</v>
      </c>
      <c r="F17" s="1" t="s">
        <v>262</v>
      </c>
      <c r="G17" s="1" t="s">
        <v>252</v>
      </c>
      <c r="H17" s="1" t="s">
        <v>238</v>
      </c>
      <c r="I17" s="1" t="s">
        <v>338</v>
      </c>
      <c r="J17" s="1" t="s">
        <v>30</v>
      </c>
      <c r="K17" s="1" t="s">
        <v>339</v>
      </c>
      <c r="L17" s="1" t="s">
        <v>339</v>
      </c>
      <c r="M17" s="1" t="s">
        <v>241</v>
      </c>
      <c r="N17" s="1" t="s">
        <v>241</v>
      </c>
      <c r="O17" s="1" t="s">
        <v>242</v>
      </c>
      <c r="P17" s="1" t="s">
        <v>243</v>
      </c>
      <c r="Q17" s="1" t="s">
        <v>244</v>
      </c>
      <c r="R17" s="1" t="s">
        <v>340</v>
      </c>
      <c r="S17" s="1" t="s">
        <v>246</v>
      </c>
      <c r="T17" s="1" t="s">
        <v>247</v>
      </c>
      <c r="U17" s="1" t="s">
        <v>248</v>
      </c>
    </row>
    <row r="18" s="1" customFormat="1" spans="1:21">
      <c r="A18" s="3">
        <v>17956947338</v>
      </c>
      <c r="B18" s="1" t="s">
        <v>341</v>
      </c>
      <c r="C18" s="1" t="s">
        <v>342</v>
      </c>
      <c r="D18" s="1" t="s">
        <v>257</v>
      </c>
      <c r="E18" s="1" t="s">
        <v>343</v>
      </c>
      <c r="F18" s="1" t="s">
        <v>262</v>
      </c>
      <c r="G18" s="1" t="s">
        <v>233</v>
      </c>
      <c r="H18" s="1" t="s">
        <v>238</v>
      </c>
      <c r="I18" s="1" t="s">
        <v>344</v>
      </c>
      <c r="J18" s="1" t="s">
        <v>30</v>
      </c>
      <c r="K18" s="1" t="s">
        <v>320</v>
      </c>
      <c r="L18" s="1" t="s">
        <v>320</v>
      </c>
      <c r="M18" s="1" t="s">
        <v>241</v>
      </c>
      <c r="N18" s="1" t="s">
        <v>241</v>
      </c>
      <c r="O18" s="1" t="s">
        <v>242</v>
      </c>
      <c r="P18" s="1" t="s">
        <v>243</v>
      </c>
      <c r="Q18" s="1" t="s">
        <v>244</v>
      </c>
      <c r="R18" s="1" t="s">
        <v>345</v>
      </c>
      <c r="S18" s="1" t="s">
        <v>246</v>
      </c>
      <c r="T18" s="1" t="s">
        <v>247</v>
      </c>
      <c r="U18" s="1" t="s">
        <v>248</v>
      </c>
    </row>
    <row r="19" s="1" customFormat="1" spans="1:21">
      <c r="A19" s="3">
        <v>17955518825</v>
      </c>
      <c r="B19" s="1" t="s">
        <v>341</v>
      </c>
      <c r="C19" s="1" t="s">
        <v>346</v>
      </c>
      <c r="D19" s="1" t="s">
        <v>257</v>
      </c>
      <c r="E19" s="1" t="s">
        <v>347</v>
      </c>
      <c r="F19" s="1" t="s">
        <v>233</v>
      </c>
      <c r="G19" s="1" t="s">
        <v>252</v>
      </c>
      <c r="H19" s="1" t="s">
        <v>238</v>
      </c>
      <c r="I19" s="1" t="s">
        <v>348</v>
      </c>
      <c r="J19" s="1" t="s">
        <v>30</v>
      </c>
      <c r="K19" s="1" t="s">
        <v>349</v>
      </c>
      <c r="L19" s="1" t="s">
        <v>349</v>
      </c>
      <c r="M19" s="1" t="s">
        <v>241</v>
      </c>
      <c r="N19" s="1" t="s">
        <v>241</v>
      </c>
      <c r="O19" s="1" t="s">
        <v>242</v>
      </c>
      <c r="P19" s="1" t="s">
        <v>243</v>
      </c>
      <c r="Q19" s="1" t="s">
        <v>244</v>
      </c>
      <c r="R19" s="1" t="s">
        <v>350</v>
      </c>
      <c r="S19" s="1" t="s">
        <v>246</v>
      </c>
      <c r="T19" s="1" t="s">
        <v>247</v>
      </c>
      <c r="U19" s="1" t="s">
        <v>248</v>
      </c>
    </row>
    <row r="20" s="1" customFormat="1" spans="1:21">
      <c r="A20" s="3">
        <v>17953360274</v>
      </c>
      <c r="B20" s="1" t="s">
        <v>351</v>
      </c>
      <c r="C20" s="1" t="s">
        <v>352</v>
      </c>
      <c r="D20" s="1" t="s">
        <v>353</v>
      </c>
      <c r="E20" s="1" t="s">
        <v>354</v>
      </c>
      <c r="F20" s="1" t="s">
        <v>233</v>
      </c>
      <c r="G20" s="1" t="s">
        <v>252</v>
      </c>
      <c r="H20" s="1" t="s">
        <v>238</v>
      </c>
      <c r="I20" s="1" t="s">
        <v>355</v>
      </c>
      <c r="J20" s="1" t="s">
        <v>30</v>
      </c>
      <c r="K20" s="1" t="s">
        <v>356</v>
      </c>
      <c r="L20" s="1" t="s">
        <v>356</v>
      </c>
      <c r="M20" s="1" t="s">
        <v>241</v>
      </c>
      <c r="N20" s="1" t="s">
        <v>241</v>
      </c>
      <c r="O20" s="1" t="s">
        <v>242</v>
      </c>
      <c r="P20" s="1" t="s">
        <v>243</v>
      </c>
      <c r="Q20" s="1" t="s">
        <v>244</v>
      </c>
      <c r="R20" s="1" t="s">
        <v>357</v>
      </c>
      <c r="S20" s="1" t="s">
        <v>246</v>
      </c>
      <c r="T20" s="1" t="s">
        <v>247</v>
      </c>
      <c r="U20" s="1" t="s">
        <v>248</v>
      </c>
    </row>
    <row r="21" s="1" customFormat="1" spans="1:21">
      <c r="A21" s="3">
        <v>17951615924</v>
      </c>
      <c r="B21" s="1" t="s">
        <v>351</v>
      </c>
      <c r="C21" s="1" t="s">
        <v>358</v>
      </c>
      <c r="D21" s="1" t="s">
        <v>359</v>
      </c>
      <c r="E21" s="1" t="s">
        <v>360</v>
      </c>
      <c r="F21" s="1" t="s">
        <v>233</v>
      </c>
      <c r="G21" s="1" t="s">
        <v>237</v>
      </c>
      <c r="H21" s="1" t="s">
        <v>238</v>
      </c>
      <c r="I21" s="1" t="s">
        <v>361</v>
      </c>
      <c r="J21" s="1" t="s">
        <v>30</v>
      </c>
      <c r="K21" s="1" t="s">
        <v>362</v>
      </c>
      <c r="L21" s="1" t="s">
        <v>362</v>
      </c>
      <c r="M21" s="1" t="s">
        <v>241</v>
      </c>
      <c r="N21" s="1" t="s">
        <v>241</v>
      </c>
      <c r="O21" s="1" t="s">
        <v>242</v>
      </c>
      <c r="P21" s="1" t="s">
        <v>243</v>
      </c>
      <c r="Q21" s="1" t="s">
        <v>244</v>
      </c>
      <c r="R21" s="1" t="s">
        <v>363</v>
      </c>
      <c r="S21" s="1" t="s">
        <v>246</v>
      </c>
      <c r="T21" s="1" t="s">
        <v>247</v>
      </c>
      <c r="U21" s="1" t="s">
        <v>248</v>
      </c>
    </row>
    <row r="22" s="1" customFormat="1" spans="1:21">
      <c r="A22" s="3">
        <v>17918738396</v>
      </c>
      <c r="B22" s="1" t="s">
        <v>364</v>
      </c>
      <c r="C22" s="1" t="s">
        <v>365</v>
      </c>
      <c r="D22" s="1" t="s">
        <v>366</v>
      </c>
      <c r="E22" s="1" t="s">
        <v>367</v>
      </c>
      <c r="F22" s="1" t="s">
        <v>252</v>
      </c>
      <c r="G22" s="1" t="s">
        <v>237</v>
      </c>
      <c r="H22" s="1" t="s">
        <v>238</v>
      </c>
      <c r="I22" s="1" t="s">
        <v>368</v>
      </c>
      <c r="J22" s="1" t="s">
        <v>30</v>
      </c>
      <c r="K22" s="1" t="s">
        <v>369</v>
      </c>
      <c r="L22" s="1" t="s">
        <v>369</v>
      </c>
      <c r="M22" s="1" t="s">
        <v>241</v>
      </c>
      <c r="N22" s="1" t="s">
        <v>241</v>
      </c>
      <c r="O22" s="1" t="s">
        <v>242</v>
      </c>
      <c r="P22" s="1" t="s">
        <v>243</v>
      </c>
      <c r="Q22" s="1" t="s">
        <v>244</v>
      </c>
      <c r="R22" s="1" t="s">
        <v>370</v>
      </c>
      <c r="S22" s="1" t="s">
        <v>246</v>
      </c>
      <c r="T22" s="1" t="s">
        <v>247</v>
      </c>
      <c r="U22" s="1" t="s">
        <v>248</v>
      </c>
    </row>
    <row r="23" s="1" customFormat="1" spans="1:21">
      <c r="A23" s="3">
        <v>17907817829</v>
      </c>
      <c r="B23" s="1" t="s">
        <v>371</v>
      </c>
      <c r="C23" s="1" t="s">
        <v>372</v>
      </c>
      <c r="D23" s="1" t="s">
        <v>373</v>
      </c>
      <c r="E23" s="1" t="s">
        <v>374</v>
      </c>
      <c r="F23" s="1" t="s">
        <v>262</v>
      </c>
      <c r="G23" s="1" t="s">
        <v>233</v>
      </c>
      <c r="H23" s="1" t="s">
        <v>238</v>
      </c>
      <c r="I23" s="1" t="s">
        <v>375</v>
      </c>
      <c r="J23" s="1" t="s">
        <v>30</v>
      </c>
      <c r="K23" s="1" t="s">
        <v>376</v>
      </c>
      <c r="L23" s="1" t="s">
        <v>376</v>
      </c>
      <c r="M23" s="1" t="s">
        <v>241</v>
      </c>
      <c r="N23" s="1" t="s">
        <v>241</v>
      </c>
      <c r="O23" s="1" t="s">
        <v>242</v>
      </c>
      <c r="P23" s="1" t="s">
        <v>243</v>
      </c>
      <c r="Q23" s="1" t="s">
        <v>244</v>
      </c>
      <c r="R23" s="1" t="s">
        <v>377</v>
      </c>
      <c r="S23" s="1" t="s">
        <v>246</v>
      </c>
      <c r="T23" s="1" t="s">
        <v>247</v>
      </c>
      <c r="U23" s="1" t="s">
        <v>248</v>
      </c>
    </row>
    <row r="24" s="1" customFormat="1" spans="1:21">
      <c r="A24" s="3">
        <v>17907766555</v>
      </c>
      <c r="B24" s="1" t="s">
        <v>371</v>
      </c>
      <c r="C24" s="1" t="s">
        <v>378</v>
      </c>
      <c r="D24" s="1" t="s">
        <v>379</v>
      </c>
      <c r="E24" s="1" t="s">
        <v>380</v>
      </c>
      <c r="F24" s="1" t="s">
        <v>280</v>
      </c>
      <c r="G24" s="1" t="s">
        <v>237</v>
      </c>
      <c r="H24" s="1" t="s">
        <v>238</v>
      </c>
      <c r="I24" s="1" t="s">
        <v>381</v>
      </c>
      <c r="J24" s="1" t="s">
        <v>30</v>
      </c>
      <c r="K24" s="1" t="s">
        <v>382</v>
      </c>
      <c r="L24" s="1" t="s">
        <v>382</v>
      </c>
      <c r="M24" s="1" t="s">
        <v>241</v>
      </c>
      <c r="N24" s="1" t="s">
        <v>241</v>
      </c>
      <c r="O24" s="1" t="s">
        <v>242</v>
      </c>
      <c r="P24" s="1" t="s">
        <v>243</v>
      </c>
      <c r="Q24" s="1" t="s">
        <v>244</v>
      </c>
      <c r="R24" s="1" t="s">
        <v>383</v>
      </c>
      <c r="S24" s="1" t="s">
        <v>246</v>
      </c>
      <c r="T24" s="1" t="s">
        <v>247</v>
      </c>
      <c r="U24" s="1" t="s">
        <v>248</v>
      </c>
    </row>
    <row r="25" s="1" customFormat="1" spans="1:21">
      <c r="A25" s="3">
        <v>17906845511</v>
      </c>
      <c r="B25" s="1" t="s">
        <v>371</v>
      </c>
      <c r="C25" s="1" t="s">
        <v>384</v>
      </c>
      <c r="D25" s="1" t="s">
        <v>385</v>
      </c>
      <c r="E25" s="1" t="s">
        <v>386</v>
      </c>
      <c r="F25" s="1" t="s">
        <v>316</v>
      </c>
      <c r="G25" s="1" t="s">
        <v>252</v>
      </c>
      <c r="H25" s="1" t="s">
        <v>238</v>
      </c>
      <c r="I25" s="1" t="s">
        <v>387</v>
      </c>
      <c r="J25" s="1" t="s">
        <v>30</v>
      </c>
      <c r="K25" s="1" t="s">
        <v>388</v>
      </c>
      <c r="L25" s="1" t="s">
        <v>388</v>
      </c>
      <c r="M25" s="1" t="s">
        <v>241</v>
      </c>
      <c r="N25" s="1" t="s">
        <v>241</v>
      </c>
      <c r="O25" s="1" t="s">
        <v>242</v>
      </c>
      <c r="P25" s="1" t="s">
        <v>243</v>
      </c>
      <c r="Q25" s="1" t="s">
        <v>244</v>
      </c>
      <c r="R25" s="1" t="s">
        <v>389</v>
      </c>
      <c r="S25" s="1" t="s">
        <v>246</v>
      </c>
      <c r="T25" s="1" t="s">
        <v>247</v>
      </c>
      <c r="U25" s="1" t="s">
        <v>248</v>
      </c>
    </row>
    <row r="26" s="1" customFormat="1" spans="1:21">
      <c r="A26" s="3">
        <v>17903522149</v>
      </c>
      <c r="B26" s="1" t="s">
        <v>371</v>
      </c>
      <c r="C26" s="1" t="s">
        <v>390</v>
      </c>
      <c r="D26" s="1" t="s">
        <v>391</v>
      </c>
      <c r="E26" s="1" t="s">
        <v>392</v>
      </c>
      <c r="F26" s="1" t="s">
        <v>252</v>
      </c>
      <c r="G26" s="1" t="s">
        <v>237</v>
      </c>
      <c r="H26" s="1" t="s">
        <v>238</v>
      </c>
      <c r="I26" s="1" t="s">
        <v>393</v>
      </c>
      <c r="J26" s="1" t="s">
        <v>30</v>
      </c>
      <c r="K26" s="1" t="s">
        <v>394</v>
      </c>
      <c r="L26" s="1" t="s">
        <v>394</v>
      </c>
      <c r="M26" s="1" t="s">
        <v>241</v>
      </c>
      <c r="N26" s="1" t="s">
        <v>241</v>
      </c>
      <c r="O26" s="1" t="s">
        <v>242</v>
      </c>
      <c r="P26" s="1" t="s">
        <v>243</v>
      </c>
      <c r="Q26" s="1" t="s">
        <v>244</v>
      </c>
      <c r="R26" s="1" t="s">
        <v>395</v>
      </c>
      <c r="S26" s="1" t="s">
        <v>246</v>
      </c>
      <c r="T26" s="1" t="s">
        <v>247</v>
      </c>
      <c r="U26" s="1" t="s">
        <v>248</v>
      </c>
    </row>
    <row r="27" s="1" customFormat="1" spans="1:21">
      <c r="A27" s="3">
        <v>17892477750</v>
      </c>
      <c r="B27" s="1" t="s">
        <v>396</v>
      </c>
      <c r="C27" s="1" t="s">
        <v>397</v>
      </c>
      <c r="D27" s="1" t="s">
        <v>398</v>
      </c>
      <c r="E27" s="1" t="s">
        <v>399</v>
      </c>
      <c r="F27" s="1" t="s">
        <v>310</v>
      </c>
      <c r="G27" s="1" t="s">
        <v>233</v>
      </c>
      <c r="H27" s="1" t="s">
        <v>238</v>
      </c>
      <c r="I27" s="1" t="s">
        <v>400</v>
      </c>
      <c r="J27" s="1" t="s">
        <v>30</v>
      </c>
      <c r="K27" s="1" t="s">
        <v>401</v>
      </c>
      <c r="L27" s="1" t="s">
        <v>401</v>
      </c>
      <c r="M27" s="1" t="s">
        <v>241</v>
      </c>
      <c r="N27" s="1" t="s">
        <v>241</v>
      </c>
      <c r="O27" s="1" t="s">
        <v>242</v>
      </c>
      <c r="P27" s="1" t="s">
        <v>243</v>
      </c>
      <c r="Q27" s="1" t="s">
        <v>244</v>
      </c>
      <c r="R27" s="1" t="s">
        <v>402</v>
      </c>
      <c r="S27" s="1" t="s">
        <v>246</v>
      </c>
      <c r="T27" s="1" t="s">
        <v>247</v>
      </c>
      <c r="U27" s="1" t="s">
        <v>248</v>
      </c>
    </row>
    <row r="28" s="1" customFormat="1" spans="1:21">
      <c r="A28" s="3">
        <v>17884314882</v>
      </c>
      <c r="B28" s="1" t="s">
        <v>403</v>
      </c>
      <c r="C28" s="1" t="s">
        <v>404</v>
      </c>
      <c r="D28" s="1" t="s">
        <v>405</v>
      </c>
      <c r="E28" s="1" t="s">
        <v>406</v>
      </c>
      <c r="F28" s="1" t="s">
        <v>262</v>
      </c>
      <c r="G28" s="1" t="s">
        <v>233</v>
      </c>
      <c r="H28" s="1" t="s">
        <v>238</v>
      </c>
      <c r="I28" s="1" t="s">
        <v>407</v>
      </c>
      <c r="J28" s="1" t="s">
        <v>30</v>
      </c>
      <c r="K28" s="1" t="s">
        <v>408</v>
      </c>
      <c r="L28" s="1" t="s">
        <v>408</v>
      </c>
      <c r="M28" s="1" t="s">
        <v>241</v>
      </c>
      <c r="N28" s="1" t="s">
        <v>241</v>
      </c>
      <c r="O28" s="1" t="s">
        <v>242</v>
      </c>
      <c r="P28" s="1" t="s">
        <v>243</v>
      </c>
      <c r="Q28" s="1" t="s">
        <v>244</v>
      </c>
      <c r="R28" s="1" t="s">
        <v>409</v>
      </c>
      <c r="S28" s="1" t="s">
        <v>246</v>
      </c>
      <c r="T28" s="1" t="s">
        <v>247</v>
      </c>
      <c r="U28" s="1" t="s">
        <v>248</v>
      </c>
    </row>
    <row r="29" s="1" customFormat="1" spans="1:21">
      <c r="A29" s="3">
        <v>17843393131</v>
      </c>
      <c r="B29" s="1" t="s">
        <v>410</v>
      </c>
      <c r="C29" s="1" t="s">
        <v>411</v>
      </c>
      <c r="D29" s="1" t="s">
        <v>412</v>
      </c>
      <c r="E29" s="1" t="s">
        <v>413</v>
      </c>
      <c r="F29" s="1" t="s">
        <v>233</v>
      </c>
      <c r="G29" s="1" t="s">
        <v>252</v>
      </c>
      <c r="H29" s="1" t="s">
        <v>238</v>
      </c>
      <c r="I29" s="1" t="s">
        <v>414</v>
      </c>
      <c r="J29" s="1" t="s">
        <v>30</v>
      </c>
      <c r="K29" s="1" t="s">
        <v>415</v>
      </c>
      <c r="L29" s="1" t="s">
        <v>415</v>
      </c>
      <c r="M29" s="1" t="s">
        <v>241</v>
      </c>
      <c r="N29" s="1" t="s">
        <v>241</v>
      </c>
      <c r="O29" s="1" t="s">
        <v>242</v>
      </c>
      <c r="P29" s="1" t="s">
        <v>243</v>
      </c>
      <c r="Q29" s="1" t="s">
        <v>244</v>
      </c>
      <c r="R29" s="1" t="s">
        <v>416</v>
      </c>
      <c r="S29" s="1" t="s">
        <v>246</v>
      </c>
      <c r="T29" s="1" t="s">
        <v>247</v>
      </c>
      <c r="U29" s="1" t="s">
        <v>248</v>
      </c>
    </row>
    <row r="30" s="1" customFormat="1" spans="1:21">
      <c r="A30" s="3">
        <v>17797729995</v>
      </c>
      <c r="B30" s="1" t="s">
        <v>417</v>
      </c>
      <c r="C30" s="1" t="s">
        <v>418</v>
      </c>
      <c r="D30" s="1" t="s">
        <v>419</v>
      </c>
      <c r="E30" s="1" t="s">
        <v>420</v>
      </c>
      <c r="F30" s="1" t="s">
        <v>262</v>
      </c>
      <c r="G30" s="1" t="s">
        <v>233</v>
      </c>
      <c r="H30" s="1" t="s">
        <v>238</v>
      </c>
      <c r="I30" s="1" t="s">
        <v>421</v>
      </c>
      <c r="J30" s="1" t="s">
        <v>30</v>
      </c>
      <c r="K30" s="1" t="s">
        <v>422</v>
      </c>
      <c r="L30" s="1" t="s">
        <v>422</v>
      </c>
      <c r="M30" s="1" t="s">
        <v>241</v>
      </c>
      <c r="N30" s="1" t="s">
        <v>241</v>
      </c>
      <c r="O30" s="1" t="s">
        <v>242</v>
      </c>
      <c r="P30" s="1" t="s">
        <v>243</v>
      </c>
      <c r="Q30" s="1" t="s">
        <v>244</v>
      </c>
      <c r="R30" s="1" t="s">
        <v>423</v>
      </c>
      <c r="S30" s="1" t="s">
        <v>246</v>
      </c>
      <c r="T30" s="1" t="s">
        <v>247</v>
      </c>
      <c r="U30" s="1" t="s">
        <v>248</v>
      </c>
    </row>
    <row r="31" s="1" customFormat="1" spans="1:21">
      <c r="A31" s="3">
        <v>17791177110</v>
      </c>
      <c r="B31" s="1" t="s">
        <v>424</v>
      </c>
      <c r="C31" s="1" t="s">
        <v>425</v>
      </c>
      <c r="D31" s="1" t="s">
        <v>426</v>
      </c>
      <c r="E31" s="1" t="s">
        <v>427</v>
      </c>
      <c r="F31" s="1" t="s">
        <v>233</v>
      </c>
      <c r="G31" s="1" t="s">
        <v>237</v>
      </c>
      <c r="H31" s="1" t="s">
        <v>238</v>
      </c>
      <c r="I31" s="1" t="s">
        <v>428</v>
      </c>
      <c r="J31" s="1" t="s">
        <v>30</v>
      </c>
      <c r="K31" s="1" t="s">
        <v>429</v>
      </c>
      <c r="L31" s="1" t="s">
        <v>429</v>
      </c>
      <c r="M31" s="1" t="s">
        <v>241</v>
      </c>
      <c r="N31" s="1" t="s">
        <v>241</v>
      </c>
      <c r="O31" s="1" t="s">
        <v>242</v>
      </c>
      <c r="P31" s="1" t="s">
        <v>243</v>
      </c>
      <c r="Q31" s="1" t="s">
        <v>244</v>
      </c>
      <c r="R31" s="1" t="s">
        <v>430</v>
      </c>
      <c r="S31" s="1" t="s">
        <v>246</v>
      </c>
      <c r="T31" s="1" t="s">
        <v>247</v>
      </c>
      <c r="U31" s="1" t="s">
        <v>248</v>
      </c>
    </row>
    <row r="32" s="1" customFormat="1" spans="1:21">
      <c r="A32" s="3">
        <v>17771799788</v>
      </c>
      <c r="B32" s="1" t="s">
        <v>431</v>
      </c>
      <c r="C32" s="1" t="s">
        <v>432</v>
      </c>
      <c r="D32" s="1" t="s">
        <v>433</v>
      </c>
      <c r="E32" s="1" t="s">
        <v>434</v>
      </c>
      <c r="F32" s="1" t="s">
        <v>334</v>
      </c>
      <c r="G32" s="1" t="s">
        <v>237</v>
      </c>
      <c r="H32" s="1" t="s">
        <v>238</v>
      </c>
      <c r="I32" s="1" t="s">
        <v>435</v>
      </c>
      <c r="J32" s="1" t="s">
        <v>30</v>
      </c>
      <c r="K32" s="1" t="s">
        <v>436</v>
      </c>
      <c r="L32" s="1" t="s">
        <v>242</v>
      </c>
      <c r="M32" s="1" t="s">
        <v>437</v>
      </c>
      <c r="N32" s="1" t="s">
        <v>438</v>
      </c>
      <c r="O32" s="1" t="s">
        <v>242</v>
      </c>
      <c r="P32" s="1" t="s">
        <v>243</v>
      </c>
      <c r="Q32" s="1" t="s">
        <v>244</v>
      </c>
      <c r="R32" s="1" t="s">
        <v>439</v>
      </c>
      <c r="S32" s="1" t="s">
        <v>246</v>
      </c>
      <c r="T32" s="1" t="s">
        <v>247</v>
      </c>
      <c r="U32" s="1" t="s">
        <v>248</v>
      </c>
    </row>
    <row r="33" s="1" customFormat="1" spans="1:21">
      <c r="A33" s="3">
        <v>17771642716</v>
      </c>
      <c r="B33" s="1" t="s">
        <v>431</v>
      </c>
      <c r="C33" s="1" t="s">
        <v>440</v>
      </c>
      <c r="D33" s="1" t="s">
        <v>433</v>
      </c>
      <c r="E33" s="1" t="s">
        <v>441</v>
      </c>
      <c r="F33" s="1" t="s">
        <v>334</v>
      </c>
      <c r="G33" s="1" t="s">
        <v>237</v>
      </c>
      <c r="H33" s="1" t="s">
        <v>238</v>
      </c>
      <c r="I33" s="1" t="s">
        <v>435</v>
      </c>
      <c r="J33" s="1" t="s">
        <v>30</v>
      </c>
      <c r="K33" s="1" t="s">
        <v>436</v>
      </c>
      <c r="L33" s="1" t="s">
        <v>436</v>
      </c>
      <c r="M33" s="1" t="s">
        <v>241</v>
      </c>
      <c r="N33" s="1" t="s">
        <v>241</v>
      </c>
      <c r="O33" s="1" t="s">
        <v>242</v>
      </c>
      <c r="P33" s="1" t="s">
        <v>243</v>
      </c>
      <c r="Q33" s="1" t="s">
        <v>244</v>
      </c>
      <c r="R33" s="1" t="s">
        <v>442</v>
      </c>
      <c r="S33" s="1" t="s">
        <v>246</v>
      </c>
      <c r="T33" s="1" t="s">
        <v>247</v>
      </c>
      <c r="U33" s="1" t="s">
        <v>248</v>
      </c>
    </row>
    <row r="34" s="1" customFormat="1" spans="1:21">
      <c r="A34" s="3">
        <v>17709724107</v>
      </c>
      <c r="B34" s="1" t="s">
        <v>443</v>
      </c>
      <c r="C34" s="1" t="s">
        <v>444</v>
      </c>
      <c r="D34" s="1" t="s">
        <v>445</v>
      </c>
      <c r="E34" s="1" t="s">
        <v>446</v>
      </c>
      <c r="F34" s="1" t="s">
        <v>233</v>
      </c>
      <c r="G34" s="1" t="s">
        <v>252</v>
      </c>
      <c r="H34" s="1" t="s">
        <v>238</v>
      </c>
      <c r="I34" s="1" t="s">
        <v>447</v>
      </c>
      <c r="J34" s="1" t="s">
        <v>30</v>
      </c>
      <c r="K34" s="1" t="s">
        <v>448</v>
      </c>
      <c r="L34" s="1" t="s">
        <v>448</v>
      </c>
      <c r="M34" s="1" t="s">
        <v>241</v>
      </c>
      <c r="N34" s="1" t="s">
        <v>241</v>
      </c>
      <c r="O34" s="1" t="s">
        <v>242</v>
      </c>
      <c r="P34" s="1" t="s">
        <v>243</v>
      </c>
      <c r="Q34" s="1" t="s">
        <v>244</v>
      </c>
      <c r="R34" s="1" t="s">
        <v>449</v>
      </c>
      <c r="S34" s="1" t="s">
        <v>246</v>
      </c>
      <c r="T34" s="1" t="s">
        <v>247</v>
      </c>
      <c r="U34" s="1" t="s">
        <v>248</v>
      </c>
    </row>
    <row r="35" s="1" customFormat="1" spans="1:21">
      <c r="A35" s="3">
        <v>17669246450</v>
      </c>
      <c r="B35" s="1" t="s">
        <v>450</v>
      </c>
      <c r="C35" s="1" t="s">
        <v>451</v>
      </c>
      <c r="D35" s="1" t="s">
        <v>452</v>
      </c>
      <c r="E35" s="1" t="s">
        <v>453</v>
      </c>
      <c r="F35" s="1" t="s">
        <v>252</v>
      </c>
      <c r="G35" s="1" t="s">
        <v>237</v>
      </c>
      <c r="H35" s="1" t="s">
        <v>238</v>
      </c>
      <c r="I35" s="1" t="s">
        <v>454</v>
      </c>
      <c r="J35" s="1" t="s">
        <v>30</v>
      </c>
      <c r="K35" s="1" t="s">
        <v>455</v>
      </c>
      <c r="L35" s="1" t="s">
        <v>456</v>
      </c>
      <c r="M35" s="1" t="s">
        <v>457</v>
      </c>
      <c r="N35" s="1" t="s">
        <v>458</v>
      </c>
      <c r="O35" s="1" t="s">
        <v>242</v>
      </c>
      <c r="P35" s="1" t="s">
        <v>243</v>
      </c>
      <c r="Q35" s="1" t="s">
        <v>244</v>
      </c>
      <c r="R35" s="1" t="s">
        <v>459</v>
      </c>
      <c r="S35" s="1" t="s">
        <v>246</v>
      </c>
      <c r="T35" s="1" t="s">
        <v>247</v>
      </c>
      <c r="U35" s="1" t="s">
        <v>248</v>
      </c>
    </row>
    <row r="36" s="1" customFormat="1" spans="1:21">
      <c r="A36" s="3">
        <v>17642261932</v>
      </c>
      <c r="B36" s="1" t="s">
        <v>460</v>
      </c>
      <c r="C36" s="1" t="s">
        <v>461</v>
      </c>
      <c r="D36" s="1" t="s">
        <v>462</v>
      </c>
      <c r="E36" s="1" t="s">
        <v>463</v>
      </c>
      <c r="F36" s="1" t="s">
        <v>334</v>
      </c>
      <c r="G36" s="1" t="s">
        <v>237</v>
      </c>
      <c r="H36" s="1" t="s">
        <v>238</v>
      </c>
      <c r="I36" s="1" t="s">
        <v>464</v>
      </c>
      <c r="J36" s="1" t="s">
        <v>30</v>
      </c>
      <c r="K36" s="1" t="s">
        <v>465</v>
      </c>
      <c r="L36" s="1" t="s">
        <v>465</v>
      </c>
      <c r="M36" s="1" t="s">
        <v>241</v>
      </c>
      <c r="N36" s="1" t="s">
        <v>241</v>
      </c>
      <c r="O36" s="1" t="s">
        <v>242</v>
      </c>
      <c r="P36" s="1" t="s">
        <v>243</v>
      </c>
      <c r="Q36" s="1" t="s">
        <v>244</v>
      </c>
      <c r="R36" s="1" t="s">
        <v>466</v>
      </c>
      <c r="S36" s="1" t="s">
        <v>246</v>
      </c>
      <c r="T36" s="1" t="s">
        <v>247</v>
      </c>
      <c r="U36" s="1" t="s">
        <v>248</v>
      </c>
    </row>
    <row r="37" s="1" customFormat="1" spans="1:21">
      <c r="A37" s="3">
        <v>17524395427</v>
      </c>
      <c r="B37" s="1" t="s">
        <v>467</v>
      </c>
      <c r="C37" s="1" t="s">
        <v>468</v>
      </c>
      <c r="D37" s="1" t="s">
        <v>469</v>
      </c>
      <c r="E37" s="1" t="s">
        <v>470</v>
      </c>
      <c r="F37" s="1" t="s">
        <v>262</v>
      </c>
      <c r="G37" s="1" t="s">
        <v>237</v>
      </c>
      <c r="H37" s="1" t="s">
        <v>238</v>
      </c>
      <c r="I37" s="1" t="s">
        <v>471</v>
      </c>
      <c r="J37" s="1" t="s">
        <v>30</v>
      </c>
      <c r="K37" s="1" t="s">
        <v>472</v>
      </c>
      <c r="L37" s="1" t="s">
        <v>472</v>
      </c>
      <c r="M37" s="1" t="s">
        <v>241</v>
      </c>
      <c r="N37" s="1" t="s">
        <v>241</v>
      </c>
      <c r="O37" s="1" t="s">
        <v>242</v>
      </c>
      <c r="P37" s="1" t="s">
        <v>243</v>
      </c>
      <c r="Q37" s="1" t="s">
        <v>244</v>
      </c>
      <c r="R37" s="1" t="s">
        <v>473</v>
      </c>
      <c r="S37" s="1" t="s">
        <v>246</v>
      </c>
      <c r="T37" s="1" t="s">
        <v>247</v>
      </c>
      <c r="U37" s="1" t="s">
        <v>248</v>
      </c>
    </row>
    <row r="38" s="1" customFormat="1" spans="1:21">
      <c r="A38" s="3">
        <v>17410947834</v>
      </c>
      <c r="B38" s="1" t="s">
        <v>474</v>
      </c>
      <c r="C38" s="1" t="s">
        <v>475</v>
      </c>
      <c r="D38" s="1" t="s">
        <v>476</v>
      </c>
      <c r="E38" s="1" t="s">
        <v>477</v>
      </c>
      <c r="F38" s="1" t="s">
        <v>252</v>
      </c>
      <c r="G38" s="1" t="s">
        <v>237</v>
      </c>
      <c r="H38" s="1" t="s">
        <v>238</v>
      </c>
      <c r="I38" s="1" t="s">
        <v>478</v>
      </c>
      <c r="J38" s="1" t="s">
        <v>30</v>
      </c>
      <c r="K38" s="1" t="s">
        <v>479</v>
      </c>
      <c r="L38" s="1" t="s">
        <v>479</v>
      </c>
      <c r="M38" s="1" t="s">
        <v>241</v>
      </c>
      <c r="N38" s="1" t="s">
        <v>241</v>
      </c>
      <c r="O38" s="1" t="s">
        <v>242</v>
      </c>
      <c r="P38" s="1" t="s">
        <v>243</v>
      </c>
      <c r="Q38" s="1" t="s">
        <v>244</v>
      </c>
      <c r="R38" s="1" t="s">
        <v>480</v>
      </c>
      <c r="S38" s="1" t="s">
        <v>246</v>
      </c>
      <c r="T38" s="1" t="s">
        <v>247</v>
      </c>
      <c r="U38" s="1" t="s">
        <v>248</v>
      </c>
    </row>
    <row r="39" s="1" customFormat="1" spans="1:21">
      <c r="A39" s="3">
        <v>17113176556</v>
      </c>
      <c r="B39" s="1" t="s">
        <v>481</v>
      </c>
      <c r="C39" s="1" t="s">
        <v>482</v>
      </c>
      <c r="D39" s="1" t="s">
        <v>483</v>
      </c>
      <c r="E39" s="1" t="s">
        <v>484</v>
      </c>
      <c r="F39" s="1" t="s">
        <v>233</v>
      </c>
      <c r="G39" s="1" t="s">
        <v>237</v>
      </c>
      <c r="H39" s="1" t="s">
        <v>238</v>
      </c>
      <c r="I39" s="1" t="s">
        <v>485</v>
      </c>
      <c r="J39" s="1" t="s">
        <v>30</v>
      </c>
      <c r="K39" s="1" t="s">
        <v>486</v>
      </c>
      <c r="L39" s="1" t="s">
        <v>242</v>
      </c>
      <c r="M39" s="1" t="s">
        <v>487</v>
      </c>
      <c r="N39" s="1" t="s">
        <v>488</v>
      </c>
      <c r="O39" s="1" t="s">
        <v>242</v>
      </c>
      <c r="P39" s="1" t="s">
        <v>243</v>
      </c>
      <c r="Q39" s="1" t="s">
        <v>244</v>
      </c>
      <c r="R39" s="1" t="s">
        <v>489</v>
      </c>
      <c r="S39" s="1" t="s">
        <v>246</v>
      </c>
      <c r="T39" s="1" t="s">
        <v>247</v>
      </c>
      <c r="U39" s="1" t="s">
        <v>248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2022-05-30T01:51:00Z</dcterms:created>
  <dcterms:modified xsi:type="dcterms:W3CDTF">2022-05-30T02:18:42Z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34DFB97403F54891B8688421B9D7D2D4</vt:lpwstr>
  </property>
  <property fmtid="{D5CDD505-2E9C-101B-9397-08002B2CF9AE}" pid="3" name="KSOProductBuildVer">
    <vt:lpwstr>2052-11.1.0.11744</vt:lpwstr>
  </property>
</Properties>
</file>