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对账!$A$1:$H$78</definedName>
  </definedNames>
  <calcPr calcId="144525"/>
</workbook>
</file>

<file path=xl/sharedStrings.xml><?xml version="1.0" encoding="utf-8"?>
<sst xmlns="http://schemas.openxmlformats.org/spreadsheetml/2006/main" count="3069" uniqueCount="738">
  <si>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</si>
  <si>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</si>
  <si>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</si>
  <si>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</si>
  <si>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</si>
  <si>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</si>
  <si>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</si>
  <si>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</si>
  <si>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</si>
  <si>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20220523-20220529</t>
  </si>
  <si>
    <t>广州汇登信息科技有限公司（直连）</t>
  </si>
  <si>
    <t>4319408</t>
  </si>
  <si>
    <t>18882.00</t>
  </si>
  <si>
    <t>-1632.00</t>
  </si>
  <si>
    <t>0.00</t>
  </si>
  <si>
    <t>43.47</t>
  </si>
  <si>
    <t>17293.47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</si>
  <si>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</si>
  <si>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</si>
  <si>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</si>
  <si>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</si>
  <si>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</si>
  <si>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</si>
  <si>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</si>
  <si>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</si>
  <si>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</si>
  <si>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</si>
  <si>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</si>
  <si>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</si>
  <si>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</si>
  <si>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</si>
  <si>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</si>
  <si>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</si>
  <si>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4881912888917589768</t>
  </si>
  <si>
    <t>新乡荷塘月色假日酒店（金穗大道店）</t>
  </si>
  <si>
    <t>新乡市</t>
  </si>
  <si>
    <t>本期应结</t>
  </si>
  <si>
    <t>2022-05-22~2022-05-23</t>
  </si>
  <si>
    <t>商务套房</t>
  </si>
  <si>
    <t>金全</t>
  </si>
  <si>
    <t>1</t>
  </si>
  <si>
    <t>底价结算</t>
  </si>
  <si>
    <t>363.00</t>
  </si>
  <si>
    <t>40.33</t>
  </si>
  <si>
    <t>2560110</t>
  </si>
  <si>
    <t>1105120</t>
  </si>
  <si>
    <t>4881912888437387534</t>
  </si>
  <si>
    <t>如家精选酒店（三亚豪威麒麟店）</t>
  </si>
  <si>
    <t>三亚市</t>
  </si>
  <si>
    <t>大床房</t>
  </si>
  <si>
    <t>林寿珠</t>
  </si>
  <si>
    <t>172.00</t>
  </si>
  <si>
    <t>19.11</t>
  </si>
  <si>
    <t>2560570</t>
  </si>
  <si>
    <t>1148398</t>
  </si>
  <si>
    <t>4881912890340756659</t>
  </si>
  <si>
    <t>如家酒店·neo（通辽火车站店）</t>
  </si>
  <si>
    <t>通辽市</t>
  </si>
  <si>
    <t>双床房</t>
  </si>
  <si>
    <t>王立辉</t>
  </si>
  <si>
    <t>134.00</t>
  </si>
  <si>
    <t>14.89</t>
  </si>
  <si>
    <t>2560008</t>
  </si>
  <si>
    <t>1140740</t>
  </si>
  <si>
    <t>4881912891185486897</t>
  </si>
  <si>
    <t>维也纳酒店（中山三角店）</t>
  </si>
  <si>
    <t>中山市</t>
  </si>
  <si>
    <t>浪漫圆床房</t>
  </si>
  <si>
    <t>熊永铭</t>
  </si>
  <si>
    <t>211.00</t>
  </si>
  <si>
    <t>23.44</t>
  </si>
  <si>
    <t>2560687</t>
  </si>
  <si>
    <t>1120888</t>
  </si>
  <si>
    <t>4881912884336467387</t>
  </si>
  <si>
    <t>凤禧祥瑞大饭店</t>
  </si>
  <si>
    <t>昭通市</t>
  </si>
  <si>
    <t>2022-05-23~2022-05-24</t>
  </si>
  <si>
    <t>高级单间</t>
  </si>
  <si>
    <t>陈梅</t>
  </si>
  <si>
    <t>288.00</t>
  </si>
  <si>
    <t>32.00</t>
  </si>
  <si>
    <t>-32.00</t>
  </si>
  <si>
    <t>-288.00</t>
  </si>
  <si>
    <t>2558462</t>
  </si>
  <si>
    <t>1106022</t>
  </si>
  <si>
    <t>4881912885045624276</t>
  </si>
  <si>
    <t>如家精选酒店（西安高新区锦业一路丈八四路地铁站店）</t>
  </si>
  <si>
    <t>西安市</t>
  </si>
  <si>
    <t>2022-05-21~2022-05-23</t>
  </si>
  <si>
    <t>商务大床房【标准价】</t>
  </si>
  <si>
    <t>李明秀</t>
  </si>
  <si>
    <t>2</t>
  </si>
  <si>
    <t>706.00</t>
  </si>
  <si>
    <t>78.44</t>
  </si>
  <si>
    <t>2558683</t>
  </si>
  <si>
    <t>653261</t>
  </si>
  <si>
    <t>4881912889132855799</t>
  </si>
  <si>
    <t>麗枫酒店（宜昌宝塔河万达店）</t>
  </si>
  <si>
    <t>宜昌市</t>
  </si>
  <si>
    <t>豪华双人房</t>
  </si>
  <si>
    <t>崔雷</t>
  </si>
  <si>
    <t>153.00</t>
  </si>
  <si>
    <t>17.00</t>
  </si>
  <si>
    <t>2559850</t>
  </si>
  <si>
    <t>1105032</t>
  </si>
  <si>
    <t>4881912889478681740</t>
  </si>
  <si>
    <t>维也纳酒店（南康区中心店）</t>
  </si>
  <si>
    <t>赣州市</t>
  </si>
  <si>
    <t>标准大床房</t>
  </si>
  <si>
    <t>周雳</t>
  </si>
  <si>
    <t>169.00</t>
  </si>
  <si>
    <t>18.78</t>
  </si>
  <si>
    <t>2560171</t>
  </si>
  <si>
    <t>1120242</t>
  </si>
  <si>
    <t>4881912890884957469</t>
  </si>
  <si>
    <t>麗枫酒店（武汉光谷二路店）</t>
  </si>
  <si>
    <t>武汉市</t>
  </si>
  <si>
    <t>雅致大床房</t>
  </si>
  <si>
    <t>包静玥</t>
  </si>
  <si>
    <t>249.00</t>
  </si>
  <si>
    <t>27.67</t>
  </si>
  <si>
    <t>2560567</t>
  </si>
  <si>
    <t>1127273</t>
  </si>
  <si>
    <t>4881912889701520614</t>
  </si>
  <si>
    <t>如家酒店·neo（武汉书城路理工大学店）</t>
  </si>
  <si>
    <t>双床房【标准价】</t>
  </si>
  <si>
    <t>翟俊峰</t>
  </si>
  <si>
    <t>199.00</t>
  </si>
  <si>
    <t>22.11</t>
  </si>
  <si>
    <t>2559991</t>
  </si>
  <si>
    <t>2456826</t>
  </si>
  <si>
    <t>4881912890382038003</t>
  </si>
  <si>
    <t>维也纳酒店（韶关乳源瑶族文化广场店）</t>
  </si>
  <si>
    <t>韶关市</t>
  </si>
  <si>
    <t>标准双床房</t>
  </si>
  <si>
    <t>余雯芳</t>
  </si>
  <si>
    <t>2560436</t>
  </si>
  <si>
    <t>1120548</t>
  </si>
  <si>
    <t>4881912884886506851</t>
  </si>
  <si>
    <t>往期退款</t>
  </si>
  <si>
    <t>2022-05-21~2022-05-22</t>
  </si>
  <si>
    <t>时尚大床房</t>
  </si>
  <si>
    <t>张劲</t>
  </si>
  <si>
    <t>-222.00</t>
  </si>
  <si>
    <t>-24.67</t>
  </si>
  <si>
    <t>2558504</t>
  </si>
  <si>
    <t>4881912888064899288</t>
  </si>
  <si>
    <t>如家酒店（成都环球广场花牌坊地铁站店）</t>
  </si>
  <si>
    <t>成都市</t>
  </si>
  <si>
    <t>常丹丹</t>
  </si>
  <si>
    <t>132.00</t>
  </si>
  <si>
    <t>14.67</t>
  </si>
  <si>
    <t>2560057</t>
  </si>
  <si>
    <t>872059</t>
  </si>
  <si>
    <t>4881912886271542917</t>
  </si>
  <si>
    <t>啊萱</t>
  </si>
  <si>
    <t>2559400</t>
  </si>
  <si>
    <t>4881912890565374465</t>
  </si>
  <si>
    <t>维也纳酒店（开平水口店）</t>
  </si>
  <si>
    <t>江门市</t>
  </si>
  <si>
    <t>浪漫大床房</t>
  </si>
  <si>
    <t>shi/shengjia</t>
  </si>
  <si>
    <t>390.00</t>
  </si>
  <si>
    <t>43.33</t>
  </si>
  <si>
    <t>2560328</t>
  </si>
  <si>
    <t>1120902</t>
  </si>
  <si>
    <t>4881912889589713744</t>
  </si>
  <si>
    <t>维也纳酒店（娄底春园步行街店）</t>
  </si>
  <si>
    <t>娄底市</t>
  </si>
  <si>
    <t>高级双床房</t>
  </si>
  <si>
    <t>向喜</t>
  </si>
  <si>
    <t>174.00</t>
  </si>
  <si>
    <t>19.33</t>
  </si>
  <si>
    <t>2559904</t>
  </si>
  <si>
    <t>1120370</t>
  </si>
  <si>
    <t>4881912889354730803</t>
  </si>
  <si>
    <t>王霞</t>
  </si>
  <si>
    <t>2560043</t>
  </si>
  <si>
    <t>4881912891131805225</t>
  </si>
  <si>
    <t>维也纳国际酒店（龙岩商务板块店）</t>
  </si>
  <si>
    <t>龙岩市</t>
  </si>
  <si>
    <t>豪华大床房</t>
  </si>
  <si>
    <t>谢小勇</t>
  </si>
  <si>
    <t>323.00</t>
  </si>
  <si>
    <t>35.89</t>
  </si>
  <si>
    <t>2560646</t>
  </si>
  <si>
    <t>1120286</t>
  </si>
  <si>
    <t>4881912890029979174</t>
  </si>
  <si>
    <t>清沐铂金酒店（南京南站绿地城际店）</t>
  </si>
  <si>
    <t>南京市</t>
  </si>
  <si>
    <t>主题大床房</t>
  </si>
  <si>
    <t>蔡素铭</t>
  </si>
  <si>
    <t>226.00</t>
  </si>
  <si>
    <t>25.11</t>
  </si>
  <si>
    <t>2560358</t>
  </si>
  <si>
    <t>2370196</t>
  </si>
  <si>
    <t>4881912892219978732</t>
  </si>
  <si>
    <t>蒋春兰</t>
  </si>
  <si>
    <t>-19.11</t>
  </si>
  <si>
    <t>-172.00</t>
  </si>
  <si>
    <t>2561200</t>
  </si>
  <si>
    <t>4881912893667726402</t>
  </si>
  <si>
    <t>梁晓晓</t>
  </si>
  <si>
    <t>2561241</t>
  </si>
  <si>
    <t>4881912890067882569</t>
  </si>
  <si>
    <t>维也纳酒店（宣城郎溪店）</t>
  </si>
  <si>
    <t>宣城市</t>
  </si>
  <si>
    <t>蔡如钱</t>
  </si>
  <si>
    <t>149.00</t>
  </si>
  <si>
    <t>16.56</t>
  </si>
  <si>
    <t>2560998</t>
  </si>
  <si>
    <t>1119860</t>
  </si>
  <si>
    <t>4881912892397133267</t>
  </si>
  <si>
    <t>精选大床房</t>
  </si>
  <si>
    <t>刘爱民</t>
  </si>
  <si>
    <t>265.00</t>
  </si>
  <si>
    <t>29.44</t>
  </si>
  <si>
    <t>2560983</t>
  </si>
  <si>
    <t>4881912893829741026</t>
  </si>
  <si>
    <t>高级大床房</t>
  </si>
  <si>
    <t>陈玉容</t>
  </si>
  <si>
    <t>202.00</t>
  </si>
  <si>
    <t>22.44</t>
  </si>
  <si>
    <t>2561292</t>
  </si>
  <si>
    <t>4881912886924422092</t>
  </si>
  <si>
    <t>麗枫酒店（武汉王家湾地铁站店）</t>
  </si>
  <si>
    <t>豪华大床房【标准价】</t>
  </si>
  <si>
    <t>郭志</t>
  </si>
  <si>
    <t>244.00</t>
  </si>
  <si>
    <t>27.11</t>
  </si>
  <si>
    <t>2559341</t>
  </si>
  <si>
    <t>650886</t>
  </si>
  <si>
    <t>4881912891626064364</t>
  </si>
  <si>
    <t>如家云系列-昌吉呼图壁县乌伊东路世纪园派柏·云酒店</t>
  </si>
  <si>
    <t>昌吉回族自治州</t>
  </si>
  <si>
    <t>商务大床房</t>
  </si>
  <si>
    <t>郑东</t>
  </si>
  <si>
    <t>125.00</t>
  </si>
  <si>
    <t>13.89</t>
  </si>
  <si>
    <t>2560585</t>
  </si>
  <si>
    <t>742256</t>
  </si>
  <si>
    <t>4881912889334075548</t>
  </si>
  <si>
    <t>维也纳酒店（娄底市府店）</t>
  </si>
  <si>
    <t>2022-05-22~2022-05-24</t>
  </si>
  <si>
    <t>曾艳青</t>
  </si>
  <si>
    <t>340.00</t>
  </si>
  <si>
    <t>37.78</t>
  </si>
  <si>
    <t>2559852</t>
  </si>
  <si>
    <t>1120368</t>
  </si>
  <si>
    <t>4881912896326502808</t>
  </si>
  <si>
    <t>维也纳酒店（扬州瘦西湖文昌阁店）</t>
  </si>
  <si>
    <t>扬州市</t>
  </si>
  <si>
    <t>标准单人房</t>
  </si>
  <si>
    <t>李超</t>
  </si>
  <si>
    <t>168.00</t>
  </si>
  <si>
    <t>18.67</t>
  </si>
  <si>
    <t>2561936</t>
  </si>
  <si>
    <t>926091</t>
  </si>
  <si>
    <t>4881912895161072170</t>
  </si>
  <si>
    <t>维也纳智好酒店（杭州临安店）</t>
  </si>
  <si>
    <t>杭州市</t>
  </si>
  <si>
    <t>张如刚</t>
  </si>
  <si>
    <t>216.00</t>
  </si>
  <si>
    <t>24.00</t>
  </si>
  <si>
    <t>2561661</t>
  </si>
  <si>
    <t>1120135</t>
  </si>
  <si>
    <t>4881912896441707445</t>
  </si>
  <si>
    <t>曾红梅</t>
  </si>
  <si>
    <t>2561772</t>
  </si>
  <si>
    <t>4881912894727247150</t>
  </si>
  <si>
    <t>时尚标间</t>
  </si>
  <si>
    <t>杨明亮</t>
  </si>
  <si>
    <t>222.00</t>
  </si>
  <si>
    <t>24.67</t>
  </si>
  <si>
    <t>2561683</t>
  </si>
  <si>
    <t>4881912896950784897</t>
  </si>
  <si>
    <t>全季酒店（鲁迅故里店）</t>
  </si>
  <si>
    <t>绍兴市</t>
  </si>
  <si>
    <t>阮斌</t>
  </si>
  <si>
    <t>262.00</t>
  </si>
  <si>
    <t>29.11</t>
  </si>
  <si>
    <t>2561841</t>
  </si>
  <si>
    <t>1418993</t>
  </si>
  <si>
    <t>4881912891622021951</t>
  </si>
  <si>
    <t>维也纳酒店（三水森林公园店）</t>
  </si>
  <si>
    <t>佛山市</t>
  </si>
  <si>
    <t>豪华双床房</t>
  </si>
  <si>
    <t>肖鹏</t>
  </si>
  <si>
    <t>231.00</t>
  </si>
  <si>
    <t>25.67</t>
  </si>
  <si>
    <t>2560532</t>
  </si>
  <si>
    <t>1120835</t>
  </si>
  <si>
    <t>4881912885299605022</t>
  </si>
  <si>
    <t>如家酒店（广州天河客运站地铁站店）</t>
  </si>
  <si>
    <t>广州市</t>
  </si>
  <si>
    <t>2022-05-21~2022-05-24</t>
  </si>
  <si>
    <t>周英武</t>
  </si>
  <si>
    <t>3</t>
  </si>
  <si>
    <t>593.00</t>
  </si>
  <si>
    <t>65.88</t>
  </si>
  <si>
    <t>2558392</t>
  </si>
  <si>
    <t>903881</t>
  </si>
  <si>
    <t>4881912891204848517</t>
  </si>
  <si>
    <t>朱紫阳</t>
  </si>
  <si>
    <t>2561015</t>
  </si>
  <si>
    <t>4881912896573846944</t>
  </si>
  <si>
    <t>九十迹文化酒店</t>
  </si>
  <si>
    <t>平凉市</t>
  </si>
  <si>
    <t>私享大床房</t>
  </si>
  <si>
    <t>赵佳乐</t>
  </si>
  <si>
    <t>165.00</t>
  </si>
  <si>
    <t>18.33</t>
  </si>
  <si>
    <t>2561933</t>
  </si>
  <si>
    <t>1093608</t>
  </si>
  <si>
    <t>4881912890874977525</t>
  </si>
  <si>
    <t>如家酒店（杭州西湖解放路佑圣观路店）</t>
  </si>
  <si>
    <t>大床房A</t>
  </si>
  <si>
    <t>元启岳</t>
  </si>
  <si>
    <t>104.00</t>
  </si>
  <si>
    <t>11.56</t>
  </si>
  <si>
    <t>2560469</t>
  </si>
  <si>
    <t>937167</t>
  </si>
  <si>
    <t>4881912898204061834</t>
  </si>
  <si>
    <t>莫泰酒店（杭州万达广场汽车北站店）</t>
  </si>
  <si>
    <t>2022-05-24~2022-05-25</t>
  </si>
  <si>
    <t>范维山</t>
  </si>
  <si>
    <t>133.00</t>
  </si>
  <si>
    <t>14.78</t>
  </si>
  <si>
    <t>-14.78</t>
  </si>
  <si>
    <t>-133.00</t>
  </si>
  <si>
    <t>2562560</t>
  </si>
  <si>
    <t>1011768</t>
  </si>
  <si>
    <t>4881912896900996300</t>
  </si>
  <si>
    <t>莫泰酒店（泰州兴化板桥路店）</t>
  </si>
  <si>
    <t>泰州市</t>
  </si>
  <si>
    <t>2022-05-25~2022-05-26</t>
  </si>
  <si>
    <t>双床房A</t>
  </si>
  <si>
    <t>周成</t>
  </si>
  <si>
    <t>108.00</t>
  </si>
  <si>
    <t>12.00</t>
  </si>
  <si>
    <t>-12.00</t>
  </si>
  <si>
    <t>-108.00</t>
  </si>
  <si>
    <t>2561865</t>
  </si>
  <si>
    <t>1137765</t>
  </si>
  <si>
    <t>4881912898844835060</t>
  </si>
  <si>
    <t>海口茅台迎宾酒店</t>
  </si>
  <si>
    <t>海口市</t>
  </si>
  <si>
    <t>田民东</t>
  </si>
  <si>
    <t>2562500</t>
  </si>
  <si>
    <t>1103103</t>
  </si>
  <si>
    <t>4881912898043924271</t>
  </si>
  <si>
    <t>汕头嘉和海景酒店</t>
  </si>
  <si>
    <t>汕头市</t>
  </si>
  <si>
    <t>商务海景双床房</t>
  </si>
  <si>
    <t>杨敦斌</t>
  </si>
  <si>
    <t>122.00</t>
  </si>
  <si>
    <t>13.56</t>
  </si>
  <si>
    <t>2562508</t>
  </si>
  <si>
    <t>870375</t>
  </si>
  <si>
    <t>4881912898715436864</t>
  </si>
  <si>
    <t>宋军华</t>
  </si>
  <si>
    <t>2562708</t>
  </si>
  <si>
    <t>4881912900477634077</t>
  </si>
  <si>
    <t>如家酒店·neo（大连开发区辽河西路民族学院店）</t>
  </si>
  <si>
    <t>大连市</t>
  </si>
  <si>
    <t>温娇</t>
  </si>
  <si>
    <t>110.00</t>
  </si>
  <si>
    <t>12.22</t>
  </si>
  <si>
    <t>2562851</t>
  </si>
  <si>
    <t>866240</t>
  </si>
  <si>
    <t>4881912899341449997</t>
  </si>
  <si>
    <t>商务城景大床房</t>
  </si>
  <si>
    <t>梁新</t>
  </si>
  <si>
    <t>101.00</t>
  </si>
  <si>
    <t>11.22</t>
  </si>
  <si>
    <t>2562835</t>
  </si>
  <si>
    <t>4881912898143296479</t>
  </si>
  <si>
    <t>赵梅芳</t>
  </si>
  <si>
    <t>2562416</t>
  </si>
  <si>
    <t>4881912898872868821</t>
  </si>
  <si>
    <t>如家酒店（北京东直门地铁机场快轨站店）</t>
  </si>
  <si>
    <t>北京市</t>
  </si>
  <si>
    <t>商务大床间</t>
  </si>
  <si>
    <t>郭志军</t>
  </si>
  <si>
    <t>220.00</t>
  </si>
  <si>
    <t>24.44</t>
  </si>
  <si>
    <t>2562612</t>
  </si>
  <si>
    <t>435222</t>
  </si>
  <si>
    <t>4881912890520129979</t>
  </si>
  <si>
    <t>高级标间</t>
  </si>
  <si>
    <t>286.00</t>
  </si>
  <si>
    <t>31.78</t>
  </si>
  <si>
    <t>2561000</t>
  </si>
  <si>
    <t>4881912899178241206</t>
  </si>
  <si>
    <t>王浩</t>
  </si>
  <si>
    <t>2562781</t>
  </si>
  <si>
    <t>4881912898573811528</t>
  </si>
  <si>
    <t>希岸·轻雅酒店（张家口高铁站机场店）</t>
  </si>
  <si>
    <t>张家口市</t>
  </si>
  <si>
    <t>玲珑大床房(无窗)</t>
  </si>
  <si>
    <t>刘光强</t>
  </si>
  <si>
    <t>118.00</t>
  </si>
  <si>
    <t>13.11</t>
  </si>
  <si>
    <t>2562769</t>
  </si>
  <si>
    <t>1106118</t>
  </si>
  <si>
    <t>4881912891624886582</t>
  </si>
  <si>
    <t>麗枫酒店（泰安东岳大街岱庙店）</t>
  </si>
  <si>
    <t>泰安市</t>
  </si>
  <si>
    <t>2022-05-23~2022-05-25</t>
  </si>
  <si>
    <t>郑成磊</t>
  </si>
  <si>
    <t>2560563</t>
  </si>
  <si>
    <t>783877</t>
  </si>
  <si>
    <t>4881912898197170720</t>
  </si>
  <si>
    <t>192.00</t>
  </si>
  <si>
    <t>21.33</t>
  </si>
  <si>
    <t>2562527</t>
  </si>
  <si>
    <t>4881912898682438143</t>
  </si>
  <si>
    <t>如家云系列-长沙置地广场星沙文体中心地铁站睿柏·云酒店</t>
  </si>
  <si>
    <t>长沙市</t>
  </si>
  <si>
    <t>谢军威</t>
  </si>
  <si>
    <t>130.00</t>
  </si>
  <si>
    <t>14.44</t>
  </si>
  <si>
    <t>2562670</t>
  </si>
  <si>
    <t>796866</t>
  </si>
  <si>
    <t>4881912898132230552</t>
  </si>
  <si>
    <t>2562338</t>
  </si>
  <si>
    <t>4881912889149994141</t>
  </si>
  <si>
    <t>维也纳酒店（广州天河华南植物园地铁站店）</t>
  </si>
  <si>
    <t>翟飞</t>
  </si>
  <si>
    <t>285.00</t>
  </si>
  <si>
    <t>31.67</t>
  </si>
  <si>
    <t>2560018</t>
  </si>
  <si>
    <t>1120491</t>
  </si>
  <si>
    <t>4881912900026973201</t>
  </si>
  <si>
    <t>四季平朔大酒店</t>
  </si>
  <si>
    <t>朔州市</t>
  </si>
  <si>
    <t>商务标准间(浴缸)【标准价】</t>
  </si>
  <si>
    <t>刘万莛</t>
  </si>
  <si>
    <t>421.00</t>
  </si>
  <si>
    <t>46.78</t>
  </si>
  <si>
    <t>-46.78</t>
  </si>
  <si>
    <t>-421.00</t>
  </si>
  <si>
    <t>2562779</t>
  </si>
  <si>
    <t>1086534</t>
  </si>
  <si>
    <t>4881912890127316687</t>
  </si>
  <si>
    <t>祝露</t>
  </si>
  <si>
    <t>2561150</t>
  </si>
  <si>
    <t>4881912898900765488</t>
  </si>
  <si>
    <t>2022-05-24~2022-05-26</t>
  </si>
  <si>
    <t>张平</t>
  </si>
  <si>
    <t>638.00</t>
  </si>
  <si>
    <t>70.89</t>
  </si>
  <si>
    <t>2562517</t>
  </si>
  <si>
    <t>4881912899044368790</t>
  </si>
  <si>
    <t>徐鹏</t>
  </si>
  <si>
    <t>2562552</t>
  </si>
  <si>
    <t>4881912898939390479</t>
  </si>
  <si>
    <t>如家云系列-漳州金峰开发区素柏·云酒店</t>
  </si>
  <si>
    <t>漳州市</t>
  </si>
  <si>
    <t>时尚圆床房</t>
  </si>
  <si>
    <t>张玉琴</t>
  </si>
  <si>
    <t>147.00</t>
  </si>
  <si>
    <t>16.33</t>
  </si>
  <si>
    <t>2562706</t>
  </si>
  <si>
    <t>1106083</t>
  </si>
  <si>
    <t>4881912894466125561</t>
  </si>
  <si>
    <t>2022-05-23~2022-05-27</t>
  </si>
  <si>
    <t>高级大床房【标准价】</t>
  </si>
  <si>
    <t>4</t>
  </si>
  <si>
    <t>1412.00</t>
  </si>
  <si>
    <t>156.88</t>
  </si>
  <si>
    <t>2561647</t>
  </si>
  <si>
    <t>4881912899280244617</t>
  </si>
  <si>
    <t>2022-05-26~2022-05-27</t>
  </si>
  <si>
    <t>方浩栋</t>
  </si>
  <si>
    <t>2562790</t>
  </si>
  <si>
    <t>4881912873331788909</t>
  </si>
  <si>
    <t>维也纳国际酒店（广东揭阳人民大道店）</t>
  </si>
  <si>
    <t>揭阳市</t>
  </si>
  <si>
    <t>2022-05-22~2022-05-27</t>
  </si>
  <si>
    <t>王健</t>
  </si>
  <si>
    <t>5</t>
  </si>
  <si>
    <t>1265.00</t>
  </si>
  <si>
    <t>140.55</t>
  </si>
  <si>
    <t>2556355</t>
  </si>
  <si>
    <t>1120578</t>
  </si>
  <si>
    <t>4881912891657343414</t>
  </si>
  <si>
    <t>泰丽国际酒店</t>
  </si>
  <si>
    <t>昆明市</t>
  </si>
  <si>
    <t>单人间【标准价】</t>
  </si>
  <si>
    <t>豆刚</t>
  </si>
  <si>
    <t>1176.00</t>
  </si>
  <si>
    <t>130.68</t>
  </si>
  <si>
    <t>2561071</t>
  </si>
  <si>
    <t>1078227</t>
  </si>
  <si>
    <t>4881912890221740170</t>
  </si>
  <si>
    <t>标准间【标准价】</t>
  </si>
  <si>
    <t>李红章</t>
  </si>
  <si>
    <t>2561086</t>
  </si>
  <si>
    <t>4881912848224191055</t>
  </si>
  <si>
    <t>如家云系列-福州学生街师范大学派柏·云酒店</t>
  </si>
  <si>
    <t>福州市</t>
  </si>
  <si>
    <t>2022-05-27~2022-05-29</t>
  </si>
  <si>
    <t>陈李军</t>
  </si>
  <si>
    <t>566.00</t>
  </si>
  <si>
    <t>62.88</t>
  </si>
  <si>
    <t>2550048</t>
  </si>
  <si>
    <t>966943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</si>
  <si>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</si>
  <si>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</si>
  <si>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</si>
  <si>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</si>
  <si>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</si>
  <si>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</si>
  <si>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</si>
  <si>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</si>
  <si>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</si>
  <si>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</si>
  <si>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</si>
  <si>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-320.00</t>
  </si>
  <si>
    <t>已确认</t>
  </si>
  <si>
    <t>-246.67</t>
  </si>
  <si>
    <t>-191.11</t>
  </si>
  <si>
    <t>-147.78</t>
  </si>
  <si>
    <t>-120.00</t>
  </si>
  <si>
    <t>-467.78</t>
  </si>
  <si>
    <t>商家承担优惠</t>
  </si>
  <si>
    <t>活动名称</t>
  </si>
  <si>
    <t>活动ID</t>
  </si>
  <si>
    <t>【省钱月卡】酒店特惠红包</t>
  </si>
  <si>
    <t>366963100114589244</t>
  </si>
  <si>
    <t>【美食支付礼】酒店新客红包</t>
  </si>
  <si>
    <t>Nx173798pmGi7Piaz20q39</t>
  </si>
  <si>
    <t>酒店续住立减券</t>
  </si>
  <si>
    <t>VB179097HFEnXRCFIE4F90</t>
  </si>
  <si>
    <t>367385100113732859</t>
  </si>
  <si>
    <t>363306100115480911</t>
  </si>
  <si>
    <t>新客首单专享酒店红包-部分门店可用</t>
  </si>
  <si>
    <t>336179100114631935</t>
  </si>
  <si>
    <t>360737100116004143</t>
  </si>
  <si>
    <t>类型</t>
  </si>
  <si>
    <t>分店名称</t>
  </si>
  <si>
    <t>原因</t>
  </si>
  <si>
    <t>订单号</t>
  </si>
  <si>
    <t>备注</t>
  </si>
  <si>
    <t>审核状态</t>
  </si>
  <si>
    <t>账单调整</t>
  </si>
  <si>
    <t>青岛得宝湾维景国际大酒店</t>
  </si>
  <si>
    <t>3.60</t>
  </si>
  <si>
    <t>调整系统</t>
  </si>
  <si>
    <t>账单调整&amp; 政府券返佣 &amp; 青岛文旅消费券项目一期 &amp; 返佣金额：3.6，&amp; 订单ID：4845882959351917835 &amp; 订单核销时间：2021-06-24</t>
  </si>
  <si>
    <t>已通过</t>
  </si>
  <si>
    <t>2.25</t>
  </si>
  <si>
    <t>账单调整&amp; 政府券返佣 &amp; 青岛文旅消费券项目二期 &amp; 返佣金额：2.25，&amp; 订单ID：4854890475544249676 &amp; 订单核销时间：2021-09-30</t>
  </si>
  <si>
    <t>4.50</t>
  </si>
  <si>
    <t>账单调整&amp; 政府券返佣 &amp; 青岛文旅消费券项目二期 &amp; 返佣金额：4.5，&amp; 订单ID：4854890257508705662 &amp; 订单核销时间：2021-07-19</t>
  </si>
  <si>
    <t>青岛红树林度假世界珊瑚酒店</t>
  </si>
  <si>
    <t>账单调整&amp; 政府券返佣 &amp; 青岛文旅消费券项目二期 &amp; 返佣金额：4.5，&amp; 订单ID：4854890290658455132 &amp; 订单核销时间：2021-07-28</t>
  </si>
  <si>
    <t>1.62</t>
  </si>
  <si>
    <t>账单调整&amp; 政府券返佣 &amp; 青岛文旅消费券项目二期 &amp; 返佣金额：1.62，&amp; 订单ID：4854890478275788171 &amp; 订单核销时间：2021-09-28</t>
  </si>
  <si>
    <t>政府券返佣 &amp; 青岛文旅消费券项目二期 &amp; 返佣金额：3.6，&amp; 订单ID：4854890216304080822 &amp; 订单核销时间：2021-07-10</t>
  </si>
  <si>
    <t>账单调整&amp; 政府券返佣 &amp; 青岛文旅消费券项目二期 &amp; 返佣金额：3.6，&amp; 订单ID：4854890375522625256 &amp; 订单核销时间：2021-08-27</t>
  </si>
  <si>
    <t>账单调整&amp; 政府券返佣 &amp; 青岛文旅消费券项目二期 &amp; 返佣金额：4.5，&amp; 订单ID：4854890225707093672 &amp; 订单核销时间：2021-07-14</t>
  </si>
  <si>
    <t>青岛海景花园大酒店</t>
  </si>
  <si>
    <t>政府券返佣 &amp; 青岛文旅消费券项目二期 &amp; 返佣金额：4.5，&amp; 订单ID：4854890214650842507 &amp; 订单核销时间：2021-07-10</t>
  </si>
  <si>
    <t>账单调整&amp; 政府券返佣 &amp; 青岛文旅消费券项目二期 &amp; 返佣金额：3.6，&amp; 订单ID：4854890358470703681 &amp; 订单核销时间：2021-08-21</t>
  </si>
  <si>
    <t>青岛景园假日酒店</t>
  </si>
  <si>
    <t>账单调整&amp; 政府券返佣 &amp; 青岛文旅消费券项目一期 &amp; 返佣金额：3.6，&amp; 订单ID：2413929560376631821 &amp; 订单核销时间：2021-06-18</t>
  </si>
  <si>
    <t>账单调整&amp; 政府券返佣 &amp; 青岛文旅消费券项目一期 &amp; 返佣金额：3.6，&amp; 订单ID：3278620688821089189 &amp; 订单核销时间：2021-06-19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</si>
  <si>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</si>
  <si>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</si>
  <si>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</si>
  <si>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</si>
  <si>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</si>
  <si>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</si>
  <si>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</si>
  <si>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</si>
  <si>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4881912884886506851此单多收222元退回</t>
  </si>
  <si>
    <t>4845882959351917835</t>
  </si>
  <si>
    <t>4854890475544249676</t>
  </si>
  <si>
    <t>4854890257508705662</t>
  </si>
  <si>
    <t>4854890290658455132</t>
  </si>
  <si>
    <t>4854890478275788171</t>
  </si>
  <si>
    <t>4854890216304080822</t>
  </si>
  <si>
    <t>4854890375522625256</t>
  </si>
  <si>
    <t>4854890225707093672</t>
  </si>
  <si>
    <t>4854890214650842507</t>
  </si>
  <si>
    <t>4854890358470703681</t>
  </si>
  <si>
    <t>2413929560376631821</t>
  </si>
  <si>
    <t>3278620688821089189</t>
  </si>
  <si>
    <t>A220531115645481</t>
  </si>
  <si>
    <t>A2205311157273675</t>
  </si>
  <si>
    <t>A220531143316481</t>
  </si>
  <si>
    <t>A220531143434481</t>
  </si>
  <si>
    <t>A220531143549481</t>
  </si>
  <si>
    <t>A220531143711481</t>
  </si>
  <si>
    <t>A220531143825481</t>
  </si>
  <si>
    <t>A220531143936481</t>
  </si>
  <si>
    <t>A220531144038481</t>
  </si>
  <si>
    <t>A220531144207481</t>
  </si>
  <si>
    <t>A220531144341481</t>
  </si>
  <si>
    <t>A220531144500481</t>
  </si>
  <si>
    <t>A220531144602481</t>
  </si>
  <si>
    <t>A220531144710481</t>
  </si>
  <si>
    <t>总计：17293.47元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</si>
  <si>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</si>
  <si>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</si>
  <si>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</si>
  <si>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</si>
  <si>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</si>
  <si>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</si>
  <si>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</si>
  <si>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</si>
  <si>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</si>
  <si>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</si>
  <si>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</si>
  <si>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</si>
  <si>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</si>
  <si>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</si>
  <si>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</si>
  <si>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</si>
  <si>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</si>
  <si>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</si>
  <si>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</si>
  <si>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</si>
  <si>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2022-05-13</t>
  </si>
  <si>
    <t>福州如家· 派柏云酒店（学生街师范大学店）</t>
  </si>
  <si>
    <t>2022-05-27</t>
  </si>
  <si>
    <t>2022-05-29</t>
  </si>
  <si>
    <t>退房日周结</t>
  </si>
  <si>
    <t>RMB</t>
  </si>
  <si>
    <t>0</t>
  </si>
  <si>
    <t>美团汇登国内直连</t>
  </si>
  <si>
    <t>01.011020</t>
  </si>
  <si>
    <t>2022-05-13 22:26:31</t>
  </si>
  <si>
    <t>广州汇登信息科技有限公司</t>
  </si>
  <si>
    <t>直连</t>
  </si>
  <si>
    <t>2022-05-19</t>
  </si>
  <si>
    <t>维也纳国际酒店(揭阳人民大道店)</t>
  </si>
  <si>
    <t>2022-05-22</t>
  </si>
  <si>
    <t>2022-05-19 15:04:21</t>
  </si>
  <si>
    <t>2022-05-21</t>
  </si>
  <si>
    <t>如家酒店(广州天河客运站地铁站店)</t>
  </si>
  <si>
    <t>2022-05-24</t>
  </si>
  <si>
    <t>2022-05-21 08:49:36</t>
  </si>
  <si>
    <t>如家精选酒店(西安笔克会展中心锦业一路店)</t>
  </si>
  <si>
    <t>2022-05-23</t>
  </si>
  <si>
    <t>2022-05-21 13:05:59</t>
  </si>
  <si>
    <t>麗枫酒店(武汉王家湾地铁站店)</t>
  </si>
  <si>
    <t>2022-05-21 20:22:17</t>
  </si>
  <si>
    <t>如家精选酒店(三亚豪威麒麟店)</t>
  </si>
  <si>
    <t>2022-05-21 21:12:45</t>
  </si>
  <si>
    <t>麗枫酒店(宜昌宝塔河万达店)</t>
  </si>
  <si>
    <t>2022-05-22 09:11:59</t>
  </si>
  <si>
    <t>维也纳酒店(娄底市府店)</t>
  </si>
  <si>
    <t>2022-05-22 09:17:50</t>
  </si>
  <si>
    <t>维也纳酒店(娄底春园步行街店)</t>
  </si>
  <si>
    <t>2022-05-22 10:27:04</t>
  </si>
  <si>
    <t>如家酒店·neo(武汉书城路店)</t>
  </si>
  <si>
    <t>2022-05-22 11:57:48</t>
  </si>
  <si>
    <t>如家酒店·neo(通辽火车站店)</t>
  </si>
  <si>
    <t>2022-05-22 12:09:04</t>
  </si>
  <si>
    <t xml:space="preserve">维也纳酒店(广州华南植物园店) </t>
  </si>
  <si>
    <t>2022-05-25</t>
  </si>
  <si>
    <t>2022-05-22 12:20:44</t>
  </si>
  <si>
    <t>维也纳酒店（乳源瑶族文化广场店）</t>
  </si>
  <si>
    <t>2022-05-22 12:39:57</t>
  </si>
  <si>
    <t>如家酒店（成都宽窄巷子环球广场店）</t>
  </si>
  <si>
    <t>2022-05-22 12:58:10</t>
  </si>
  <si>
    <t>新乡荷塘月色假日酒店</t>
  </si>
  <si>
    <t>2022-05-22 13:43:41</t>
  </si>
  <si>
    <t>维也纳酒店（赣州南康区中心店）</t>
  </si>
  <si>
    <t>2022-05-22 14:39:04</t>
  </si>
  <si>
    <t>维也纳酒店(开平水口店)</t>
  </si>
  <si>
    <t>shi shengjia</t>
  </si>
  <si>
    <t>2022-05-22 16:56:23</t>
  </si>
  <si>
    <t>清沐铂金酒店(南京南站绿地城际店)</t>
  </si>
  <si>
    <t>2022-05-22 17:12:21</t>
  </si>
  <si>
    <t>2022-05-22 18:18:24</t>
  </si>
  <si>
    <t>如家酒店(杭州西湖解放路佑圣观路店)</t>
  </si>
  <si>
    <t>2022-05-22 18:57:39</t>
  </si>
  <si>
    <t>维也纳酒店(佛山三水森林公园店)</t>
  </si>
  <si>
    <t>2022-05-22 20:11:53</t>
  </si>
  <si>
    <t>麗枫酒店(泰安东岳大街岱庙店)</t>
  </si>
  <si>
    <t>2022-05-22 20:29:47</t>
  </si>
  <si>
    <t>麗枫酒店·武汉光谷二路店</t>
  </si>
  <si>
    <t>2022-05-22 20:32:29</t>
  </si>
  <si>
    <t>2022-05-22 20:34:40</t>
  </si>
  <si>
    <t>如家派柏·云酒店（昌吉呼图壁乌伊东路世纪园店）</t>
  </si>
  <si>
    <t>2022-05-22 20:47:02</t>
  </si>
  <si>
    <t>维也纳国际酒店（福建龙岩商务板块店）</t>
  </si>
  <si>
    <t>2022-05-22 21:42:49</t>
  </si>
  <si>
    <t>维也纳酒店(中山三角店)</t>
  </si>
  <si>
    <t>2022-05-22 22:16:57</t>
  </si>
  <si>
    <t>2022-05-23 08:22:42</t>
  </si>
  <si>
    <t>维也纳酒店(宣城郎溪店)</t>
  </si>
  <si>
    <t>2022-05-23 08:54:26</t>
  </si>
  <si>
    <t>昭通凤禧祥瑞大饭店</t>
  </si>
  <si>
    <t>2022-05-23 08:43:57</t>
  </si>
  <si>
    <t>2022-05-23 09:03:40</t>
  </si>
  <si>
    <t>昆明泰丽国际酒店</t>
  </si>
  <si>
    <t>2022-05-23 10:02:51</t>
  </si>
  <si>
    <t>2022-05-23 10:31:05</t>
  </si>
  <si>
    <t>2022-05-26</t>
  </si>
  <si>
    <t>2022-05-23 11:08:12</t>
  </si>
  <si>
    <t>2022-05-23 12:56:21</t>
  </si>
  <si>
    <t>2022-05-23 17:59:58</t>
  </si>
  <si>
    <t>维也纳智好酒店(杭州临安店)</t>
  </si>
  <si>
    <t>2022-05-23 18:07:30</t>
  </si>
  <si>
    <t>2022-05-23 18:30:47</t>
  </si>
  <si>
    <t>2022-05-23 19:46:31</t>
  </si>
  <si>
    <t>全季酒店（绍兴鲁迅故里店）</t>
  </si>
  <si>
    <t>2022-05-23 20:34:01</t>
  </si>
  <si>
    <t>泾川九十迹文化酒店</t>
  </si>
  <si>
    <t>2022-05-23 21:52:08</t>
  </si>
  <si>
    <t>维也纳酒店(扬州瘦西湖文昌阁店)</t>
  </si>
  <si>
    <t>2022-05-23 21:53:49</t>
  </si>
  <si>
    <t>2022-05-24 10:07:01</t>
  </si>
  <si>
    <t>2022-05-24 11:09:56</t>
  </si>
  <si>
    <t>茅台迎宾酒店(海口高铁东站店)</t>
  </si>
  <si>
    <t>2022-05-24 12:17:24</t>
  </si>
  <si>
    <t>2022-05-24 12:27:21</t>
  </si>
  <si>
    <t>2022-05-24 12:32:03</t>
  </si>
  <si>
    <t>2022-05-24 12:36:54</t>
  </si>
  <si>
    <t>2022-05-24 12:50:13</t>
  </si>
  <si>
    <t>如家酒店(北京东直门店)</t>
  </si>
  <si>
    <t>2022-05-24 13:45:06</t>
  </si>
  <si>
    <t>如家睿柏.云酒店（长沙开元东路松雅湖畔店）</t>
  </si>
  <si>
    <t>2022-05-24 14:32:44</t>
  </si>
  <si>
    <t>如家素柏·云酒店(漳州金峰开发区店)</t>
  </si>
  <si>
    <t>2022-05-24 15:10:13</t>
  </si>
  <si>
    <t>2022-05-24 15:11:11</t>
  </si>
  <si>
    <t>希岸·轻雅酒店(张家口高铁站机场店)</t>
  </si>
  <si>
    <t>2022-05-24 16:10:22</t>
  </si>
  <si>
    <t>2022-05-24 17:17:25</t>
  </si>
  <si>
    <t>2022-05-24 17:20:07</t>
  </si>
  <si>
    <t>2022-05-24 17:32:19</t>
  </si>
  <si>
    <t>2022-05-24 18:01:20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</si>
</sst>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1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5" fillId="15" borderId="2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Font="1" quotePrefix="1">
      <alignment vertical="center"/>
    </xf>
    <xf numFmtId="0" fontId="0" fillId="0" borderId="0" xfId="0" applyFont="1" applyFill="1" quotePrefix="1">
      <alignment vertical="center"/>
    </xf>
    <xf numFmtId="0" fontId="0" fillId="0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42</v>
      </c>
      <c r="L2" t="s">
        <v>43</v>
      </c>
      <c r="M2" t="s">
        <v>14</v>
      </c>
      <c r="N2" t="s">
        <v>14</v>
      </c>
      <c r="O2" t="s">
        <v>14</v>
      </c>
      <c r="P2" t="s">
        <v>14</v>
      </c>
      <c r="Q2" t="s">
        <v>44</v>
      </c>
      <c r="R2" t="s">
        <v>44</v>
      </c>
      <c r="S2" t="s">
        <v>45</v>
      </c>
    </row>
    <row r="3" spans="1:19">
      <c r="A3" t="s">
        <v>46</v>
      </c>
      <c r="B3" t="s">
        <v>47</v>
      </c>
      <c r="C3" t="s">
        <v>48</v>
      </c>
      <c r="D3" t="s">
        <v>36</v>
      </c>
      <c r="E3" t="s">
        <v>37</v>
      </c>
      <c r="F3" t="s">
        <v>49</v>
      </c>
      <c r="G3" t="s">
        <v>50</v>
      </c>
      <c r="H3" t="s">
        <v>40</v>
      </c>
      <c r="I3" t="s">
        <v>41</v>
      </c>
      <c r="J3" t="s">
        <v>51</v>
      </c>
      <c r="K3" t="s">
        <v>51</v>
      </c>
      <c r="L3" t="s">
        <v>52</v>
      </c>
      <c r="M3" t="s">
        <v>14</v>
      </c>
      <c r="N3" t="s">
        <v>14</v>
      </c>
      <c r="O3" t="s">
        <v>14</v>
      </c>
      <c r="P3" t="s">
        <v>14</v>
      </c>
      <c r="Q3" t="s">
        <v>53</v>
      </c>
      <c r="R3" t="s">
        <v>53</v>
      </c>
      <c r="S3" t="s">
        <v>54</v>
      </c>
    </row>
    <row r="4" spans="1:19">
      <c r="A4" t="s">
        <v>55</v>
      </c>
      <c r="B4" t="s">
        <v>56</v>
      </c>
      <c r="C4" t="s">
        <v>57</v>
      </c>
      <c r="D4" t="s">
        <v>36</v>
      </c>
      <c r="E4" t="s">
        <v>37</v>
      </c>
      <c r="F4" t="s">
        <v>58</v>
      </c>
      <c r="G4" t="s">
        <v>59</v>
      </c>
      <c r="H4" t="s">
        <v>40</v>
      </c>
      <c r="I4" t="s">
        <v>41</v>
      </c>
      <c r="J4" t="s">
        <v>60</v>
      </c>
      <c r="K4" t="s">
        <v>60</v>
      </c>
      <c r="L4" t="s">
        <v>61</v>
      </c>
      <c r="M4" t="s">
        <v>14</v>
      </c>
      <c r="N4" t="s">
        <v>14</v>
      </c>
      <c r="O4" t="s">
        <v>14</v>
      </c>
      <c r="P4" t="s">
        <v>14</v>
      </c>
      <c r="Q4" t="s">
        <v>62</v>
      </c>
      <c r="R4" t="s">
        <v>62</v>
      </c>
      <c r="S4" t="s">
        <v>63</v>
      </c>
    </row>
    <row r="5" spans="1:19">
      <c r="A5" t="s">
        <v>64</v>
      </c>
      <c r="B5" t="s">
        <v>65</v>
      </c>
      <c r="C5" t="s">
        <v>66</v>
      </c>
      <c r="D5" t="s">
        <v>36</v>
      </c>
      <c r="E5" t="s">
        <v>37</v>
      </c>
      <c r="F5" t="s">
        <v>67</v>
      </c>
      <c r="G5" t="s">
        <v>68</v>
      </c>
      <c r="H5" t="s">
        <v>40</v>
      </c>
      <c r="I5" t="s">
        <v>41</v>
      </c>
      <c r="J5" t="s">
        <v>69</v>
      </c>
      <c r="K5" t="s">
        <v>69</v>
      </c>
      <c r="L5" t="s">
        <v>70</v>
      </c>
      <c r="M5" t="s">
        <v>14</v>
      </c>
      <c r="N5" t="s">
        <v>14</v>
      </c>
      <c r="O5" t="s">
        <v>14</v>
      </c>
      <c r="P5" t="s">
        <v>14</v>
      </c>
      <c r="Q5" t="s">
        <v>71</v>
      </c>
      <c r="R5" t="s">
        <v>71</v>
      </c>
      <c r="S5" t="s">
        <v>72</v>
      </c>
    </row>
    <row r="6" spans="1:19">
      <c r="A6" t="s">
        <v>73</v>
      </c>
      <c r="B6" t="s">
        <v>74</v>
      </c>
      <c r="C6" t="s">
        <v>75</v>
      </c>
      <c r="D6" t="s">
        <v>36</v>
      </c>
      <c r="E6" t="s">
        <v>76</v>
      </c>
      <c r="F6" t="s">
        <v>77</v>
      </c>
      <c r="G6" t="s">
        <v>78</v>
      </c>
      <c r="H6" t="s">
        <v>40</v>
      </c>
      <c r="I6" t="s">
        <v>41</v>
      </c>
      <c r="J6" t="s">
        <v>14</v>
      </c>
      <c r="K6" t="s">
        <v>79</v>
      </c>
      <c r="L6" t="s">
        <v>80</v>
      </c>
      <c r="M6" t="s">
        <v>81</v>
      </c>
      <c r="N6" t="s">
        <v>14</v>
      </c>
      <c r="O6" t="s">
        <v>82</v>
      </c>
      <c r="P6" t="s">
        <v>14</v>
      </c>
      <c r="Q6" t="s">
        <v>83</v>
      </c>
      <c r="R6" t="s">
        <v>83</v>
      </c>
      <c r="S6" t="s">
        <v>84</v>
      </c>
    </row>
    <row r="7" spans="1:19">
      <c r="A7" t="s">
        <v>85</v>
      </c>
      <c r="B7" t="s">
        <v>86</v>
      </c>
      <c r="C7" t="s">
        <v>87</v>
      </c>
      <c r="D7" t="s">
        <v>36</v>
      </c>
      <c r="E7" t="s">
        <v>88</v>
      </c>
      <c r="F7" t="s">
        <v>89</v>
      </c>
      <c r="G7" t="s">
        <v>90</v>
      </c>
      <c r="H7" t="s">
        <v>91</v>
      </c>
      <c r="I7" t="s">
        <v>41</v>
      </c>
      <c r="J7" t="s">
        <v>92</v>
      </c>
      <c r="K7" t="s">
        <v>92</v>
      </c>
      <c r="L7" t="s">
        <v>93</v>
      </c>
      <c r="M7" t="s">
        <v>14</v>
      </c>
      <c r="N7" t="s">
        <v>14</v>
      </c>
      <c r="O7" t="s">
        <v>14</v>
      </c>
      <c r="P7" t="s">
        <v>14</v>
      </c>
      <c r="Q7" t="s">
        <v>94</v>
      </c>
      <c r="R7" t="s">
        <v>94</v>
      </c>
      <c r="S7" t="s">
        <v>95</v>
      </c>
    </row>
    <row r="8" spans="1:19">
      <c r="A8" t="s">
        <v>96</v>
      </c>
      <c r="B8" t="s">
        <v>97</v>
      </c>
      <c r="C8" t="s">
        <v>98</v>
      </c>
      <c r="D8" t="s">
        <v>36</v>
      </c>
      <c r="E8" t="s">
        <v>37</v>
      </c>
      <c r="F8" t="s">
        <v>99</v>
      </c>
      <c r="G8" t="s">
        <v>100</v>
      </c>
      <c r="H8" t="s">
        <v>40</v>
      </c>
      <c r="I8" t="s">
        <v>41</v>
      </c>
      <c r="J8" t="s">
        <v>101</v>
      </c>
      <c r="K8" t="s">
        <v>101</v>
      </c>
      <c r="L8" t="s">
        <v>102</v>
      </c>
      <c r="M8" t="s">
        <v>14</v>
      </c>
      <c r="N8" t="s">
        <v>14</v>
      </c>
      <c r="O8" t="s">
        <v>14</v>
      </c>
      <c r="P8" t="s">
        <v>14</v>
      </c>
      <c r="Q8" t="s">
        <v>103</v>
      </c>
      <c r="R8" t="s">
        <v>103</v>
      </c>
      <c r="S8" t="s">
        <v>104</v>
      </c>
    </row>
    <row r="9" spans="1:19">
      <c r="A9" t="s">
        <v>105</v>
      </c>
      <c r="B9" t="s">
        <v>106</v>
      </c>
      <c r="C9" t="s">
        <v>107</v>
      </c>
      <c r="D9" t="s">
        <v>36</v>
      </c>
      <c r="E9" t="s">
        <v>37</v>
      </c>
      <c r="F9" t="s">
        <v>108</v>
      </c>
      <c r="G9" t="s">
        <v>109</v>
      </c>
      <c r="H9" t="s">
        <v>40</v>
      </c>
      <c r="I9" t="s">
        <v>41</v>
      </c>
      <c r="J9" t="s">
        <v>110</v>
      </c>
      <c r="K9" t="s">
        <v>110</v>
      </c>
      <c r="L9" t="s">
        <v>111</v>
      </c>
      <c r="M9" t="s">
        <v>14</v>
      </c>
      <c r="N9" t="s">
        <v>14</v>
      </c>
      <c r="O9" t="s">
        <v>14</v>
      </c>
      <c r="P9" t="s">
        <v>14</v>
      </c>
      <c r="Q9" t="s">
        <v>112</v>
      </c>
      <c r="R9" t="s">
        <v>112</v>
      </c>
      <c r="S9" t="s">
        <v>113</v>
      </c>
    </row>
    <row r="10" spans="1:19">
      <c r="A10" t="s">
        <v>114</v>
      </c>
      <c r="B10" t="s">
        <v>115</v>
      </c>
      <c r="C10" t="s">
        <v>116</v>
      </c>
      <c r="D10" t="s">
        <v>36</v>
      </c>
      <c r="E10" t="s">
        <v>37</v>
      </c>
      <c r="F10" t="s">
        <v>117</v>
      </c>
      <c r="G10" t="s">
        <v>118</v>
      </c>
      <c r="H10" t="s">
        <v>40</v>
      </c>
      <c r="I10" t="s">
        <v>41</v>
      </c>
      <c r="J10" t="s">
        <v>119</v>
      </c>
      <c r="K10" t="s">
        <v>119</v>
      </c>
      <c r="L10" t="s">
        <v>120</v>
      </c>
      <c r="M10" t="s">
        <v>14</v>
      </c>
      <c r="N10" t="s">
        <v>14</v>
      </c>
      <c r="O10" t="s">
        <v>14</v>
      </c>
      <c r="P10" t="s">
        <v>14</v>
      </c>
      <c r="Q10" t="s">
        <v>121</v>
      </c>
      <c r="R10" t="s">
        <v>121</v>
      </c>
      <c r="S10" t="s">
        <v>122</v>
      </c>
    </row>
    <row r="11" spans="1:19">
      <c r="A11" t="s">
        <v>123</v>
      </c>
      <c r="B11" t="s">
        <v>124</v>
      </c>
      <c r="C11" t="s">
        <v>116</v>
      </c>
      <c r="D11" t="s">
        <v>36</v>
      </c>
      <c r="E11" t="s">
        <v>37</v>
      </c>
      <c r="F11" t="s">
        <v>125</v>
      </c>
      <c r="G11" t="s">
        <v>126</v>
      </c>
      <c r="H11" t="s">
        <v>40</v>
      </c>
      <c r="I11" t="s">
        <v>41</v>
      </c>
      <c r="J11" t="s">
        <v>127</v>
      </c>
      <c r="K11" t="s">
        <v>127</v>
      </c>
      <c r="L11" t="s">
        <v>128</v>
      </c>
      <c r="M11" t="s">
        <v>14</v>
      </c>
      <c r="N11" t="s">
        <v>14</v>
      </c>
      <c r="O11" t="s">
        <v>14</v>
      </c>
      <c r="P11" t="s">
        <v>14</v>
      </c>
      <c r="Q11" t="s">
        <v>129</v>
      </c>
      <c r="R11" t="s">
        <v>129</v>
      </c>
      <c r="S11" t="s">
        <v>130</v>
      </c>
    </row>
    <row r="12" spans="1:19">
      <c r="A12" t="s">
        <v>131</v>
      </c>
      <c r="B12" t="s">
        <v>132</v>
      </c>
      <c r="C12" t="s">
        <v>133</v>
      </c>
      <c r="D12" t="s">
        <v>36</v>
      </c>
      <c r="E12" t="s">
        <v>37</v>
      </c>
      <c r="F12" t="s">
        <v>134</v>
      </c>
      <c r="G12" t="s">
        <v>135</v>
      </c>
      <c r="H12" t="s">
        <v>40</v>
      </c>
      <c r="I12" t="s">
        <v>41</v>
      </c>
      <c r="J12" t="s">
        <v>69</v>
      </c>
      <c r="K12" t="s">
        <v>69</v>
      </c>
      <c r="L12" t="s">
        <v>70</v>
      </c>
      <c r="M12" t="s">
        <v>14</v>
      </c>
      <c r="N12" t="s">
        <v>14</v>
      </c>
      <c r="O12" t="s">
        <v>14</v>
      </c>
      <c r="P12" t="s">
        <v>14</v>
      </c>
      <c r="Q12" t="s">
        <v>136</v>
      </c>
      <c r="R12" t="s">
        <v>136</v>
      </c>
      <c r="S12" t="s">
        <v>137</v>
      </c>
    </row>
    <row r="13" spans="1:19">
      <c r="A13" t="s">
        <v>138</v>
      </c>
      <c r="B13" t="s">
        <v>34</v>
      </c>
      <c r="C13" t="s">
        <v>35</v>
      </c>
      <c r="D13" t="s">
        <v>139</v>
      </c>
      <c r="E13" t="s">
        <v>140</v>
      </c>
      <c r="F13" t="s">
        <v>141</v>
      </c>
      <c r="G13" t="s">
        <v>142</v>
      </c>
      <c r="H13" t="s">
        <v>40</v>
      </c>
      <c r="I13" t="s">
        <v>41</v>
      </c>
      <c r="J13" t="s">
        <v>143</v>
      </c>
      <c r="K13" t="s">
        <v>14</v>
      </c>
      <c r="L13" t="s">
        <v>14</v>
      </c>
      <c r="M13" t="s">
        <v>144</v>
      </c>
      <c r="N13" t="s">
        <v>14</v>
      </c>
      <c r="O13" t="s">
        <v>143</v>
      </c>
      <c r="P13" t="s">
        <v>14</v>
      </c>
      <c r="Q13" t="s">
        <v>145</v>
      </c>
      <c r="R13" t="s">
        <v>145</v>
      </c>
      <c r="S13" t="s">
        <v>45</v>
      </c>
    </row>
    <row r="14" spans="1:19">
      <c r="A14" t="s">
        <v>146</v>
      </c>
      <c r="B14" t="s">
        <v>147</v>
      </c>
      <c r="C14" t="s">
        <v>148</v>
      </c>
      <c r="D14" t="s">
        <v>36</v>
      </c>
      <c r="E14" t="s">
        <v>37</v>
      </c>
      <c r="F14" t="s">
        <v>49</v>
      </c>
      <c r="G14" t="s">
        <v>149</v>
      </c>
      <c r="H14" t="s">
        <v>40</v>
      </c>
      <c r="I14" t="s">
        <v>41</v>
      </c>
      <c r="J14" t="s">
        <v>150</v>
      </c>
      <c r="K14" t="s">
        <v>150</v>
      </c>
      <c r="L14" t="s">
        <v>151</v>
      </c>
      <c r="M14" t="s">
        <v>14</v>
      </c>
      <c r="N14" t="s">
        <v>14</v>
      </c>
      <c r="O14" t="s">
        <v>14</v>
      </c>
      <c r="P14" t="s">
        <v>14</v>
      </c>
      <c r="Q14" t="s">
        <v>152</v>
      </c>
      <c r="R14" t="s">
        <v>152</v>
      </c>
      <c r="S14" t="s">
        <v>153</v>
      </c>
    </row>
    <row r="15" spans="1:19">
      <c r="A15" t="s">
        <v>154</v>
      </c>
      <c r="B15" t="s">
        <v>47</v>
      </c>
      <c r="C15" t="s">
        <v>48</v>
      </c>
      <c r="D15" t="s">
        <v>36</v>
      </c>
      <c r="E15" t="s">
        <v>37</v>
      </c>
      <c r="F15" t="s">
        <v>49</v>
      </c>
      <c r="G15" t="s">
        <v>155</v>
      </c>
      <c r="H15" t="s">
        <v>40</v>
      </c>
      <c r="I15" t="s">
        <v>41</v>
      </c>
      <c r="J15" t="s">
        <v>51</v>
      </c>
      <c r="K15" t="s">
        <v>51</v>
      </c>
      <c r="L15" t="s">
        <v>52</v>
      </c>
      <c r="M15" t="s">
        <v>14</v>
      </c>
      <c r="N15" t="s">
        <v>14</v>
      </c>
      <c r="O15" t="s">
        <v>14</v>
      </c>
      <c r="P15" t="s">
        <v>14</v>
      </c>
      <c r="Q15" t="s">
        <v>156</v>
      </c>
      <c r="R15" t="s">
        <v>156</v>
      </c>
      <c r="S15" t="s">
        <v>54</v>
      </c>
    </row>
    <row r="16" spans="1:19">
      <c r="A16" t="s">
        <v>157</v>
      </c>
      <c r="B16" t="s">
        <v>158</v>
      </c>
      <c r="C16" t="s">
        <v>159</v>
      </c>
      <c r="D16" t="s">
        <v>36</v>
      </c>
      <c r="E16" t="s">
        <v>37</v>
      </c>
      <c r="F16" t="s">
        <v>160</v>
      </c>
      <c r="G16" t="s">
        <v>161</v>
      </c>
      <c r="H16" t="s">
        <v>40</v>
      </c>
      <c r="I16" t="s">
        <v>41</v>
      </c>
      <c r="J16" t="s">
        <v>162</v>
      </c>
      <c r="K16" t="s">
        <v>162</v>
      </c>
      <c r="L16" t="s">
        <v>163</v>
      </c>
      <c r="M16" t="s">
        <v>14</v>
      </c>
      <c r="N16" t="s">
        <v>14</v>
      </c>
      <c r="O16" t="s">
        <v>14</v>
      </c>
      <c r="P16" t="s">
        <v>14</v>
      </c>
      <c r="Q16" t="s">
        <v>164</v>
      </c>
      <c r="R16" t="s">
        <v>164</v>
      </c>
      <c r="S16" t="s">
        <v>165</v>
      </c>
    </row>
    <row r="17" spans="1:19">
      <c r="A17" t="s">
        <v>166</v>
      </c>
      <c r="B17" t="s">
        <v>167</v>
      </c>
      <c r="C17" t="s">
        <v>168</v>
      </c>
      <c r="D17" t="s">
        <v>36</v>
      </c>
      <c r="E17" t="s">
        <v>37</v>
      </c>
      <c r="F17" t="s">
        <v>169</v>
      </c>
      <c r="G17" t="s">
        <v>170</v>
      </c>
      <c r="H17" t="s">
        <v>40</v>
      </c>
      <c r="I17" t="s">
        <v>41</v>
      </c>
      <c r="J17" t="s">
        <v>171</v>
      </c>
      <c r="K17" t="s">
        <v>171</v>
      </c>
      <c r="L17" t="s">
        <v>172</v>
      </c>
      <c r="M17" t="s">
        <v>14</v>
      </c>
      <c r="N17" t="s">
        <v>14</v>
      </c>
      <c r="O17" t="s">
        <v>14</v>
      </c>
      <c r="P17" t="s">
        <v>14</v>
      </c>
      <c r="Q17" t="s">
        <v>173</v>
      </c>
      <c r="R17" t="s">
        <v>173</v>
      </c>
      <c r="S17" t="s">
        <v>174</v>
      </c>
    </row>
    <row r="18" spans="1:19">
      <c r="A18" t="s">
        <v>175</v>
      </c>
      <c r="B18" t="s">
        <v>132</v>
      </c>
      <c r="C18" t="s">
        <v>133</v>
      </c>
      <c r="D18" t="s">
        <v>36</v>
      </c>
      <c r="E18" t="s">
        <v>37</v>
      </c>
      <c r="F18" t="s">
        <v>108</v>
      </c>
      <c r="G18" t="s">
        <v>176</v>
      </c>
      <c r="H18" t="s">
        <v>40</v>
      </c>
      <c r="I18" t="s">
        <v>41</v>
      </c>
      <c r="J18" t="s">
        <v>69</v>
      </c>
      <c r="K18" t="s">
        <v>69</v>
      </c>
      <c r="L18" t="s">
        <v>70</v>
      </c>
      <c r="M18" t="s">
        <v>14</v>
      </c>
      <c r="N18" t="s">
        <v>14</v>
      </c>
      <c r="O18" t="s">
        <v>14</v>
      </c>
      <c r="P18" t="s">
        <v>14</v>
      </c>
      <c r="Q18" t="s">
        <v>177</v>
      </c>
      <c r="R18" t="s">
        <v>177</v>
      </c>
      <c r="S18" t="s">
        <v>137</v>
      </c>
    </row>
    <row r="19" spans="1:19">
      <c r="A19" t="s">
        <v>178</v>
      </c>
      <c r="B19" t="s">
        <v>179</v>
      </c>
      <c r="C19" t="s">
        <v>180</v>
      </c>
      <c r="D19" t="s">
        <v>36</v>
      </c>
      <c r="E19" t="s">
        <v>37</v>
      </c>
      <c r="F19" t="s">
        <v>181</v>
      </c>
      <c r="G19" t="s">
        <v>182</v>
      </c>
      <c r="H19" t="s">
        <v>40</v>
      </c>
      <c r="I19" t="s">
        <v>41</v>
      </c>
      <c r="J19" t="s">
        <v>183</v>
      </c>
      <c r="K19" t="s">
        <v>183</v>
      </c>
      <c r="L19" t="s">
        <v>184</v>
      </c>
      <c r="M19" t="s">
        <v>14</v>
      </c>
      <c r="N19" t="s">
        <v>14</v>
      </c>
      <c r="O19" t="s">
        <v>14</v>
      </c>
      <c r="P19" t="s">
        <v>14</v>
      </c>
      <c r="Q19" t="s">
        <v>185</v>
      </c>
      <c r="R19" t="s">
        <v>185</v>
      </c>
      <c r="S19" t="s">
        <v>186</v>
      </c>
    </row>
    <row r="20" spans="1:19">
      <c r="A20" t="s">
        <v>187</v>
      </c>
      <c r="B20" t="s">
        <v>188</v>
      </c>
      <c r="C20" t="s">
        <v>189</v>
      </c>
      <c r="D20" t="s">
        <v>36</v>
      </c>
      <c r="E20" t="s">
        <v>37</v>
      </c>
      <c r="F20" t="s">
        <v>190</v>
      </c>
      <c r="G20" t="s">
        <v>191</v>
      </c>
      <c r="H20" t="s">
        <v>40</v>
      </c>
      <c r="I20" t="s">
        <v>41</v>
      </c>
      <c r="J20" t="s">
        <v>192</v>
      </c>
      <c r="K20" t="s">
        <v>192</v>
      </c>
      <c r="L20" t="s">
        <v>193</v>
      </c>
      <c r="M20" t="s">
        <v>14</v>
      </c>
      <c r="N20" t="s">
        <v>14</v>
      </c>
      <c r="O20" t="s">
        <v>14</v>
      </c>
      <c r="P20" t="s">
        <v>14</v>
      </c>
      <c r="Q20" t="s">
        <v>194</v>
      </c>
      <c r="R20" t="s">
        <v>194</v>
      </c>
      <c r="S20" t="s">
        <v>195</v>
      </c>
    </row>
    <row r="21" spans="1:19">
      <c r="A21" t="s">
        <v>196</v>
      </c>
      <c r="B21" t="s">
        <v>47</v>
      </c>
      <c r="C21" t="s">
        <v>48</v>
      </c>
      <c r="D21" t="s">
        <v>36</v>
      </c>
      <c r="E21" t="s">
        <v>76</v>
      </c>
      <c r="F21" t="s">
        <v>49</v>
      </c>
      <c r="G21" t="s">
        <v>197</v>
      </c>
      <c r="H21" t="s">
        <v>40</v>
      </c>
      <c r="I21" t="s">
        <v>41</v>
      </c>
      <c r="J21" t="s">
        <v>14</v>
      </c>
      <c r="K21" t="s">
        <v>51</v>
      </c>
      <c r="L21" t="s">
        <v>52</v>
      </c>
      <c r="M21" t="s">
        <v>198</v>
      </c>
      <c r="N21" t="s">
        <v>14</v>
      </c>
      <c r="O21" t="s">
        <v>199</v>
      </c>
      <c r="P21" t="s">
        <v>14</v>
      </c>
      <c r="Q21" t="s">
        <v>200</v>
      </c>
      <c r="R21" t="s">
        <v>200</v>
      </c>
      <c r="S21" t="s">
        <v>54</v>
      </c>
    </row>
    <row r="22" spans="1:19">
      <c r="A22" t="s">
        <v>201</v>
      </c>
      <c r="B22" t="s">
        <v>158</v>
      </c>
      <c r="C22" t="s">
        <v>159</v>
      </c>
      <c r="D22" t="s">
        <v>36</v>
      </c>
      <c r="E22" t="s">
        <v>76</v>
      </c>
      <c r="F22" t="s">
        <v>181</v>
      </c>
      <c r="G22" t="s">
        <v>202</v>
      </c>
      <c r="H22" t="s">
        <v>40</v>
      </c>
      <c r="I22" t="s">
        <v>41</v>
      </c>
      <c r="J22" t="s">
        <v>14</v>
      </c>
      <c r="K22" t="s">
        <v>79</v>
      </c>
      <c r="L22" t="s">
        <v>80</v>
      </c>
      <c r="M22" t="s">
        <v>81</v>
      </c>
      <c r="N22" t="s">
        <v>14</v>
      </c>
      <c r="O22" t="s">
        <v>82</v>
      </c>
      <c r="P22" t="s">
        <v>14</v>
      </c>
      <c r="Q22" t="s">
        <v>203</v>
      </c>
      <c r="R22" t="s">
        <v>203</v>
      </c>
      <c r="S22" t="s">
        <v>165</v>
      </c>
    </row>
    <row r="23" spans="1:19">
      <c r="A23" t="s">
        <v>204</v>
      </c>
      <c r="B23" t="s">
        <v>205</v>
      </c>
      <c r="C23" t="s">
        <v>206</v>
      </c>
      <c r="D23" t="s">
        <v>36</v>
      </c>
      <c r="E23" t="s">
        <v>76</v>
      </c>
      <c r="F23" t="s">
        <v>108</v>
      </c>
      <c r="G23" t="s">
        <v>207</v>
      </c>
      <c r="H23" t="s">
        <v>40</v>
      </c>
      <c r="I23" t="s">
        <v>41</v>
      </c>
      <c r="J23" t="s">
        <v>208</v>
      </c>
      <c r="K23" t="s">
        <v>208</v>
      </c>
      <c r="L23" t="s">
        <v>209</v>
      </c>
      <c r="M23" t="s">
        <v>14</v>
      </c>
      <c r="N23" t="s">
        <v>14</v>
      </c>
      <c r="O23" t="s">
        <v>14</v>
      </c>
      <c r="P23" t="s">
        <v>14</v>
      </c>
      <c r="Q23" t="s">
        <v>210</v>
      </c>
      <c r="R23" t="s">
        <v>210</v>
      </c>
      <c r="S23" t="s">
        <v>211</v>
      </c>
    </row>
    <row r="24" spans="1:19">
      <c r="A24" t="s">
        <v>212</v>
      </c>
      <c r="B24" t="s">
        <v>188</v>
      </c>
      <c r="C24" t="s">
        <v>189</v>
      </c>
      <c r="D24" t="s">
        <v>36</v>
      </c>
      <c r="E24" t="s">
        <v>76</v>
      </c>
      <c r="F24" t="s">
        <v>213</v>
      </c>
      <c r="G24" t="s">
        <v>214</v>
      </c>
      <c r="H24" t="s">
        <v>40</v>
      </c>
      <c r="I24" t="s">
        <v>41</v>
      </c>
      <c r="J24" t="s">
        <v>215</v>
      </c>
      <c r="K24" t="s">
        <v>215</v>
      </c>
      <c r="L24" t="s">
        <v>216</v>
      </c>
      <c r="M24" t="s">
        <v>14</v>
      </c>
      <c r="N24" t="s">
        <v>14</v>
      </c>
      <c r="O24" t="s">
        <v>14</v>
      </c>
      <c r="P24" t="s">
        <v>14</v>
      </c>
      <c r="Q24" t="s">
        <v>217</v>
      </c>
      <c r="R24" t="s">
        <v>217</v>
      </c>
      <c r="S24" t="s">
        <v>195</v>
      </c>
    </row>
    <row r="25" spans="1:19">
      <c r="A25" t="s">
        <v>218</v>
      </c>
      <c r="B25" t="s">
        <v>47</v>
      </c>
      <c r="C25" t="s">
        <v>48</v>
      </c>
      <c r="D25" t="s">
        <v>36</v>
      </c>
      <c r="E25" t="s">
        <v>76</v>
      </c>
      <c r="F25" t="s">
        <v>219</v>
      </c>
      <c r="G25" t="s">
        <v>220</v>
      </c>
      <c r="H25" t="s">
        <v>40</v>
      </c>
      <c r="I25" t="s">
        <v>41</v>
      </c>
      <c r="J25" t="s">
        <v>221</v>
      </c>
      <c r="K25" t="s">
        <v>221</v>
      </c>
      <c r="L25" t="s">
        <v>222</v>
      </c>
      <c r="M25" t="s">
        <v>14</v>
      </c>
      <c r="N25" t="s">
        <v>14</v>
      </c>
      <c r="O25" t="s">
        <v>14</v>
      </c>
      <c r="P25" t="s">
        <v>14</v>
      </c>
      <c r="Q25" t="s">
        <v>223</v>
      </c>
      <c r="R25" t="s">
        <v>223</v>
      </c>
      <c r="S25" t="s">
        <v>54</v>
      </c>
    </row>
    <row r="26" spans="1:19">
      <c r="A26" t="s">
        <v>224</v>
      </c>
      <c r="B26" t="s">
        <v>225</v>
      </c>
      <c r="C26" t="s">
        <v>116</v>
      </c>
      <c r="D26" t="s">
        <v>36</v>
      </c>
      <c r="E26" t="s">
        <v>76</v>
      </c>
      <c r="F26" t="s">
        <v>226</v>
      </c>
      <c r="G26" t="s">
        <v>227</v>
      </c>
      <c r="H26" t="s">
        <v>40</v>
      </c>
      <c r="I26" t="s">
        <v>41</v>
      </c>
      <c r="J26" t="s">
        <v>228</v>
      </c>
      <c r="K26" t="s">
        <v>228</v>
      </c>
      <c r="L26" t="s">
        <v>229</v>
      </c>
      <c r="M26" t="s">
        <v>14</v>
      </c>
      <c r="N26" t="s">
        <v>14</v>
      </c>
      <c r="O26" t="s">
        <v>14</v>
      </c>
      <c r="P26" t="s">
        <v>14</v>
      </c>
      <c r="Q26" t="s">
        <v>230</v>
      </c>
      <c r="R26" t="s">
        <v>230</v>
      </c>
      <c r="S26" t="s">
        <v>231</v>
      </c>
    </row>
    <row r="27" spans="1:19">
      <c r="A27" t="s">
        <v>232</v>
      </c>
      <c r="B27" t="s">
        <v>233</v>
      </c>
      <c r="C27" t="s">
        <v>234</v>
      </c>
      <c r="D27" t="s">
        <v>36</v>
      </c>
      <c r="E27" t="s">
        <v>76</v>
      </c>
      <c r="F27" t="s">
        <v>235</v>
      </c>
      <c r="G27" t="s">
        <v>236</v>
      </c>
      <c r="H27" t="s">
        <v>40</v>
      </c>
      <c r="I27" t="s">
        <v>41</v>
      </c>
      <c r="J27" t="s">
        <v>237</v>
      </c>
      <c r="K27" t="s">
        <v>237</v>
      </c>
      <c r="L27" t="s">
        <v>238</v>
      </c>
      <c r="M27" t="s">
        <v>14</v>
      </c>
      <c r="N27" t="s">
        <v>14</v>
      </c>
      <c r="O27" t="s">
        <v>14</v>
      </c>
      <c r="P27" t="s">
        <v>14</v>
      </c>
      <c r="Q27" t="s">
        <v>239</v>
      </c>
      <c r="R27" t="s">
        <v>239</v>
      </c>
      <c r="S27" t="s">
        <v>240</v>
      </c>
    </row>
    <row r="28" spans="1:19">
      <c r="A28" t="s">
        <v>241</v>
      </c>
      <c r="B28" t="s">
        <v>242</v>
      </c>
      <c r="C28" t="s">
        <v>168</v>
      </c>
      <c r="D28" t="s">
        <v>36</v>
      </c>
      <c r="E28" t="s">
        <v>243</v>
      </c>
      <c r="F28" t="s">
        <v>108</v>
      </c>
      <c r="G28" t="s">
        <v>244</v>
      </c>
      <c r="H28" t="s">
        <v>91</v>
      </c>
      <c r="I28" t="s">
        <v>41</v>
      </c>
      <c r="J28" t="s">
        <v>245</v>
      </c>
      <c r="K28" t="s">
        <v>245</v>
      </c>
      <c r="L28" t="s">
        <v>246</v>
      </c>
      <c r="M28" t="s">
        <v>14</v>
      </c>
      <c r="N28" t="s">
        <v>14</v>
      </c>
      <c r="O28" t="s">
        <v>14</v>
      </c>
      <c r="P28" t="s">
        <v>14</v>
      </c>
      <c r="Q28" t="s">
        <v>247</v>
      </c>
      <c r="R28" t="s">
        <v>247</v>
      </c>
      <c r="S28" t="s">
        <v>248</v>
      </c>
    </row>
    <row r="29" spans="1:19">
      <c r="A29" t="s">
        <v>249</v>
      </c>
      <c r="B29" t="s">
        <v>250</v>
      </c>
      <c r="C29" t="s">
        <v>251</v>
      </c>
      <c r="D29" t="s">
        <v>36</v>
      </c>
      <c r="E29" t="s">
        <v>76</v>
      </c>
      <c r="F29" t="s">
        <v>252</v>
      </c>
      <c r="G29" t="s">
        <v>253</v>
      </c>
      <c r="H29" t="s">
        <v>40</v>
      </c>
      <c r="I29" t="s">
        <v>41</v>
      </c>
      <c r="J29" t="s">
        <v>254</v>
      </c>
      <c r="K29" t="s">
        <v>254</v>
      </c>
      <c r="L29" t="s">
        <v>255</v>
      </c>
      <c r="M29" t="s">
        <v>14</v>
      </c>
      <c r="N29" t="s">
        <v>14</v>
      </c>
      <c r="O29" t="s">
        <v>14</v>
      </c>
      <c r="P29" t="s">
        <v>14</v>
      </c>
      <c r="Q29" t="s">
        <v>256</v>
      </c>
      <c r="R29" t="s">
        <v>256</v>
      </c>
      <c r="S29" t="s">
        <v>257</v>
      </c>
    </row>
    <row r="30" spans="1:19">
      <c r="A30" t="s">
        <v>258</v>
      </c>
      <c r="B30" t="s">
        <v>259</v>
      </c>
      <c r="C30" t="s">
        <v>260</v>
      </c>
      <c r="D30" t="s">
        <v>36</v>
      </c>
      <c r="E30" t="s">
        <v>76</v>
      </c>
      <c r="F30" t="s">
        <v>169</v>
      </c>
      <c r="G30" t="s">
        <v>261</v>
      </c>
      <c r="H30" t="s">
        <v>40</v>
      </c>
      <c r="I30" t="s">
        <v>41</v>
      </c>
      <c r="J30" t="s">
        <v>262</v>
      </c>
      <c r="K30" t="s">
        <v>262</v>
      </c>
      <c r="L30" t="s">
        <v>263</v>
      </c>
      <c r="M30" t="s">
        <v>14</v>
      </c>
      <c r="N30" t="s">
        <v>14</v>
      </c>
      <c r="O30" t="s">
        <v>14</v>
      </c>
      <c r="P30" t="s">
        <v>14</v>
      </c>
      <c r="Q30" t="s">
        <v>264</v>
      </c>
      <c r="R30" t="s">
        <v>264</v>
      </c>
      <c r="S30" t="s">
        <v>265</v>
      </c>
    </row>
    <row r="31" spans="1:19">
      <c r="A31" t="s">
        <v>266</v>
      </c>
      <c r="B31" t="s">
        <v>106</v>
      </c>
      <c r="C31" t="s">
        <v>107</v>
      </c>
      <c r="D31" t="s">
        <v>36</v>
      </c>
      <c r="E31" t="s">
        <v>76</v>
      </c>
      <c r="F31" t="s">
        <v>108</v>
      </c>
      <c r="G31" t="s">
        <v>267</v>
      </c>
      <c r="H31" t="s">
        <v>40</v>
      </c>
      <c r="I31" t="s">
        <v>41</v>
      </c>
      <c r="J31" t="s">
        <v>110</v>
      </c>
      <c r="K31" t="s">
        <v>110</v>
      </c>
      <c r="L31" t="s">
        <v>111</v>
      </c>
      <c r="M31" t="s">
        <v>14</v>
      </c>
      <c r="N31" t="s">
        <v>14</v>
      </c>
      <c r="O31" t="s">
        <v>14</v>
      </c>
      <c r="P31" t="s">
        <v>14</v>
      </c>
      <c r="Q31" t="s">
        <v>268</v>
      </c>
      <c r="R31" t="s">
        <v>268</v>
      </c>
      <c r="S31" t="s">
        <v>113</v>
      </c>
    </row>
    <row r="32" spans="1:19">
      <c r="A32" t="s">
        <v>269</v>
      </c>
      <c r="B32" t="s">
        <v>34</v>
      </c>
      <c r="C32" t="s">
        <v>35</v>
      </c>
      <c r="D32" t="s">
        <v>36</v>
      </c>
      <c r="E32" t="s">
        <v>76</v>
      </c>
      <c r="F32" t="s">
        <v>270</v>
      </c>
      <c r="G32" t="s">
        <v>271</v>
      </c>
      <c r="H32" t="s">
        <v>40</v>
      </c>
      <c r="I32" t="s">
        <v>41</v>
      </c>
      <c r="J32" t="s">
        <v>272</v>
      </c>
      <c r="K32" t="s">
        <v>272</v>
      </c>
      <c r="L32" t="s">
        <v>273</v>
      </c>
      <c r="M32" t="s">
        <v>14</v>
      </c>
      <c r="N32" t="s">
        <v>14</v>
      </c>
      <c r="O32" t="s">
        <v>14</v>
      </c>
      <c r="P32" t="s">
        <v>14</v>
      </c>
      <c r="Q32" t="s">
        <v>274</v>
      </c>
      <c r="R32" t="s">
        <v>274</v>
      </c>
      <c r="S32" t="s">
        <v>45</v>
      </c>
    </row>
    <row r="33" spans="1:19">
      <c r="A33" t="s">
        <v>275</v>
      </c>
      <c r="B33" t="s">
        <v>276</v>
      </c>
      <c r="C33" t="s">
        <v>277</v>
      </c>
      <c r="D33" t="s">
        <v>36</v>
      </c>
      <c r="E33" t="s">
        <v>76</v>
      </c>
      <c r="F33" t="s">
        <v>49</v>
      </c>
      <c r="G33" t="s">
        <v>278</v>
      </c>
      <c r="H33" t="s">
        <v>40</v>
      </c>
      <c r="I33" t="s">
        <v>41</v>
      </c>
      <c r="J33" t="s">
        <v>279</v>
      </c>
      <c r="K33" t="s">
        <v>279</v>
      </c>
      <c r="L33" t="s">
        <v>280</v>
      </c>
      <c r="M33" t="s">
        <v>14</v>
      </c>
      <c r="N33" t="s">
        <v>14</v>
      </c>
      <c r="O33" t="s">
        <v>14</v>
      </c>
      <c r="P33" t="s">
        <v>14</v>
      </c>
      <c r="Q33" t="s">
        <v>281</v>
      </c>
      <c r="R33" t="s">
        <v>281</v>
      </c>
      <c r="S33" t="s">
        <v>282</v>
      </c>
    </row>
    <row r="34" spans="1:19">
      <c r="A34" t="s">
        <v>283</v>
      </c>
      <c r="B34" t="s">
        <v>284</v>
      </c>
      <c r="C34" t="s">
        <v>285</v>
      </c>
      <c r="D34" t="s">
        <v>36</v>
      </c>
      <c r="E34" t="s">
        <v>76</v>
      </c>
      <c r="F34" t="s">
        <v>286</v>
      </c>
      <c r="G34" t="s">
        <v>287</v>
      </c>
      <c r="H34" t="s">
        <v>40</v>
      </c>
      <c r="I34" t="s">
        <v>41</v>
      </c>
      <c r="J34" t="s">
        <v>288</v>
      </c>
      <c r="K34" t="s">
        <v>288</v>
      </c>
      <c r="L34" t="s">
        <v>289</v>
      </c>
      <c r="M34" t="s">
        <v>14</v>
      </c>
      <c r="N34" t="s">
        <v>14</v>
      </c>
      <c r="O34" t="s">
        <v>14</v>
      </c>
      <c r="P34" t="s">
        <v>14</v>
      </c>
      <c r="Q34" t="s">
        <v>290</v>
      </c>
      <c r="R34" t="s">
        <v>290</v>
      </c>
      <c r="S34" t="s">
        <v>291</v>
      </c>
    </row>
    <row r="35" spans="1:19">
      <c r="A35" t="s">
        <v>292</v>
      </c>
      <c r="B35" t="s">
        <v>293</v>
      </c>
      <c r="C35" t="s">
        <v>294</v>
      </c>
      <c r="D35" t="s">
        <v>36</v>
      </c>
      <c r="E35" t="s">
        <v>295</v>
      </c>
      <c r="F35" t="s">
        <v>125</v>
      </c>
      <c r="G35" t="s">
        <v>296</v>
      </c>
      <c r="H35" t="s">
        <v>297</v>
      </c>
      <c r="I35" t="s">
        <v>41</v>
      </c>
      <c r="J35" t="s">
        <v>298</v>
      </c>
      <c r="K35" t="s">
        <v>298</v>
      </c>
      <c r="L35" t="s">
        <v>299</v>
      </c>
      <c r="M35" t="s">
        <v>14</v>
      </c>
      <c r="N35" t="s">
        <v>14</v>
      </c>
      <c r="O35" t="s">
        <v>14</v>
      </c>
      <c r="P35" t="s">
        <v>14</v>
      </c>
      <c r="Q35" t="s">
        <v>300</v>
      </c>
      <c r="R35" t="s">
        <v>300</v>
      </c>
      <c r="S35" t="s">
        <v>301</v>
      </c>
    </row>
    <row r="36" spans="1:19">
      <c r="A36" t="s">
        <v>302</v>
      </c>
      <c r="B36" t="s">
        <v>106</v>
      </c>
      <c r="C36" t="s">
        <v>107</v>
      </c>
      <c r="D36" t="s">
        <v>36</v>
      </c>
      <c r="E36" t="s">
        <v>76</v>
      </c>
      <c r="F36" t="s">
        <v>108</v>
      </c>
      <c r="G36" t="s">
        <v>303</v>
      </c>
      <c r="H36" t="s">
        <v>40</v>
      </c>
      <c r="I36" t="s">
        <v>41</v>
      </c>
      <c r="J36" t="s">
        <v>110</v>
      </c>
      <c r="K36" t="s">
        <v>110</v>
      </c>
      <c r="L36" t="s">
        <v>111</v>
      </c>
      <c r="M36" t="s">
        <v>14</v>
      </c>
      <c r="N36" t="s">
        <v>14</v>
      </c>
      <c r="O36" t="s">
        <v>14</v>
      </c>
      <c r="P36" t="s">
        <v>14</v>
      </c>
      <c r="Q36" t="s">
        <v>304</v>
      </c>
      <c r="R36" t="s">
        <v>304</v>
      </c>
      <c r="S36" t="s">
        <v>113</v>
      </c>
    </row>
    <row r="37" spans="1:19">
      <c r="A37" t="s">
        <v>305</v>
      </c>
      <c r="B37" t="s">
        <v>306</v>
      </c>
      <c r="C37" t="s">
        <v>307</v>
      </c>
      <c r="D37" t="s">
        <v>36</v>
      </c>
      <c r="E37" t="s">
        <v>76</v>
      </c>
      <c r="F37" t="s">
        <v>308</v>
      </c>
      <c r="G37" t="s">
        <v>309</v>
      </c>
      <c r="H37" t="s">
        <v>40</v>
      </c>
      <c r="I37" t="s">
        <v>41</v>
      </c>
      <c r="J37" t="s">
        <v>310</v>
      </c>
      <c r="K37" t="s">
        <v>310</v>
      </c>
      <c r="L37" t="s">
        <v>311</v>
      </c>
      <c r="M37" t="s">
        <v>14</v>
      </c>
      <c r="N37" t="s">
        <v>14</v>
      </c>
      <c r="O37" t="s">
        <v>14</v>
      </c>
      <c r="P37" t="s">
        <v>14</v>
      </c>
      <c r="Q37" t="s">
        <v>312</v>
      </c>
      <c r="R37" t="s">
        <v>312</v>
      </c>
      <c r="S37" t="s">
        <v>313</v>
      </c>
    </row>
    <row r="38" spans="1:19">
      <c r="A38" t="s">
        <v>314</v>
      </c>
      <c r="B38" t="s">
        <v>315</v>
      </c>
      <c r="C38" t="s">
        <v>260</v>
      </c>
      <c r="D38" t="s">
        <v>36</v>
      </c>
      <c r="E38" t="s">
        <v>76</v>
      </c>
      <c r="F38" t="s">
        <v>316</v>
      </c>
      <c r="G38" t="s">
        <v>317</v>
      </c>
      <c r="H38" t="s">
        <v>40</v>
      </c>
      <c r="I38" t="s">
        <v>41</v>
      </c>
      <c r="J38" t="s">
        <v>318</v>
      </c>
      <c r="K38" t="s">
        <v>318</v>
      </c>
      <c r="L38" t="s">
        <v>319</v>
      </c>
      <c r="M38" t="s">
        <v>14</v>
      </c>
      <c r="N38" t="s">
        <v>14</v>
      </c>
      <c r="O38" t="s">
        <v>14</v>
      </c>
      <c r="P38" t="s">
        <v>14</v>
      </c>
      <c r="Q38" t="s">
        <v>320</v>
      </c>
      <c r="R38" t="s">
        <v>320</v>
      </c>
      <c r="S38" t="s">
        <v>321</v>
      </c>
    </row>
    <row r="39" spans="1:19">
      <c r="A39" t="s">
        <v>322</v>
      </c>
      <c r="B39" t="s">
        <v>323</v>
      </c>
      <c r="C39" t="s">
        <v>260</v>
      </c>
      <c r="D39" t="s">
        <v>36</v>
      </c>
      <c r="E39" t="s">
        <v>324</v>
      </c>
      <c r="F39" t="s">
        <v>58</v>
      </c>
      <c r="G39" t="s">
        <v>325</v>
      </c>
      <c r="H39" t="s">
        <v>40</v>
      </c>
      <c r="I39" t="s">
        <v>41</v>
      </c>
      <c r="J39" t="s">
        <v>14</v>
      </c>
      <c r="K39" t="s">
        <v>326</v>
      </c>
      <c r="L39" t="s">
        <v>327</v>
      </c>
      <c r="M39" t="s">
        <v>328</v>
      </c>
      <c r="N39" t="s">
        <v>14</v>
      </c>
      <c r="O39" t="s">
        <v>329</v>
      </c>
      <c r="P39" t="s">
        <v>14</v>
      </c>
      <c r="Q39" t="s">
        <v>330</v>
      </c>
      <c r="R39" t="s">
        <v>330</v>
      </c>
      <c r="S39" t="s">
        <v>331</v>
      </c>
    </row>
    <row r="40" spans="1:19">
      <c r="A40" t="s">
        <v>332</v>
      </c>
      <c r="B40" t="s">
        <v>333</v>
      </c>
      <c r="C40" t="s">
        <v>334</v>
      </c>
      <c r="D40" t="s">
        <v>36</v>
      </c>
      <c r="E40" t="s">
        <v>335</v>
      </c>
      <c r="F40" t="s">
        <v>336</v>
      </c>
      <c r="G40" t="s">
        <v>337</v>
      </c>
      <c r="H40" t="s">
        <v>40</v>
      </c>
      <c r="I40" t="s">
        <v>41</v>
      </c>
      <c r="J40" t="s">
        <v>14</v>
      </c>
      <c r="K40" t="s">
        <v>338</v>
      </c>
      <c r="L40" t="s">
        <v>339</v>
      </c>
      <c r="M40" t="s">
        <v>340</v>
      </c>
      <c r="N40" t="s">
        <v>14</v>
      </c>
      <c r="O40" t="s">
        <v>341</v>
      </c>
      <c r="P40" t="s">
        <v>14</v>
      </c>
      <c r="Q40" t="s">
        <v>342</v>
      </c>
      <c r="R40" t="s">
        <v>342</v>
      </c>
      <c r="S40" t="s">
        <v>343</v>
      </c>
    </row>
    <row r="41" spans="1:19">
      <c r="A41" t="s">
        <v>344</v>
      </c>
      <c r="B41" t="s">
        <v>345</v>
      </c>
      <c r="C41" t="s">
        <v>346</v>
      </c>
      <c r="D41" t="s">
        <v>36</v>
      </c>
      <c r="E41" t="s">
        <v>324</v>
      </c>
      <c r="F41" t="s">
        <v>181</v>
      </c>
      <c r="G41" t="s">
        <v>347</v>
      </c>
      <c r="H41" t="s">
        <v>40</v>
      </c>
      <c r="I41" t="s">
        <v>41</v>
      </c>
      <c r="J41" t="s">
        <v>254</v>
      </c>
      <c r="K41" t="s">
        <v>254</v>
      </c>
      <c r="L41" t="s">
        <v>255</v>
      </c>
      <c r="M41" t="s">
        <v>14</v>
      </c>
      <c r="N41" t="s">
        <v>14</v>
      </c>
      <c r="O41" t="s">
        <v>14</v>
      </c>
      <c r="P41" t="s">
        <v>14</v>
      </c>
      <c r="Q41" t="s">
        <v>348</v>
      </c>
      <c r="R41" t="s">
        <v>348</v>
      </c>
      <c r="S41" t="s">
        <v>349</v>
      </c>
    </row>
    <row r="42" spans="1:19">
      <c r="A42" t="s">
        <v>350</v>
      </c>
      <c r="B42" t="s">
        <v>351</v>
      </c>
      <c r="C42" t="s">
        <v>352</v>
      </c>
      <c r="D42" t="s">
        <v>36</v>
      </c>
      <c r="E42" t="s">
        <v>324</v>
      </c>
      <c r="F42" t="s">
        <v>353</v>
      </c>
      <c r="G42" t="s">
        <v>354</v>
      </c>
      <c r="H42" t="s">
        <v>40</v>
      </c>
      <c r="I42" t="s">
        <v>41</v>
      </c>
      <c r="J42" t="s">
        <v>355</v>
      </c>
      <c r="K42" t="s">
        <v>355</v>
      </c>
      <c r="L42" t="s">
        <v>356</v>
      </c>
      <c r="M42" t="s">
        <v>14</v>
      </c>
      <c r="N42" t="s">
        <v>14</v>
      </c>
      <c r="O42" t="s">
        <v>14</v>
      </c>
      <c r="P42" t="s">
        <v>14</v>
      </c>
      <c r="Q42" t="s">
        <v>357</v>
      </c>
      <c r="R42" t="s">
        <v>357</v>
      </c>
      <c r="S42" t="s">
        <v>358</v>
      </c>
    </row>
    <row r="43" spans="1:19">
      <c r="A43" t="s">
        <v>359</v>
      </c>
      <c r="B43" t="s">
        <v>34</v>
      </c>
      <c r="C43" t="s">
        <v>35</v>
      </c>
      <c r="D43" t="s">
        <v>36</v>
      </c>
      <c r="E43" t="s">
        <v>324</v>
      </c>
      <c r="F43" t="s">
        <v>270</v>
      </c>
      <c r="G43" t="s">
        <v>360</v>
      </c>
      <c r="H43" t="s">
        <v>40</v>
      </c>
      <c r="I43" t="s">
        <v>41</v>
      </c>
      <c r="J43" t="s">
        <v>272</v>
      </c>
      <c r="K43" t="s">
        <v>272</v>
      </c>
      <c r="L43" t="s">
        <v>273</v>
      </c>
      <c r="M43" t="s">
        <v>14</v>
      </c>
      <c r="N43" t="s">
        <v>14</v>
      </c>
      <c r="O43" t="s">
        <v>14</v>
      </c>
      <c r="P43" t="s">
        <v>14</v>
      </c>
      <c r="Q43" t="s">
        <v>361</v>
      </c>
      <c r="R43" t="s">
        <v>361</v>
      </c>
      <c r="S43" t="s">
        <v>45</v>
      </c>
    </row>
    <row r="44" spans="1:19">
      <c r="A44" t="s">
        <v>362</v>
      </c>
      <c r="B44" t="s">
        <v>363</v>
      </c>
      <c r="C44" t="s">
        <v>364</v>
      </c>
      <c r="D44" t="s">
        <v>36</v>
      </c>
      <c r="E44" t="s">
        <v>324</v>
      </c>
      <c r="F44" t="s">
        <v>316</v>
      </c>
      <c r="G44" t="s">
        <v>365</v>
      </c>
      <c r="H44" t="s">
        <v>40</v>
      </c>
      <c r="I44" t="s">
        <v>41</v>
      </c>
      <c r="J44" t="s">
        <v>366</v>
      </c>
      <c r="K44" t="s">
        <v>366</v>
      </c>
      <c r="L44" t="s">
        <v>367</v>
      </c>
      <c r="M44" t="s">
        <v>14</v>
      </c>
      <c r="N44" t="s">
        <v>14</v>
      </c>
      <c r="O44" t="s">
        <v>14</v>
      </c>
      <c r="P44" t="s">
        <v>14</v>
      </c>
      <c r="Q44" t="s">
        <v>368</v>
      </c>
      <c r="R44" t="s">
        <v>368</v>
      </c>
      <c r="S44" t="s">
        <v>369</v>
      </c>
    </row>
    <row r="45" spans="1:19">
      <c r="A45" t="s">
        <v>370</v>
      </c>
      <c r="B45" t="s">
        <v>351</v>
      </c>
      <c r="C45" t="s">
        <v>352</v>
      </c>
      <c r="D45" t="s">
        <v>36</v>
      </c>
      <c r="E45" t="s">
        <v>324</v>
      </c>
      <c r="F45" t="s">
        <v>371</v>
      </c>
      <c r="G45" t="s">
        <v>372</v>
      </c>
      <c r="H45" t="s">
        <v>40</v>
      </c>
      <c r="I45" t="s">
        <v>41</v>
      </c>
      <c r="J45" t="s">
        <v>373</v>
      </c>
      <c r="K45" t="s">
        <v>373</v>
      </c>
      <c r="L45" t="s">
        <v>374</v>
      </c>
      <c r="M45" t="s">
        <v>14</v>
      </c>
      <c r="N45" t="s">
        <v>14</v>
      </c>
      <c r="O45" t="s">
        <v>14</v>
      </c>
      <c r="P45" t="s">
        <v>14</v>
      </c>
      <c r="Q45" t="s">
        <v>375</v>
      </c>
      <c r="R45" t="s">
        <v>375</v>
      </c>
      <c r="S45" t="s">
        <v>358</v>
      </c>
    </row>
    <row r="46" spans="1:19">
      <c r="A46" t="s">
        <v>376</v>
      </c>
      <c r="B46" t="s">
        <v>34</v>
      </c>
      <c r="C46" t="s">
        <v>35</v>
      </c>
      <c r="D46" t="s">
        <v>36</v>
      </c>
      <c r="E46" t="s">
        <v>324</v>
      </c>
      <c r="F46" t="s">
        <v>38</v>
      </c>
      <c r="G46" t="s">
        <v>377</v>
      </c>
      <c r="H46" t="s">
        <v>40</v>
      </c>
      <c r="I46" t="s">
        <v>41</v>
      </c>
      <c r="J46" t="s">
        <v>42</v>
      </c>
      <c r="K46" t="s">
        <v>42</v>
      </c>
      <c r="L46" t="s">
        <v>43</v>
      </c>
      <c r="M46" t="s">
        <v>14</v>
      </c>
      <c r="N46" t="s">
        <v>14</v>
      </c>
      <c r="O46" t="s">
        <v>14</v>
      </c>
      <c r="P46" t="s">
        <v>14</v>
      </c>
      <c r="Q46" t="s">
        <v>378</v>
      </c>
      <c r="R46" t="s">
        <v>378</v>
      </c>
      <c r="S46" t="s">
        <v>45</v>
      </c>
    </row>
    <row r="47" spans="1:19">
      <c r="A47" t="s">
        <v>379</v>
      </c>
      <c r="B47" t="s">
        <v>380</v>
      </c>
      <c r="C47" t="s">
        <v>381</v>
      </c>
      <c r="D47" t="s">
        <v>36</v>
      </c>
      <c r="E47" t="s">
        <v>324</v>
      </c>
      <c r="F47" t="s">
        <v>382</v>
      </c>
      <c r="G47" t="s">
        <v>383</v>
      </c>
      <c r="H47" t="s">
        <v>40</v>
      </c>
      <c r="I47" t="s">
        <v>41</v>
      </c>
      <c r="J47" t="s">
        <v>384</v>
      </c>
      <c r="K47" t="s">
        <v>384</v>
      </c>
      <c r="L47" t="s">
        <v>385</v>
      </c>
      <c r="M47" t="s">
        <v>14</v>
      </c>
      <c r="N47" t="s">
        <v>14</v>
      </c>
      <c r="O47" t="s">
        <v>14</v>
      </c>
      <c r="P47" t="s">
        <v>14</v>
      </c>
      <c r="Q47" t="s">
        <v>386</v>
      </c>
      <c r="R47" t="s">
        <v>386</v>
      </c>
      <c r="S47" t="s">
        <v>387</v>
      </c>
    </row>
    <row r="48" spans="1:19">
      <c r="A48" t="s">
        <v>388</v>
      </c>
      <c r="B48" t="s">
        <v>74</v>
      </c>
      <c r="C48" t="s">
        <v>75</v>
      </c>
      <c r="D48" t="s">
        <v>36</v>
      </c>
      <c r="E48" t="s">
        <v>324</v>
      </c>
      <c r="F48" t="s">
        <v>389</v>
      </c>
      <c r="G48" t="s">
        <v>78</v>
      </c>
      <c r="H48" t="s">
        <v>40</v>
      </c>
      <c r="I48" t="s">
        <v>41</v>
      </c>
      <c r="J48" t="s">
        <v>390</v>
      </c>
      <c r="K48" t="s">
        <v>390</v>
      </c>
      <c r="L48" t="s">
        <v>391</v>
      </c>
      <c r="M48" t="s">
        <v>14</v>
      </c>
      <c r="N48" t="s">
        <v>14</v>
      </c>
      <c r="O48" t="s">
        <v>14</v>
      </c>
      <c r="P48" t="s">
        <v>14</v>
      </c>
      <c r="Q48" t="s">
        <v>392</v>
      </c>
      <c r="R48" t="s">
        <v>392</v>
      </c>
      <c r="S48" t="s">
        <v>84</v>
      </c>
    </row>
    <row r="49" spans="1:19">
      <c r="A49" t="s">
        <v>393</v>
      </c>
      <c r="B49" t="s">
        <v>363</v>
      </c>
      <c r="C49" t="s">
        <v>364</v>
      </c>
      <c r="D49" t="s">
        <v>36</v>
      </c>
      <c r="E49" t="s">
        <v>324</v>
      </c>
      <c r="F49" t="s">
        <v>336</v>
      </c>
      <c r="G49" t="s">
        <v>394</v>
      </c>
      <c r="H49" t="s">
        <v>40</v>
      </c>
      <c r="I49" t="s">
        <v>41</v>
      </c>
      <c r="J49" t="s">
        <v>366</v>
      </c>
      <c r="K49" t="s">
        <v>366</v>
      </c>
      <c r="L49" t="s">
        <v>367</v>
      </c>
      <c r="M49" t="s">
        <v>14</v>
      </c>
      <c r="N49" t="s">
        <v>14</v>
      </c>
      <c r="O49" t="s">
        <v>14</v>
      </c>
      <c r="P49" t="s">
        <v>14</v>
      </c>
      <c r="Q49" t="s">
        <v>395</v>
      </c>
      <c r="R49" t="s">
        <v>395</v>
      </c>
      <c r="S49" t="s">
        <v>369</v>
      </c>
    </row>
    <row r="50" spans="1:19">
      <c r="A50" t="s">
        <v>396</v>
      </c>
      <c r="B50" t="s">
        <v>397</v>
      </c>
      <c r="C50" t="s">
        <v>398</v>
      </c>
      <c r="D50" t="s">
        <v>36</v>
      </c>
      <c r="E50" t="s">
        <v>324</v>
      </c>
      <c r="F50" t="s">
        <v>399</v>
      </c>
      <c r="G50" t="s">
        <v>400</v>
      </c>
      <c r="H50" t="s">
        <v>40</v>
      </c>
      <c r="I50" t="s">
        <v>41</v>
      </c>
      <c r="J50" t="s">
        <v>401</v>
      </c>
      <c r="K50" t="s">
        <v>401</v>
      </c>
      <c r="L50" t="s">
        <v>402</v>
      </c>
      <c r="M50" t="s">
        <v>14</v>
      </c>
      <c r="N50" t="s">
        <v>14</v>
      </c>
      <c r="O50" t="s">
        <v>14</v>
      </c>
      <c r="P50" t="s">
        <v>14</v>
      </c>
      <c r="Q50" t="s">
        <v>403</v>
      </c>
      <c r="R50" t="s">
        <v>403</v>
      </c>
      <c r="S50" t="s">
        <v>404</v>
      </c>
    </row>
    <row r="51" spans="1:19">
      <c r="A51" t="s">
        <v>405</v>
      </c>
      <c r="B51" t="s">
        <v>406</v>
      </c>
      <c r="C51" t="s">
        <v>407</v>
      </c>
      <c r="D51" t="s">
        <v>36</v>
      </c>
      <c r="E51" t="s">
        <v>408</v>
      </c>
      <c r="F51" t="s">
        <v>286</v>
      </c>
      <c r="G51" t="s">
        <v>409</v>
      </c>
      <c r="H51" t="s">
        <v>91</v>
      </c>
      <c r="I51" t="s">
        <v>41</v>
      </c>
      <c r="J51" t="s">
        <v>245</v>
      </c>
      <c r="K51" t="s">
        <v>245</v>
      </c>
      <c r="L51" t="s">
        <v>246</v>
      </c>
      <c r="M51" t="s">
        <v>14</v>
      </c>
      <c r="N51" t="s">
        <v>14</v>
      </c>
      <c r="O51" t="s">
        <v>14</v>
      </c>
      <c r="P51" t="s">
        <v>14</v>
      </c>
      <c r="Q51" t="s">
        <v>410</v>
      </c>
      <c r="R51" t="s">
        <v>410</v>
      </c>
      <c r="S51" t="s">
        <v>411</v>
      </c>
    </row>
    <row r="52" spans="1:19">
      <c r="A52" t="s">
        <v>412</v>
      </c>
      <c r="B52" t="s">
        <v>293</v>
      </c>
      <c r="C52" t="s">
        <v>294</v>
      </c>
      <c r="D52" t="s">
        <v>36</v>
      </c>
      <c r="E52" t="s">
        <v>324</v>
      </c>
      <c r="F52" t="s">
        <v>125</v>
      </c>
      <c r="G52" t="s">
        <v>296</v>
      </c>
      <c r="H52" t="s">
        <v>40</v>
      </c>
      <c r="I52" t="s">
        <v>41</v>
      </c>
      <c r="J52" t="s">
        <v>413</v>
      </c>
      <c r="K52" t="s">
        <v>413</v>
      </c>
      <c r="L52" t="s">
        <v>414</v>
      </c>
      <c r="M52" t="s">
        <v>14</v>
      </c>
      <c r="N52" t="s">
        <v>14</v>
      </c>
      <c r="O52" t="s">
        <v>14</v>
      </c>
      <c r="P52" t="s">
        <v>14</v>
      </c>
      <c r="Q52" t="s">
        <v>415</v>
      </c>
      <c r="R52" t="s">
        <v>415</v>
      </c>
      <c r="S52" t="s">
        <v>301</v>
      </c>
    </row>
    <row r="53" spans="1:19">
      <c r="A53" t="s">
        <v>416</v>
      </c>
      <c r="B53" t="s">
        <v>417</v>
      </c>
      <c r="C53" t="s">
        <v>418</v>
      </c>
      <c r="D53" t="s">
        <v>36</v>
      </c>
      <c r="E53" t="s">
        <v>324</v>
      </c>
      <c r="F53" t="s">
        <v>89</v>
      </c>
      <c r="G53" t="s">
        <v>419</v>
      </c>
      <c r="H53" t="s">
        <v>40</v>
      </c>
      <c r="I53" t="s">
        <v>41</v>
      </c>
      <c r="J53" t="s">
        <v>420</v>
      </c>
      <c r="K53" t="s">
        <v>420</v>
      </c>
      <c r="L53" t="s">
        <v>421</v>
      </c>
      <c r="M53" t="s">
        <v>14</v>
      </c>
      <c r="N53" t="s">
        <v>14</v>
      </c>
      <c r="O53" t="s">
        <v>14</v>
      </c>
      <c r="P53" t="s">
        <v>14</v>
      </c>
      <c r="Q53" t="s">
        <v>422</v>
      </c>
      <c r="R53" t="s">
        <v>422</v>
      </c>
      <c r="S53" t="s">
        <v>423</v>
      </c>
    </row>
    <row r="54" spans="1:19">
      <c r="A54" t="s">
        <v>424</v>
      </c>
      <c r="B54" t="s">
        <v>250</v>
      </c>
      <c r="C54" t="s">
        <v>251</v>
      </c>
      <c r="D54" t="s">
        <v>36</v>
      </c>
      <c r="E54" t="s">
        <v>324</v>
      </c>
      <c r="F54" t="s">
        <v>252</v>
      </c>
      <c r="G54" t="s">
        <v>253</v>
      </c>
      <c r="H54" t="s">
        <v>40</v>
      </c>
      <c r="I54" t="s">
        <v>41</v>
      </c>
      <c r="J54" t="s">
        <v>254</v>
      </c>
      <c r="K54" t="s">
        <v>254</v>
      </c>
      <c r="L54" t="s">
        <v>255</v>
      </c>
      <c r="M54" t="s">
        <v>14</v>
      </c>
      <c r="N54" t="s">
        <v>14</v>
      </c>
      <c r="O54" t="s">
        <v>14</v>
      </c>
      <c r="P54" t="s">
        <v>14</v>
      </c>
      <c r="Q54" t="s">
        <v>425</v>
      </c>
      <c r="R54" t="s">
        <v>425</v>
      </c>
      <c r="S54" t="s">
        <v>257</v>
      </c>
    </row>
    <row r="55" spans="1:19">
      <c r="A55" t="s">
        <v>426</v>
      </c>
      <c r="B55" t="s">
        <v>427</v>
      </c>
      <c r="C55" t="s">
        <v>294</v>
      </c>
      <c r="D55" t="s">
        <v>36</v>
      </c>
      <c r="E55" t="s">
        <v>324</v>
      </c>
      <c r="F55" t="s">
        <v>181</v>
      </c>
      <c r="G55" t="s">
        <v>428</v>
      </c>
      <c r="H55" t="s">
        <v>40</v>
      </c>
      <c r="I55" t="s">
        <v>41</v>
      </c>
      <c r="J55" t="s">
        <v>429</v>
      </c>
      <c r="K55" t="s">
        <v>429</v>
      </c>
      <c r="L55" t="s">
        <v>430</v>
      </c>
      <c r="M55" t="s">
        <v>14</v>
      </c>
      <c r="N55" t="s">
        <v>14</v>
      </c>
      <c r="O55" t="s">
        <v>14</v>
      </c>
      <c r="P55" t="s">
        <v>14</v>
      </c>
      <c r="Q55" t="s">
        <v>431</v>
      </c>
      <c r="R55" t="s">
        <v>431</v>
      </c>
      <c r="S55" t="s">
        <v>432</v>
      </c>
    </row>
    <row r="56" spans="1:19">
      <c r="A56" t="s">
        <v>433</v>
      </c>
      <c r="B56" t="s">
        <v>434</v>
      </c>
      <c r="C56" t="s">
        <v>435</v>
      </c>
      <c r="D56" t="s">
        <v>36</v>
      </c>
      <c r="E56" t="s">
        <v>335</v>
      </c>
      <c r="F56" t="s">
        <v>436</v>
      </c>
      <c r="G56" t="s">
        <v>437</v>
      </c>
      <c r="H56" t="s">
        <v>40</v>
      </c>
      <c r="I56" t="s">
        <v>41</v>
      </c>
      <c r="J56" t="s">
        <v>14</v>
      </c>
      <c r="K56" t="s">
        <v>438</v>
      </c>
      <c r="L56" t="s">
        <v>439</v>
      </c>
      <c r="M56" t="s">
        <v>440</v>
      </c>
      <c r="N56" t="s">
        <v>14</v>
      </c>
      <c r="O56" t="s">
        <v>441</v>
      </c>
      <c r="P56" t="s">
        <v>14</v>
      </c>
      <c r="Q56" t="s">
        <v>442</v>
      </c>
      <c r="R56" t="s">
        <v>442</v>
      </c>
      <c r="S56" t="s">
        <v>443</v>
      </c>
    </row>
    <row r="57" spans="1:19">
      <c r="A57" t="s">
        <v>444</v>
      </c>
      <c r="B57" t="s">
        <v>315</v>
      </c>
      <c r="C57" t="s">
        <v>260</v>
      </c>
      <c r="D57" t="s">
        <v>36</v>
      </c>
      <c r="E57" t="s">
        <v>335</v>
      </c>
      <c r="F57" t="s">
        <v>336</v>
      </c>
      <c r="G57" t="s">
        <v>445</v>
      </c>
      <c r="H57" t="s">
        <v>40</v>
      </c>
      <c r="I57" t="s">
        <v>41</v>
      </c>
      <c r="J57" t="s">
        <v>401</v>
      </c>
      <c r="K57" t="s">
        <v>401</v>
      </c>
      <c r="L57" t="s">
        <v>402</v>
      </c>
      <c r="M57" t="s">
        <v>14</v>
      </c>
      <c r="N57" t="s">
        <v>14</v>
      </c>
      <c r="O57" t="s">
        <v>14</v>
      </c>
      <c r="P57" t="s">
        <v>14</v>
      </c>
      <c r="Q57" t="s">
        <v>446</v>
      </c>
      <c r="R57" t="s">
        <v>446</v>
      </c>
      <c r="S57" t="s">
        <v>321</v>
      </c>
    </row>
    <row r="58" spans="1:19">
      <c r="A58" t="s">
        <v>447</v>
      </c>
      <c r="B58" t="s">
        <v>188</v>
      </c>
      <c r="C58" t="s">
        <v>189</v>
      </c>
      <c r="D58" t="s">
        <v>36</v>
      </c>
      <c r="E58" t="s">
        <v>448</v>
      </c>
      <c r="F58" t="s">
        <v>213</v>
      </c>
      <c r="G58" t="s">
        <v>449</v>
      </c>
      <c r="H58" t="s">
        <v>91</v>
      </c>
      <c r="I58" t="s">
        <v>41</v>
      </c>
      <c r="J58" t="s">
        <v>450</v>
      </c>
      <c r="K58" t="s">
        <v>450</v>
      </c>
      <c r="L58" t="s">
        <v>451</v>
      </c>
      <c r="M58" t="s">
        <v>14</v>
      </c>
      <c r="N58" t="s">
        <v>14</v>
      </c>
      <c r="O58" t="s">
        <v>14</v>
      </c>
      <c r="P58" t="s">
        <v>14</v>
      </c>
      <c r="Q58" t="s">
        <v>452</v>
      </c>
      <c r="R58" t="s">
        <v>452</v>
      </c>
      <c r="S58" t="s">
        <v>195</v>
      </c>
    </row>
    <row r="59" spans="1:19">
      <c r="A59" t="s">
        <v>453</v>
      </c>
      <c r="B59" t="s">
        <v>363</v>
      </c>
      <c r="C59" t="s">
        <v>364</v>
      </c>
      <c r="D59" t="s">
        <v>36</v>
      </c>
      <c r="E59" t="s">
        <v>335</v>
      </c>
      <c r="F59" t="s">
        <v>316</v>
      </c>
      <c r="G59" t="s">
        <v>454</v>
      </c>
      <c r="H59" t="s">
        <v>40</v>
      </c>
      <c r="I59" t="s">
        <v>41</v>
      </c>
      <c r="J59" t="s">
        <v>366</v>
      </c>
      <c r="K59" t="s">
        <v>366</v>
      </c>
      <c r="L59" t="s">
        <v>367</v>
      </c>
      <c r="M59" t="s">
        <v>14</v>
      </c>
      <c r="N59" t="s">
        <v>14</v>
      </c>
      <c r="O59" t="s">
        <v>14</v>
      </c>
      <c r="P59" t="s">
        <v>14</v>
      </c>
      <c r="Q59" t="s">
        <v>455</v>
      </c>
      <c r="R59" t="s">
        <v>455</v>
      </c>
      <c r="S59" t="s">
        <v>369</v>
      </c>
    </row>
    <row r="60" spans="1:19">
      <c r="A60" t="s">
        <v>456</v>
      </c>
      <c r="B60" t="s">
        <v>457</v>
      </c>
      <c r="C60" t="s">
        <v>458</v>
      </c>
      <c r="D60" t="s">
        <v>36</v>
      </c>
      <c r="E60" t="s">
        <v>335</v>
      </c>
      <c r="F60" t="s">
        <v>459</v>
      </c>
      <c r="G60" t="s">
        <v>460</v>
      </c>
      <c r="H60" t="s">
        <v>40</v>
      </c>
      <c r="I60" t="s">
        <v>41</v>
      </c>
      <c r="J60" t="s">
        <v>461</v>
      </c>
      <c r="K60" t="s">
        <v>461</v>
      </c>
      <c r="L60" t="s">
        <v>462</v>
      </c>
      <c r="M60" t="s">
        <v>14</v>
      </c>
      <c r="N60" t="s">
        <v>14</v>
      </c>
      <c r="O60" t="s">
        <v>14</v>
      </c>
      <c r="P60" t="s">
        <v>14</v>
      </c>
      <c r="Q60" t="s">
        <v>463</v>
      </c>
      <c r="R60" t="s">
        <v>463</v>
      </c>
      <c r="S60" t="s">
        <v>464</v>
      </c>
    </row>
    <row r="61" spans="1:19">
      <c r="A61" t="s">
        <v>465</v>
      </c>
      <c r="B61" t="s">
        <v>86</v>
      </c>
      <c r="C61" t="s">
        <v>87</v>
      </c>
      <c r="D61" t="s">
        <v>36</v>
      </c>
      <c r="E61" t="s">
        <v>466</v>
      </c>
      <c r="F61" t="s">
        <v>467</v>
      </c>
      <c r="G61" t="s">
        <v>90</v>
      </c>
      <c r="H61" t="s">
        <v>468</v>
      </c>
      <c r="I61" t="s">
        <v>41</v>
      </c>
      <c r="J61" t="s">
        <v>469</v>
      </c>
      <c r="K61" t="s">
        <v>469</v>
      </c>
      <c r="L61" t="s">
        <v>470</v>
      </c>
      <c r="M61" t="s">
        <v>14</v>
      </c>
      <c r="N61" t="s">
        <v>14</v>
      </c>
      <c r="O61" t="s">
        <v>14</v>
      </c>
      <c r="P61" t="s">
        <v>14</v>
      </c>
      <c r="Q61" t="s">
        <v>471</v>
      </c>
      <c r="R61" t="s">
        <v>471</v>
      </c>
      <c r="S61" t="s">
        <v>95</v>
      </c>
    </row>
    <row r="62" spans="1:19">
      <c r="A62" t="s">
        <v>472</v>
      </c>
      <c r="B62" t="s">
        <v>363</v>
      </c>
      <c r="C62" t="s">
        <v>364</v>
      </c>
      <c r="D62" t="s">
        <v>36</v>
      </c>
      <c r="E62" t="s">
        <v>473</v>
      </c>
      <c r="F62" t="s">
        <v>336</v>
      </c>
      <c r="G62" t="s">
        <v>474</v>
      </c>
      <c r="H62" t="s">
        <v>40</v>
      </c>
      <c r="I62" t="s">
        <v>41</v>
      </c>
      <c r="J62" t="s">
        <v>366</v>
      </c>
      <c r="K62" t="s">
        <v>366</v>
      </c>
      <c r="L62" t="s">
        <v>367</v>
      </c>
      <c r="M62" t="s">
        <v>14</v>
      </c>
      <c r="N62" t="s">
        <v>14</v>
      </c>
      <c r="O62" t="s">
        <v>14</v>
      </c>
      <c r="P62" t="s">
        <v>14</v>
      </c>
      <c r="Q62" t="s">
        <v>475</v>
      </c>
      <c r="R62" t="s">
        <v>475</v>
      </c>
      <c r="S62" t="s">
        <v>369</v>
      </c>
    </row>
    <row r="63" spans="1:19">
      <c r="A63" t="s">
        <v>476</v>
      </c>
      <c r="B63" t="s">
        <v>477</v>
      </c>
      <c r="C63" t="s">
        <v>478</v>
      </c>
      <c r="D63" t="s">
        <v>36</v>
      </c>
      <c r="E63" t="s">
        <v>479</v>
      </c>
      <c r="F63" t="s">
        <v>467</v>
      </c>
      <c r="G63" t="s">
        <v>480</v>
      </c>
      <c r="H63" t="s">
        <v>481</v>
      </c>
      <c r="I63" t="s">
        <v>41</v>
      </c>
      <c r="J63" t="s">
        <v>482</v>
      </c>
      <c r="K63" t="s">
        <v>482</v>
      </c>
      <c r="L63" t="s">
        <v>483</v>
      </c>
      <c r="M63" t="s">
        <v>14</v>
      </c>
      <c r="N63" t="s">
        <v>14</v>
      </c>
      <c r="O63" t="s">
        <v>14</v>
      </c>
      <c r="P63" t="s">
        <v>14</v>
      </c>
      <c r="Q63" t="s">
        <v>484</v>
      </c>
      <c r="R63" t="s">
        <v>484</v>
      </c>
      <c r="S63" t="s">
        <v>485</v>
      </c>
    </row>
    <row r="64" spans="1:19">
      <c r="A64" t="s">
        <v>486</v>
      </c>
      <c r="B64" t="s">
        <v>487</v>
      </c>
      <c r="C64" t="s">
        <v>488</v>
      </c>
      <c r="D64" t="s">
        <v>36</v>
      </c>
      <c r="E64" t="s">
        <v>466</v>
      </c>
      <c r="F64" t="s">
        <v>489</v>
      </c>
      <c r="G64" t="s">
        <v>490</v>
      </c>
      <c r="H64" t="s">
        <v>468</v>
      </c>
      <c r="I64" t="s">
        <v>41</v>
      </c>
      <c r="J64" t="s">
        <v>491</v>
      </c>
      <c r="K64" t="s">
        <v>491</v>
      </c>
      <c r="L64" t="s">
        <v>492</v>
      </c>
      <c r="M64" t="s">
        <v>14</v>
      </c>
      <c r="N64" t="s">
        <v>14</v>
      </c>
      <c r="O64" t="s">
        <v>14</v>
      </c>
      <c r="P64" t="s">
        <v>14</v>
      </c>
      <c r="Q64" t="s">
        <v>493</v>
      </c>
      <c r="R64" t="s">
        <v>493</v>
      </c>
      <c r="S64" t="s">
        <v>494</v>
      </c>
    </row>
    <row r="65" spans="1:19">
      <c r="A65" t="s">
        <v>495</v>
      </c>
      <c r="B65" t="s">
        <v>487</v>
      </c>
      <c r="C65" t="s">
        <v>488</v>
      </c>
      <c r="D65" t="s">
        <v>36</v>
      </c>
      <c r="E65" t="s">
        <v>466</v>
      </c>
      <c r="F65" t="s">
        <v>496</v>
      </c>
      <c r="G65" t="s">
        <v>497</v>
      </c>
      <c r="H65" t="s">
        <v>468</v>
      </c>
      <c r="I65" t="s">
        <v>41</v>
      </c>
      <c r="J65" t="s">
        <v>491</v>
      </c>
      <c r="K65" t="s">
        <v>491</v>
      </c>
      <c r="L65" t="s">
        <v>492</v>
      </c>
      <c r="M65" t="s">
        <v>14</v>
      </c>
      <c r="N65" t="s">
        <v>14</v>
      </c>
      <c r="O65" t="s">
        <v>14</v>
      </c>
      <c r="P65" t="s">
        <v>14</v>
      </c>
      <c r="Q65" t="s">
        <v>498</v>
      </c>
      <c r="R65" t="s">
        <v>498</v>
      </c>
      <c r="S65" t="s">
        <v>494</v>
      </c>
    </row>
    <row r="66" spans="1:19">
      <c r="A66" t="s">
        <v>499</v>
      </c>
      <c r="B66" t="s">
        <v>500</v>
      </c>
      <c r="C66" t="s">
        <v>501</v>
      </c>
      <c r="D66" t="s">
        <v>36</v>
      </c>
      <c r="E66" t="s">
        <v>502</v>
      </c>
      <c r="F66" t="s">
        <v>58</v>
      </c>
      <c r="G66" t="s">
        <v>503</v>
      </c>
      <c r="H66" t="s">
        <v>91</v>
      </c>
      <c r="I66" t="s">
        <v>41</v>
      </c>
      <c r="J66" t="s">
        <v>504</v>
      </c>
      <c r="K66" t="s">
        <v>504</v>
      </c>
      <c r="L66" t="s">
        <v>505</v>
      </c>
      <c r="M66" t="s">
        <v>14</v>
      </c>
      <c r="N66" t="s">
        <v>14</v>
      </c>
      <c r="O66" t="s">
        <v>14</v>
      </c>
      <c r="P66" t="s">
        <v>14</v>
      </c>
      <c r="Q66" t="s">
        <v>506</v>
      </c>
      <c r="R66" t="s">
        <v>506</v>
      </c>
      <c r="S66" t="s">
        <v>507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N2" sqref="N2:N8"/>
    </sheetView>
  </sheetViews>
  <sheetFormatPr defaultColWidth="9" defaultRowHeight="13.5" outlineLevelRow="7"/>
  <sheetData>
    <row r="1" spans="1:18">
      <c r="A1" t="s">
        <v>18</v>
      </c>
      <c r="B1" t="s">
        <v>19</v>
      </c>
      <c r="C1" t="s">
        <v>508</v>
      </c>
      <c r="D1" t="s">
        <v>509</v>
      </c>
      <c r="E1" t="s">
        <v>21</v>
      </c>
      <c r="F1" t="s">
        <v>22</v>
      </c>
      <c r="G1" t="s">
        <v>23</v>
      </c>
      <c r="H1" t="s">
        <v>510</v>
      </c>
      <c r="I1" t="s">
        <v>25</v>
      </c>
      <c r="J1" t="s">
        <v>511</v>
      </c>
      <c r="K1" t="s">
        <v>512</v>
      </c>
      <c r="L1" t="s">
        <v>513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514</v>
      </c>
    </row>
    <row r="2" spans="1:18">
      <c r="A2" t="s">
        <v>74</v>
      </c>
      <c r="B2" t="s">
        <v>515</v>
      </c>
      <c r="C2" t="s">
        <v>73</v>
      </c>
      <c r="D2" t="s">
        <v>516</v>
      </c>
      <c r="E2" t="s">
        <v>76</v>
      </c>
      <c r="F2" t="s">
        <v>77</v>
      </c>
      <c r="G2" t="s">
        <v>78</v>
      </c>
      <c r="H2" t="s">
        <v>40</v>
      </c>
      <c r="I2" t="s">
        <v>41</v>
      </c>
      <c r="J2" t="s">
        <v>517</v>
      </c>
      <c r="K2" t="s">
        <v>518</v>
      </c>
      <c r="L2" t="s">
        <v>519</v>
      </c>
      <c r="M2" t="s">
        <v>81</v>
      </c>
      <c r="N2" t="s">
        <v>82</v>
      </c>
      <c r="O2" t="s">
        <v>83</v>
      </c>
      <c r="P2" t="s">
        <v>83</v>
      </c>
      <c r="Q2" t="s">
        <v>84</v>
      </c>
      <c r="R2" t="s">
        <v>520</v>
      </c>
    </row>
    <row r="3" spans="1:18">
      <c r="A3" t="s">
        <v>34</v>
      </c>
      <c r="B3" t="s">
        <v>515</v>
      </c>
      <c r="C3" t="s">
        <v>138</v>
      </c>
      <c r="D3" t="s">
        <v>516</v>
      </c>
      <c r="E3" t="s">
        <v>140</v>
      </c>
      <c r="F3" t="s">
        <v>141</v>
      </c>
      <c r="G3" t="s">
        <v>142</v>
      </c>
      <c r="H3" t="s">
        <v>40</v>
      </c>
      <c r="I3" t="s">
        <v>41</v>
      </c>
      <c r="J3" t="s">
        <v>517</v>
      </c>
      <c r="K3" t="s">
        <v>518</v>
      </c>
      <c r="L3" t="s">
        <v>521</v>
      </c>
      <c r="M3" t="s">
        <v>144</v>
      </c>
      <c r="N3" t="s">
        <v>143</v>
      </c>
      <c r="O3" t="s">
        <v>145</v>
      </c>
      <c r="P3" t="s">
        <v>145</v>
      </c>
      <c r="Q3" t="s">
        <v>45</v>
      </c>
      <c r="R3" t="s">
        <v>520</v>
      </c>
    </row>
    <row r="4" spans="1:18">
      <c r="A4" t="s">
        <v>47</v>
      </c>
      <c r="B4" t="s">
        <v>515</v>
      </c>
      <c r="C4" t="s">
        <v>196</v>
      </c>
      <c r="D4" t="s">
        <v>516</v>
      </c>
      <c r="E4" t="s">
        <v>76</v>
      </c>
      <c r="F4" t="s">
        <v>49</v>
      </c>
      <c r="G4" t="s">
        <v>197</v>
      </c>
      <c r="H4" t="s">
        <v>40</v>
      </c>
      <c r="I4" t="s">
        <v>41</v>
      </c>
      <c r="J4" t="s">
        <v>517</v>
      </c>
      <c r="K4" t="s">
        <v>518</v>
      </c>
      <c r="L4" t="s">
        <v>522</v>
      </c>
      <c r="M4" t="s">
        <v>198</v>
      </c>
      <c r="N4" t="s">
        <v>199</v>
      </c>
      <c r="O4" t="s">
        <v>200</v>
      </c>
      <c r="P4" t="s">
        <v>200</v>
      </c>
      <c r="Q4" t="s">
        <v>54</v>
      </c>
      <c r="R4" t="s">
        <v>520</v>
      </c>
    </row>
    <row r="5" spans="1:18">
      <c r="A5" t="s">
        <v>158</v>
      </c>
      <c r="B5" t="s">
        <v>515</v>
      </c>
      <c r="C5" t="s">
        <v>201</v>
      </c>
      <c r="D5" t="s">
        <v>516</v>
      </c>
      <c r="E5" t="s">
        <v>76</v>
      </c>
      <c r="F5" t="s">
        <v>181</v>
      </c>
      <c r="G5" t="s">
        <v>202</v>
      </c>
      <c r="H5" t="s">
        <v>40</v>
      </c>
      <c r="I5" t="s">
        <v>41</v>
      </c>
      <c r="J5" t="s">
        <v>517</v>
      </c>
      <c r="K5" t="s">
        <v>518</v>
      </c>
      <c r="L5" t="s">
        <v>519</v>
      </c>
      <c r="M5" t="s">
        <v>81</v>
      </c>
      <c r="N5" t="s">
        <v>82</v>
      </c>
      <c r="O5" t="s">
        <v>203</v>
      </c>
      <c r="P5" t="s">
        <v>203</v>
      </c>
      <c r="Q5" t="s">
        <v>165</v>
      </c>
      <c r="R5" t="s">
        <v>520</v>
      </c>
    </row>
    <row r="6" spans="1:18">
      <c r="A6" t="s">
        <v>323</v>
      </c>
      <c r="B6" t="s">
        <v>515</v>
      </c>
      <c r="C6" t="s">
        <v>322</v>
      </c>
      <c r="D6" t="s">
        <v>516</v>
      </c>
      <c r="E6" t="s">
        <v>324</v>
      </c>
      <c r="F6" t="s">
        <v>58</v>
      </c>
      <c r="G6" t="s">
        <v>325</v>
      </c>
      <c r="H6" t="s">
        <v>40</v>
      </c>
      <c r="I6" t="s">
        <v>41</v>
      </c>
      <c r="J6" t="s">
        <v>517</v>
      </c>
      <c r="K6" t="s">
        <v>518</v>
      </c>
      <c r="L6" t="s">
        <v>523</v>
      </c>
      <c r="M6" t="s">
        <v>328</v>
      </c>
      <c r="N6" t="s">
        <v>329</v>
      </c>
      <c r="O6" t="s">
        <v>330</v>
      </c>
      <c r="P6" t="s">
        <v>330</v>
      </c>
      <c r="Q6" t="s">
        <v>331</v>
      </c>
      <c r="R6" t="s">
        <v>520</v>
      </c>
    </row>
    <row r="7" spans="1:18">
      <c r="A7" t="s">
        <v>333</v>
      </c>
      <c r="B7" t="s">
        <v>515</v>
      </c>
      <c r="C7" t="s">
        <v>332</v>
      </c>
      <c r="D7" t="s">
        <v>516</v>
      </c>
      <c r="E7" t="s">
        <v>335</v>
      </c>
      <c r="F7" t="s">
        <v>336</v>
      </c>
      <c r="G7" t="s">
        <v>337</v>
      </c>
      <c r="H7" t="s">
        <v>40</v>
      </c>
      <c r="I7" t="s">
        <v>41</v>
      </c>
      <c r="J7" t="s">
        <v>517</v>
      </c>
      <c r="K7" t="s">
        <v>518</v>
      </c>
      <c r="L7" t="s">
        <v>524</v>
      </c>
      <c r="M7" t="s">
        <v>340</v>
      </c>
      <c r="N7" t="s">
        <v>341</v>
      </c>
      <c r="O7" t="s">
        <v>342</v>
      </c>
      <c r="P7" t="s">
        <v>342</v>
      </c>
      <c r="Q7" t="s">
        <v>343</v>
      </c>
      <c r="R7" t="s">
        <v>520</v>
      </c>
    </row>
    <row r="8" spans="1:18">
      <c r="A8" t="s">
        <v>434</v>
      </c>
      <c r="B8" t="s">
        <v>515</v>
      </c>
      <c r="C8" t="s">
        <v>433</v>
      </c>
      <c r="D8" t="s">
        <v>516</v>
      </c>
      <c r="E8" t="s">
        <v>335</v>
      </c>
      <c r="F8" t="s">
        <v>436</v>
      </c>
      <c r="G8" t="s">
        <v>437</v>
      </c>
      <c r="H8" t="s">
        <v>40</v>
      </c>
      <c r="I8" t="s">
        <v>41</v>
      </c>
      <c r="J8" t="s">
        <v>517</v>
      </c>
      <c r="K8" t="s">
        <v>518</v>
      </c>
      <c r="L8" t="s">
        <v>525</v>
      </c>
      <c r="M8" t="s">
        <v>440</v>
      </c>
      <c r="N8" t="s">
        <v>441</v>
      </c>
      <c r="O8" t="s">
        <v>442</v>
      </c>
      <c r="P8" t="s">
        <v>442</v>
      </c>
      <c r="Q8" t="s">
        <v>443</v>
      </c>
      <c r="R8" t="s">
        <v>520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" sqref="A1"/>
    </sheetView>
  </sheetViews>
  <sheetFormatPr defaultColWidth="9" defaultRowHeight="13.5"/>
  <sheetData>
    <row r="1" spans="1:15">
      <c r="A1" t="s">
        <v>18</v>
      </c>
      <c r="B1" t="s">
        <v>19</v>
      </c>
      <c r="C1" t="s">
        <v>508</v>
      </c>
      <c r="D1" t="s">
        <v>509</v>
      </c>
      <c r="E1" t="s">
        <v>21</v>
      </c>
      <c r="F1" t="s">
        <v>22</v>
      </c>
      <c r="G1" t="s">
        <v>23</v>
      </c>
      <c r="H1" t="s">
        <v>25</v>
      </c>
      <c r="I1" t="s">
        <v>526</v>
      </c>
      <c r="J1" t="s">
        <v>527</v>
      </c>
      <c r="K1" t="s">
        <v>528</v>
      </c>
      <c r="L1" t="s">
        <v>30</v>
      </c>
      <c r="M1" t="s">
        <v>31</v>
      </c>
      <c r="N1" t="s">
        <v>32</v>
      </c>
      <c r="O1" t="s">
        <v>514</v>
      </c>
    </row>
    <row r="2" spans="1:15">
      <c r="A2" t="s">
        <v>74</v>
      </c>
      <c r="B2" t="s">
        <v>515</v>
      </c>
      <c r="C2" t="s">
        <v>73</v>
      </c>
      <c r="D2" t="s">
        <v>516</v>
      </c>
      <c r="E2" t="s">
        <v>76</v>
      </c>
      <c r="F2" t="s">
        <v>77</v>
      </c>
      <c r="G2" t="s">
        <v>78</v>
      </c>
      <c r="H2" t="s">
        <v>515</v>
      </c>
      <c r="I2" t="s">
        <v>14</v>
      </c>
      <c r="J2" t="s">
        <v>529</v>
      </c>
      <c r="K2" t="s">
        <v>530</v>
      </c>
      <c r="L2" t="s">
        <v>83</v>
      </c>
      <c r="M2" t="s">
        <v>83</v>
      </c>
      <c r="N2" t="s">
        <v>84</v>
      </c>
      <c r="O2" t="s">
        <v>520</v>
      </c>
    </row>
    <row r="3" spans="1:15">
      <c r="A3" t="s">
        <v>74</v>
      </c>
      <c r="B3" t="s">
        <v>515</v>
      </c>
      <c r="C3" t="s">
        <v>73</v>
      </c>
      <c r="D3" t="s">
        <v>516</v>
      </c>
      <c r="E3" t="s">
        <v>76</v>
      </c>
      <c r="F3" t="s">
        <v>77</v>
      </c>
      <c r="G3" t="s">
        <v>78</v>
      </c>
      <c r="H3" t="s">
        <v>515</v>
      </c>
      <c r="I3" t="s">
        <v>14</v>
      </c>
      <c r="J3" t="s">
        <v>529</v>
      </c>
      <c r="K3" t="s">
        <v>530</v>
      </c>
      <c r="L3" t="s">
        <v>83</v>
      </c>
      <c r="M3" t="s">
        <v>83</v>
      </c>
      <c r="N3" t="s">
        <v>84</v>
      </c>
      <c r="O3" t="s">
        <v>520</v>
      </c>
    </row>
    <row r="4" spans="1:15">
      <c r="A4" t="s">
        <v>97</v>
      </c>
      <c r="B4" t="s">
        <v>515</v>
      </c>
      <c r="C4" t="s">
        <v>96</v>
      </c>
      <c r="D4" t="s">
        <v>516</v>
      </c>
      <c r="E4" t="s">
        <v>37</v>
      </c>
      <c r="F4" t="s">
        <v>99</v>
      </c>
      <c r="G4" t="s">
        <v>100</v>
      </c>
      <c r="H4" t="s">
        <v>515</v>
      </c>
      <c r="I4" t="s">
        <v>14</v>
      </c>
      <c r="J4" t="s">
        <v>531</v>
      </c>
      <c r="K4" t="s">
        <v>532</v>
      </c>
      <c r="L4" t="s">
        <v>103</v>
      </c>
      <c r="M4" t="s">
        <v>103</v>
      </c>
      <c r="N4" t="s">
        <v>104</v>
      </c>
      <c r="O4" t="s">
        <v>520</v>
      </c>
    </row>
    <row r="5" spans="1:15">
      <c r="A5" t="s">
        <v>106</v>
      </c>
      <c r="B5" t="s">
        <v>515</v>
      </c>
      <c r="C5" t="s">
        <v>105</v>
      </c>
      <c r="D5" t="s">
        <v>516</v>
      </c>
      <c r="E5" t="s">
        <v>37</v>
      </c>
      <c r="F5" t="s">
        <v>108</v>
      </c>
      <c r="G5" t="s">
        <v>109</v>
      </c>
      <c r="H5" t="s">
        <v>515</v>
      </c>
      <c r="I5" t="s">
        <v>14</v>
      </c>
      <c r="J5" t="s">
        <v>533</v>
      </c>
      <c r="K5" t="s">
        <v>534</v>
      </c>
      <c r="L5" t="s">
        <v>112</v>
      </c>
      <c r="M5" t="s">
        <v>112</v>
      </c>
      <c r="N5" t="s">
        <v>113</v>
      </c>
      <c r="O5" t="s">
        <v>520</v>
      </c>
    </row>
    <row r="6" spans="1:15">
      <c r="A6" t="s">
        <v>188</v>
      </c>
      <c r="B6" t="s">
        <v>515</v>
      </c>
      <c r="C6" t="s">
        <v>187</v>
      </c>
      <c r="D6" t="s">
        <v>516</v>
      </c>
      <c r="E6" t="s">
        <v>37</v>
      </c>
      <c r="F6" t="s">
        <v>190</v>
      </c>
      <c r="G6" t="s">
        <v>191</v>
      </c>
      <c r="H6" t="s">
        <v>515</v>
      </c>
      <c r="I6" t="s">
        <v>14</v>
      </c>
      <c r="J6" t="s">
        <v>529</v>
      </c>
      <c r="K6" t="s">
        <v>535</v>
      </c>
      <c r="L6" t="s">
        <v>194</v>
      </c>
      <c r="M6" t="s">
        <v>194</v>
      </c>
      <c r="N6" t="s">
        <v>195</v>
      </c>
      <c r="O6" t="s">
        <v>520</v>
      </c>
    </row>
    <row r="7" spans="1:15">
      <c r="A7" t="s">
        <v>242</v>
      </c>
      <c r="B7" t="s">
        <v>515</v>
      </c>
      <c r="C7" t="s">
        <v>241</v>
      </c>
      <c r="D7" t="s">
        <v>516</v>
      </c>
      <c r="E7" t="s">
        <v>243</v>
      </c>
      <c r="F7" t="s">
        <v>108</v>
      </c>
      <c r="G7" t="s">
        <v>244</v>
      </c>
      <c r="H7" t="s">
        <v>515</v>
      </c>
      <c r="I7" t="s">
        <v>14</v>
      </c>
      <c r="J7" t="s">
        <v>529</v>
      </c>
      <c r="K7" t="s">
        <v>536</v>
      </c>
      <c r="L7" t="s">
        <v>247</v>
      </c>
      <c r="M7" t="s">
        <v>247</v>
      </c>
      <c r="N7" t="s">
        <v>248</v>
      </c>
      <c r="O7" t="s">
        <v>520</v>
      </c>
    </row>
    <row r="8" spans="1:15">
      <c r="A8" t="s">
        <v>345</v>
      </c>
      <c r="B8" t="s">
        <v>515</v>
      </c>
      <c r="C8" t="s">
        <v>344</v>
      </c>
      <c r="D8" t="s">
        <v>516</v>
      </c>
      <c r="E8" t="s">
        <v>324</v>
      </c>
      <c r="F8" t="s">
        <v>181</v>
      </c>
      <c r="G8" t="s">
        <v>347</v>
      </c>
      <c r="H8" t="s">
        <v>515</v>
      </c>
      <c r="I8" t="s">
        <v>14</v>
      </c>
      <c r="J8" t="s">
        <v>537</v>
      </c>
      <c r="K8" t="s">
        <v>538</v>
      </c>
      <c r="L8" t="s">
        <v>348</v>
      </c>
      <c r="M8" t="s">
        <v>348</v>
      </c>
      <c r="N8" t="s">
        <v>349</v>
      </c>
      <c r="O8" t="s">
        <v>520</v>
      </c>
    </row>
    <row r="9" spans="1:15">
      <c r="A9" t="s">
        <v>74</v>
      </c>
      <c r="B9" t="s">
        <v>515</v>
      </c>
      <c r="C9" t="s">
        <v>388</v>
      </c>
      <c r="D9" t="s">
        <v>516</v>
      </c>
      <c r="E9" t="s">
        <v>324</v>
      </c>
      <c r="F9" t="s">
        <v>389</v>
      </c>
      <c r="G9" t="s">
        <v>78</v>
      </c>
      <c r="H9" t="s">
        <v>515</v>
      </c>
      <c r="I9" t="s">
        <v>14</v>
      </c>
      <c r="J9" t="s">
        <v>529</v>
      </c>
      <c r="K9" t="s">
        <v>530</v>
      </c>
      <c r="L9" t="s">
        <v>392</v>
      </c>
      <c r="M9" t="s">
        <v>392</v>
      </c>
      <c r="N9" t="s">
        <v>84</v>
      </c>
      <c r="O9" t="s">
        <v>520</v>
      </c>
    </row>
    <row r="10" spans="1:15">
      <c r="A10" t="s">
        <v>188</v>
      </c>
      <c r="B10" t="s">
        <v>515</v>
      </c>
      <c r="C10" t="s">
        <v>447</v>
      </c>
      <c r="D10" t="s">
        <v>516</v>
      </c>
      <c r="E10" t="s">
        <v>448</v>
      </c>
      <c r="F10" t="s">
        <v>213</v>
      </c>
      <c r="G10" t="s">
        <v>449</v>
      </c>
      <c r="H10" t="s">
        <v>515</v>
      </c>
      <c r="I10" t="s">
        <v>14</v>
      </c>
      <c r="J10" t="s">
        <v>529</v>
      </c>
      <c r="K10" t="s">
        <v>539</v>
      </c>
      <c r="L10" t="s">
        <v>452</v>
      </c>
      <c r="M10" t="s">
        <v>452</v>
      </c>
      <c r="N10" t="s">
        <v>195</v>
      </c>
      <c r="O10" t="s">
        <v>520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F5" sqref="F5:F13"/>
    </sheetView>
  </sheetViews>
  <sheetFormatPr defaultColWidth="9" defaultRowHeight="13.5" outlineLevelCol="6"/>
  <cols>
    <col min="2" max="2" width="29.625" customWidth="1"/>
    <col min="6" max="6" width="115.375" customWidth="1"/>
  </cols>
  <sheetData>
    <row r="1" spans="1:7">
      <c r="A1" t="s">
        <v>540</v>
      </c>
      <c r="B1" t="s">
        <v>541</v>
      </c>
      <c r="C1" t="s">
        <v>6</v>
      </c>
      <c r="D1" t="s">
        <v>542</v>
      </c>
      <c r="E1" t="s">
        <v>543</v>
      </c>
      <c r="F1" t="s">
        <v>544</v>
      </c>
      <c r="G1" t="s">
        <v>545</v>
      </c>
    </row>
    <row r="2" spans="1:7">
      <c r="A2" t="s">
        <v>546</v>
      </c>
      <c r="B2" t="s">
        <v>547</v>
      </c>
      <c r="C2" t="s">
        <v>548</v>
      </c>
      <c r="D2" t="s">
        <v>549</v>
      </c>
      <c r="E2" t="s">
        <v>515</v>
      </c>
      <c r="F2" t="s">
        <v>550</v>
      </c>
      <c r="G2" t="s">
        <v>551</v>
      </c>
    </row>
    <row r="3" spans="1:7">
      <c r="A3" t="s">
        <v>546</v>
      </c>
      <c r="B3" t="s">
        <v>547</v>
      </c>
      <c r="C3" t="s">
        <v>552</v>
      </c>
      <c r="D3" t="s">
        <v>549</v>
      </c>
      <c r="E3" t="s">
        <v>515</v>
      </c>
      <c r="F3" t="s">
        <v>553</v>
      </c>
      <c r="G3" t="s">
        <v>551</v>
      </c>
    </row>
    <row r="4" spans="1:7">
      <c r="A4" t="s">
        <v>546</v>
      </c>
      <c r="B4" t="s">
        <v>547</v>
      </c>
      <c r="C4" t="s">
        <v>554</v>
      </c>
      <c r="D4" t="s">
        <v>549</v>
      </c>
      <c r="E4" t="s">
        <v>515</v>
      </c>
      <c r="F4" t="s">
        <v>555</v>
      </c>
      <c r="G4" t="s">
        <v>551</v>
      </c>
    </row>
    <row r="5" spans="1:7">
      <c r="A5" t="s">
        <v>546</v>
      </c>
      <c r="B5" t="s">
        <v>556</v>
      </c>
      <c r="C5" t="s">
        <v>554</v>
      </c>
      <c r="D5" t="s">
        <v>549</v>
      </c>
      <c r="E5" t="s">
        <v>515</v>
      </c>
      <c r="F5" t="s">
        <v>557</v>
      </c>
      <c r="G5" t="s">
        <v>551</v>
      </c>
    </row>
    <row r="6" spans="1:7">
      <c r="A6" t="s">
        <v>546</v>
      </c>
      <c r="B6" t="s">
        <v>547</v>
      </c>
      <c r="C6" t="s">
        <v>558</v>
      </c>
      <c r="D6" t="s">
        <v>549</v>
      </c>
      <c r="E6" t="s">
        <v>515</v>
      </c>
      <c r="F6" t="s">
        <v>559</v>
      </c>
      <c r="G6" t="s">
        <v>551</v>
      </c>
    </row>
    <row r="7" spans="1:7">
      <c r="A7" t="s">
        <v>546</v>
      </c>
      <c r="B7" t="s">
        <v>547</v>
      </c>
      <c r="C7" t="s">
        <v>548</v>
      </c>
      <c r="D7" t="s">
        <v>549</v>
      </c>
      <c r="E7" t="s">
        <v>515</v>
      </c>
      <c r="F7" t="s">
        <v>560</v>
      </c>
      <c r="G7" t="s">
        <v>551</v>
      </c>
    </row>
    <row r="8" spans="1:7">
      <c r="A8" t="s">
        <v>546</v>
      </c>
      <c r="B8" t="s">
        <v>547</v>
      </c>
      <c r="C8" t="s">
        <v>548</v>
      </c>
      <c r="D8" t="s">
        <v>549</v>
      </c>
      <c r="E8" t="s">
        <v>515</v>
      </c>
      <c r="F8" t="s">
        <v>561</v>
      </c>
      <c r="G8" t="s">
        <v>551</v>
      </c>
    </row>
    <row r="9" spans="1:7">
      <c r="A9" t="s">
        <v>546</v>
      </c>
      <c r="B9" t="s">
        <v>547</v>
      </c>
      <c r="C9" t="s">
        <v>554</v>
      </c>
      <c r="D9" t="s">
        <v>549</v>
      </c>
      <c r="E9" t="s">
        <v>515</v>
      </c>
      <c r="F9" t="s">
        <v>562</v>
      </c>
      <c r="G9" t="s">
        <v>551</v>
      </c>
    </row>
    <row r="10" spans="1:7">
      <c r="A10" t="s">
        <v>546</v>
      </c>
      <c r="B10" t="s">
        <v>563</v>
      </c>
      <c r="C10" t="s">
        <v>554</v>
      </c>
      <c r="D10" t="s">
        <v>549</v>
      </c>
      <c r="E10" t="s">
        <v>515</v>
      </c>
      <c r="F10" t="s">
        <v>564</v>
      </c>
      <c r="G10" t="s">
        <v>551</v>
      </c>
    </row>
    <row r="11" spans="1:7">
      <c r="A11" t="s">
        <v>546</v>
      </c>
      <c r="B11" t="s">
        <v>547</v>
      </c>
      <c r="C11" t="s">
        <v>548</v>
      </c>
      <c r="D11" t="s">
        <v>549</v>
      </c>
      <c r="E11" t="s">
        <v>515</v>
      </c>
      <c r="F11" t="s">
        <v>565</v>
      </c>
      <c r="G11" t="s">
        <v>551</v>
      </c>
    </row>
    <row r="12" spans="1:7">
      <c r="A12" t="s">
        <v>546</v>
      </c>
      <c r="B12" t="s">
        <v>566</v>
      </c>
      <c r="C12" t="s">
        <v>548</v>
      </c>
      <c r="D12" t="s">
        <v>549</v>
      </c>
      <c r="E12" t="s">
        <v>515</v>
      </c>
      <c r="F12" t="s">
        <v>567</v>
      </c>
      <c r="G12" t="s">
        <v>551</v>
      </c>
    </row>
    <row r="13" spans="1:7">
      <c r="A13" t="s">
        <v>546</v>
      </c>
      <c r="B13" t="s">
        <v>566</v>
      </c>
      <c r="C13" t="s">
        <v>548</v>
      </c>
      <c r="D13" t="s">
        <v>549</v>
      </c>
      <c r="E13" t="s">
        <v>515</v>
      </c>
      <c r="F13" t="s">
        <v>568</v>
      </c>
      <c r="G13" t="s">
        <v>551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569</v>
      </c>
      <c r="C1" t="s">
        <v>508</v>
      </c>
      <c r="D1" t="s">
        <v>570</v>
      </c>
      <c r="E1" t="s">
        <v>571</v>
      </c>
      <c r="F1" t="s">
        <v>572</v>
      </c>
      <c r="G1" t="s">
        <v>573</v>
      </c>
      <c r="H1" t="s">
        <v>574</v>
      </c>
      <c r="I1" t="s">
        <v>575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9"/>
  <sheetViews>
    <sheetView tabSelected="1" workbookViewId="0">
      <selection activeCell="E91" sqref="E91"/>
    </sheetView>
  </sheetViews>
  <sheetFormatPr defaultColWidth="9" defaultRowHeight="13.5"/>
  <cols>
    <col min="1" max="2" width="23.375" customWidth="1"/>
    <col min="3" max="3" width="9.375"/>
  </cols>
  <sheetData>
    <row r="1" spans="1:7">
      <c r="A1" t="s">
        <v>17</v>
      </c>
      <c r="B1" t="s">
        <v>21</v>
      </c>
      <c r="C1" t="s">
        <v>8</v>
      </c>
      <c r="G1" t="s">
        <v>576</v>
      </c>
    </row>
    <row r="2" hidden="1" spans="1:8">
      <c r="A2" t="s">
        <v>33</v>
      </c>
      <c r="B2" t="s">
        <v>37</v>
      </c>
      <c r="C2" s="5">
        <v>363</v>
      </c>
      <c r="D2" t="str">
        <f>VLOOKUP(A2,HOP!A:L,12,0)</f>
        <v>363.00</v>
      </c>
      <c r="E2" t="str">
        <f>VLOOKUP(A2,HOP!A:C,3,0)</f>
        <v>2560110</v>
      </c>
      <c r="F2">
        <f>C2-D2</f>
        <v>0</v>
      </c>
      <c r="G2" t="str">
        <f>$G$1&amp;E2</f>
        <v>，2560110</v>
      </c>
      <c r="H2" t="str">
        <f>VLOOKUP(A2,HOP!A:U,21,0)</f>
        <v>直连</v>
      </c>
    </row>
    <row r="3" hidden="1" spans="1:8">
      <c r="A3" t="s">
        <v>46</v>
      </c>
      <c r="B3" t="s">
        <v>37</v>
      </c>
      <c r="C3" s="5">
        <v>172</v>
      </c>
      <c r="D3" t="str">
        <f>VLOOKUP(A3,HOP!A:L,12,0)</f>
        <v>172.00</v>
      </c>
      <c r="E3" t="str">
        <f>VLOOKUP(A3,HOP!A:C,3,0)</f>
        <v>2560570</v>
      </c>
      <c r="F3">
        <f t="shared" ref="F3:F34" si="0">C3-D3</f>
        <v>0</v>
      </c>
      <c r="G3" t="str">
        <f t="shared" ref="G3:G34" si="1">$G$1&amp;E3</f>
        <v>，2560570</v>
      </c>
      <c r="H3" t="str">
        <f>VLOOKUP(A3,HOP!A:U,21,0)</f>
        <v>直连</v>
      </c>
    </row>
    <row r="4" hidden="1" spans="1:8">
      <c r="A4" t="s">
        <v>55</v>
      </c>
      <c r="B4" t="s">
        <v>37</v>
      </c>
      <c r="C4" s="5">
        <v>134</v>
      </c>
      <c r="D4" t="str">
        <f>VLOOKUP(A4,HOP!A:L,12,0)</f>
        <v>134.00</v>
      </c>
      <c r="E4" t="str">
        <f>VLOOKUP(A4,HOP!A:C,3,0)</f>
        <v>2560008</v>
      </c>
      <c r="F4">
        <f t="shared" si="0"/>
        <v>0</v>
      </c>
      <c r="G4" t="str">
        <f t="shared" si="1"/>
        <v>，2560008</v>
      </c>
      <c r="H4" t="str">
        <f>VLOOKUP(A4,HOP!A:U,21,0)</f>
        <v>直连</v>
      </c>
    </row>
    <row r="5" hidden="1" spans="1:8">
      <c r="A5" t="s">
        <v>64</v>
      </c>
      <c r="B5" t="s">
        <v>37</v>
      </c>
      <c r="C5" s="5">
        <v>211</v>
      </c>
      <c r="D5" t="str">
        <f>VLOOKUP(A5,HOP!A:L,12,0)</f>
        <v>211.00</v>
      </c>
      <c r="E5" t="str">
        <f>VLOOKUP(A5,HOP!A:C,3,0)</f>
        <v>2560687</v>
      </c>
      <c r="F5">
        <f t="shared" si="0"/>
        <v>0</v>
      </c>
      <c r="G5" t="str">
        <f t="shared" si="1"/>
        <v>，2560687</v>
      </c>
      <c r="H5" t="str">
        <f>VLOOKUP(A5,HOP!A:U,21,0)</f>
        <v>直连</v>
      </c>
    </row>
    <row r="6" hidden="1" spans="1:8">
      <c r="A6" t="s">
        <v>73</v>
      </c>
      <c r="B6" t="s">
        <v>76</v>
      </c>
      <c r="C6" s="5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85</v>
      </c>
      <c r="B7" t="s">
        <v>88</v>
      </c>
      <c r="C7" s="5">
        <v>706</v>
      </c>
      <c r="D7" t="str">
        <f>VLOOKUP(A7,HOP!A:L,12,0)</f>
        <v>706.00</v>
      </c>
      <c r="E7" t="str">
        <f>VLOOKUP(A7,HOP!A:C,3,0)</f>
        <v>2558683</v>
      </c>
      <c r="F7">
        <f t="shared" si="0"/>
        <v>0</v>
      </c>
      <c r="G7" t="str">
        <f t="shared" si="1"/>
        <v>，2558683</v>
      </c>
      <c r="H7" t="str">
        <f>VLOOKUP(A7,HOP!A:U,21,0)</f>
        <v>直连</v>
      </c>
    </row>
    <row r="8" hidden="1" spans="1:8">
      <c r="A8" t="s">
        <v>96</v>
      </c>
      <c r="B8" t="s">
        <v>37</v>
      </c>
      <c r="C8" s="5">
        <v>153</v>
      </c>
      <c r="D8" t="str">
        <f>VLOOKUP(A8,HOP!A:L,12,0)</f>
        <v>153.00</v>
      </c>
      <c r="E8" t="str">
        <f>VLOOKUP(A8,HOP!A:C,3,0)</f>
        <v>2559850</v>
      </c>
      <c r="F8">
        <f t="shared" si="0"/>
        <v>0</v>
      </c>
      <c r="G8" t="str">
        <f t="shared" si="1"/>
        <v>，2559850</v>
      </c>
      <c r="H8" t="str">
        <f>VLOOKUP(A8,HOP!A:U,21,0)</f>
        <v>直连</v>
      </c>
    </row>
    <row r="9" hidden="1" spans="1:8">
      <c r="A9" t="s">
        <v>105</v>
      </c>
      <c r="B9" t="s">
        <v>37</v>
      </c>
      <c r="C9" s="5">
        <v>169</v>
      </c>
      <c r="D9" t="str">
        <f>VLOOKUP(A9,HOP!A:L,12,0)</f>
        <v>169.00</v>
      </c>
      <c r="E9" t="str">
        <f>VLOOKUP(A9,HOP!A:C,3,0)</f>
        <v>2560171</v>
      </c>
      <c r="F9">
        <f t="shared" si="0"/>
        <v>0</v>
      </c>
      <c r="G9" t="str">
        <f t="shared" si="1"/>
        <v>，2560171</v>
      </c>
      <c r="H9" t="str">
        <f>VLOOKUP(A9,HOP!A:U,21,0)</f>
        <v>直连</v>
      </c>
    </row>
    <row r="10" hidden="1" spans="1:8">
      <c r="A10" t="s">
        <v>114</v>
      </c>
      <c r="B10" t="s">
        <v>37</v>
      </c>
      <c r="C10" s="5">
        <v>249</v>
      </c>
      <c r="D10" t="str">
        <f>VLOOKUP(A10,HOP!A:L,12,0)</f>
        <v>249.00</v>
      </c>
      <c r="E10" t="str">
        <f>VLOOKUP(A10,HOP!A:C,3,0)</f>
        <v>2560567</v>
      </c>
      <c r="F10">
        <f t="shared" si="0"/>
        <v>0</v>
      </c>
      <c r="G10" t="str">
        <f t="shared" si="1"/>
        <v>，2560567</v>
      </c>
      <c r="H10" t="str">
        <f>VLOOKUP(A10,HOP!A:U,21,0)</f>
        <v>直连</v>
      </c>
    </row>
    <row r="11" hidden="1" spans="1:8">
      <c r="A11" t="s">
        <v>123</v>
      </c>
      <c r="B11" t="s">
        <v>37</v>
      </c>
      <c r="C11" s="5">
        <v>199</v>
      </c>
      <c r="D11" t="str">
        <f>VLOOKUP(A11,HOP!A:L,12,0)</f>
        <v>199.00</v>
      </c>
      <c r="E11" t="str">
        <f>VLOOKUP(A11,HOP!A:C,3,0)</f>
        <v>2559991</v>
      </c>
      <c r="F11">
        <f t="shared" si="0"/>
        <v>0</v>
      </c>
      <c r="G11" t="str">
        <f t="shared" si="1"/>
        <v>，2559991</v>
      </c>
      <c r="H11" t="str">
        <f>VLOOKUP(A11,HOP!A:U,21,0)</f>
        <v>直连</v>
      </c>
    </row>
    <row r="12" hidden="1" spans="1:8">
      <c r="A12" t="s">
        <v>131</v>
      </c>
      <c r="B12" t="s">
        <v>37</v>
      </c>
      <c r="C12" s="5">
        <v>211</v>
      </c>
      <c r="D12" t="str">
        <f>VLOOKUP(A12,HOP!A:L,12,0)</f>
        <v>211.00</v>
      </c>
      <c r="E12" t="str">
        <f>VLOOKUP(A12,HOP!A:C,3,0)</f>
        <v>2560436</v>
      </c>
      <c r="F12">
        <f t="shared" si="0"/>
        <v>0</v>
      </c>
      <c r="G12" t="str">
        <f t="shared" si="1"/>
        <v>，2560436</v>
      </c>
      <c r="H12" t="str">
        <f>VLOOKUP(A12,HOP!A:U,21,0)</f>
        <v>直连</v>
      </c>
    </row>
    <row r="13" spans="1:9">
      <c r="A13" s="8" t="s">
        <v>138</v>
      </c>
      <c r="B13" t="s">
        <v>140</v>
      </c>
      <c r="C13" s="5">
        <v>-222</v>
      </c>
      <c r="D13" t="e">
        <f>VLOOKUP(A13,HOP!A:L,12,0)</f>
        <v>#N/A</v>
      </c>
      <c r="E13">
        <v>2558504</v>
      </c>
      <c r="F13" t="e">
        <f t="shared" si="0"/>
        <v>#N/A</v>
      </c>
      <c r="G13" t="str">
        <f t="shared" si="1"/>
        <v>，2558504</v>
      </c>
      <c r="H13" t="e">
        <f>VLOOKUP(A13,HOP!A:U,21,0)</f>
        <v>#N/A</v>
      </c>
      <c r="I13" t="s">
        <v>577</v>
      </c>
    </row>
    <row r="14" hidden="1" spans="1:8">
      <c r="A14" t="s">
        <v>146</v>
      </c>
      <c r="B14" t="s">
        <v>37</v>
      </c>
      <c r="C14" s="5">
        <v>132</v>
      </c>
      <c r="D14" t="str">
        <f>VLOOKUP(A14,HOP!A:L,12,0)</f>
        <v>132.00</v>
      </c>
      <c r="E14" t="str">
        <f>VLOOKUP(A14,HOP!A:C,3,0)</f>
        <v>2560057</v>
      </c>
      <c r="F14">
        <f t="shared" si="0"/>
        <v>0</v>
      </c>
      <c r="G14" t="str">
        <f t="shared" si="1"/>
        <v>，2560057</v>
      </c>
      <c r="H14" t="str">
        <f>VLOOKUP(A14,HOP!A:U,21,0)</f>
        <v>直连</v>
      </c>
    </row>
    <row r="15" hidden="1" spans="1:8">
      <c r="A15" t="s">
        <v>154</v>
      </c>
      <c r="B15" t="s">
        <v>37</v>
      </c>
      <c r="C15" s="5">
        <v>172</v>
      </c>
      <c r="D15" t="str">
        <f>VLOOKUP(A15,HOP!A:L,12,0)</f>
        <v>172.00</v>
      </c>
      <c r="E15" t="str">
        <f>VLOOKUP(A15,HOP!A:C,3,0)</f>
        <v>2559400</v>
      </c>
      <c r="F15">
        <f t="shared" si="0"/>
        <v>0</v>
      </c>
      <c r="G15" t="str">
        <f t="shared" si="1"/>
        <v>，2559400</v>
      </c>
      <c r="H15" t="str">
        <f>VLOOKUP(A15,HOP!A:U,21,0)</f>
        <v>直连</v>
      </c>
    </row>
    <row r="16" hidden="1" spans="1:8">
      <c r="A16" t="s">
        <v>157</v>
      </c>
      <c r="B16" t="s">
        <v>37</v>
      </c>
      <c r="C16" s="5">
        <v>390</v>
      </c>
      <c r="D16" t="str">
        <f>VLOOKUP(A16,HOP!A:L,12,0)</f>
        <v>390.00</v>
      </c>
      <c r="E16" t="str">
        <f>VLOOKUP(A16,HOP!A:C,3,0)</f>
        <v>2560328</v>
      </c>
      <c r="F16">
        <f t="shared" si="0"/>
        <v>0</v>
      </c>
      <c r="G16" t="str">
        <f t="shared" si="1"/>
        <v>，2560328</v>
      </c>
      <c r="H16" t="str">
        <f>VLOOKUP(A16,HOP!A:U,21,0)</f>
        <v>直连</v>
      </c>
    </row>
    <row r="17" hidden="1" spans="1:8">
      <c r="A17" t="s">
        <v>166</v>
      </c>
      <c r="B17" t="s">
        <v>37</v>
      </c>
      <c r="C17" s="5">
        <v>174</v>
      </c>
      <c r="D17" t="str">
        <f>VLOOKUP(A17,HOP!A:L,12,0)</f>
        <v>174.00</v>
      </c>
      <c r="E17" t="str">
        <f>VLOOKUP(A17,HOP!A:C,3,0)</f>
        <v>2559904</v>
      </c>
      <c r="F17">
        <f t="shared" si="0"/>
        <v>0</v>
      </c>
      <c r="G17" t="str">
        <f t="shared" si="1"/>
        <v>，2559904</v>
      </c>
      <c r="H17" t="str">
        <f>VLOOKUP(A17,HOP!A:U,21,0)</f>
        <v>直连</v>
      </c>
    </row>
    <row r="18" hidden="1" spans="1:8">
      <c r="A18" t="s">
        <v>175</v>
      </c>
      <c r="B18" t="s">
        <v>37</v>
      </c>
      <c r="C18" s="5">
        <v>211</v>
      </c>
      <c r="D18" t="str">
        <f>VLOOKUP(A18,HOP!A:L,12,0)</f>
        <v>211.00</v>
      </c>
      <c r="E18" t="str">
        <f>VLOOKUP(A18,HOP!A:C,3,0)</f>
        <v>2560043</v>
      </c>
      <c r="F18">
        <f t="shared" si="0"/>
        <v>0</v>
      </c>
      <c r="G18" t="str">
        <f t="shared" si="1"/>
        <v>，2560043</v>
      </c>
      <c r="H18" t="str">
        <f>VLOOKUP(A18,HOP!A:U,21,0)</f>
        <v>直连</v>
      </c>
    </row>
    <row r="19" hidden="1" spans="1:8">
      <c r="A19" t="s">
        <v>178</v>
      </c>
      <c r="B19" t="s">
        <v>37</v>
      </c>
      <c r="C19" s="5">
        <v>323</v>
      </c>
      <c r="D19" t="str">
        <f>VLOOKUP(A19,HOP!A:L,12,0)</f>
        <v>323.00</v>
      </c>
      <c r="E19" t="str">
        <f>VLOOKUP(A19,HOP!A:C,3,0)</f>
        <v>2560646</v>
      </c>
      <c r="F19">
        <f t="shared" si="0"/>
        <v>0</v>
      </c>
      <c r="G19" t="str">
        <f t="shared" si="1"/>
        <v>，2560646</v>
      </c>
      <c r="H19" t="str">
        <f>VLOOKUP(A19,HOP!A:U,21,0)</f>
        <v>直连</v>
      </c>
    </row>
    <row r="20" hidden="1" spans="1:8">
      <c r="A20" t="s">
        <v>187</v>
      </c>
      <c r="B20" t="s">
        <v>37</v>
      </c>
      <c r="C20" s="5">
        <v>226</v>
      </c>
      <c r="D20" t="str">
        <f>VLOOKUP(A20,HOP!A:L,12,0)</f>
        <v>226.00</v>
      </c>
      <c r="E20" t="str">
        <f>VLOOKUP(A20,HOP!A:C,3,0)</f>
        <v>2560358</v>
      </c>
      <c r="F20">
        <f t="shared" si="0"/>
        <v>0</v>
      </c>
      <c r="G20" t="str">
        <f t="shared" si="1"/>
        <v>，2560358</v>
      </c>
      <c r="H20" t="str">
        <f>VLOOKUP(A20,HOP!A:U,21,0)</f>
        <v>直连</v>
      </c>
    </row>
    <row r="21" hidden="1" spans="1:8">
      <c r="A21" t="s">
        <v>196</v>
      </c>
      <c r="B21" t="s">
        <v>76</v>
      </c>
      <c r="C21" s="5">
        <v>0</v>
      </c>
      <c r="D21" t="e">
        <f>VLOOKUP(A21,HOP!A:L,12,0)</f>
        <v>#N/A</v>
      </c>
      <c r="E21" t="e">
        <f>VLOOKUP(A21,HOP!A:C,3,0)</f>
        <v>#N/A</v>
      </c>
      <c r="F21" t="e">
        <f t="shared" si="0"/>
        <v>#N/A</v>
      </c>
      <c r="G21" t="e">
        <f t="shared" si="1"/>
        <v>#N/A</v>
      </c>
      <c r="H21" t="e">
        <f>VLOOKUP(A21,HOP!A:U,21,0)</f>
        <v>#N/A</v>
      </c>
    </row>
    <row r="22" hidden="1" spans="1:8">
      <c r="A22" t="s">
        <v>201</v>
      </c>
      <c r="B22" t="s">
        <v>76</v>
      </c>
      <c r="C22" s="5">
        <v>0</v>
      </c>
      <c r="D22" t="e">
        <f>VLOOKUP(A22,HOP!A:L,12,0)</f>
        <v>#N/A</v>
      </c>
      <c r="E22" t="e">
        <f>VLOOKUP(A22,HOP!A:C,3,0)</f>
        <v>#N/A</v>
      </c>
      <c r="F22" t="e">
        <f t="shared" si="0"/>
        <v>#N/A</v>
      </c>
      <c r="G22" t="e">
        <f t="shared" si="1"/>
        <v>#N/A</v>
      </c>
      <c r="H22" t="e">
        <f>VLOOKUP(A22,HOP!A:U,21,0)</f>
        <v>#N/A</v>
      </c>
    </row>
    <row r="23" hidden="1" spans="1:8">
      <c r="A23" t="s">
        <v>204</v>
      </c>
      <c r="B23" t="s">
        <v>76</v>
      </c>
      <c r="C23" s="5">
        <v>149</v>
      </c>
      <c r="D23" t="str">
        <f>VLOOKUP(A23,HOP!A:L,12,0)</f>
        <v>149.00</v>
      </c>
      <c r="E23" t="str">
        <f>VLOOKUP(A23,HOP!A:C,3,0)</f>
        <v>2560998</v>
      </c>
      <c r="F23">
        <f t="shared" si="0"/>
        <v>0</v>
      </c>
      <c r="G23" t="str">
        <f t="shared" si="1"/>
        <v>，2560998</v>
      </c>
      <c r="H23" t="str">
        <f>VLOOKUP(A23,HOP!A:U,21,0)</f>
        <v>直连</v>
      </c>
    </row>
    <row r="24" hidden="1" spans="1:8">
      <c r="A24" t="s">
        <v>212</v>
      </c>
      <c r="B24" t="s">
        <v>76</v>
      </c>
      <c r="C24" s="5">
        <v>265</v>
      </c>
      <c r="D24" t="str">
        <f>VLOOKUP(A24,HOP!A:L,12,0)</f>
        <v>265.00</v>
      </c>
      <c r="E24" t="str">
        <f>VLOOKUP(A24,HOP!A:C,3,0)</f>
        <v>2560983</v>
      </c>
      <c r="F24">
        <f t="shared" si="0"/>
        <v>0</v>
      </c>
      <c r="G24" t="str">
        <f t="shared" si="1"/>
        <v>，2560983</v>
      </c>
      <c r="H24" t="str">
        <f>VLOOKUP(A24,HOP!A:U,21,0)</f>
        <v>直连</v>
      </c>
    </row>
    <row r="25" hidden="1" spans="1:8">
      <c r="A25" t="s">
        <v>218</v>
      </c>
      <c r="B25" t="s">
        <v>76</v>
      </c>
      <c r="C25" s="5">
        <v>202</v>
      </c>
      <c r="D25" t="str">
        <f>VLOOKUP(A25,HOP!A:L,12,0)</f>
        <v>202.00</v>
      </c>
      <c r="E25" t="str">
        <f>VLOOKUP(A25,HOP!A:C,3,0)</f>
        <v>2561292</v>
      </c>
      <c r="F25">
        <f t="shared" si="0"/>
        <v>0</v>
      </c>
      <c r="G25" t="str">
        <f t="shared" si="1"/>
        <v>，2561292</v>
      </c>
      <c r="H25" t="str">
        <f>VLOOKUP(A25,HOP!A:U,21,0)</f>
        <v>直连</v>
      </c>
    </row>
    <row r="26" hidden="1" spans="1:8">
      <c r="A26" t="s">
        <v>224</v>
      </c>
      <c r="B26" t="s">
        <v>76</v>
      </c>
      <c r="C26" s="5">
        <v>244</v>
      </c>
      <c r="D26" t="str">
        <f>VLOOKUP(A26,HOP!A:L,12,0)</f>
        <v>244.00</v>
      </c>
      <c r="E26" t="str">
        <f>VLOOKUP(A26,HOP!A:C,3,0)</f>
        <v>2559341</v>
      </c>
      <c r="F26">
        <f t="shared" si="0"/>
        <v>0</v>
      </c>
      <c r="G26" t="str">
        <f t="shared" si="1"/>
        <v>，2559341</v>
      </c>
      <c r="H26" t="str">
        <f>VLOOKUP(A26,HOP!A:U,21,0)</f>
        <v>直连</v>
      </c>
    </row>
    <row r="27" hidden="1" spans="1:8">
      <c r="A27" t="s">
        <v>232</v>
      </c>
      <c r="B27" t="s">
        <v>76</v>
      </c>
      <c r="C27" s="5">
        <v>125</v>
      </c>
      <c r="D27" t="str">
        <f>VLOOKUP(A27,HOP!A:L,12,0)</f>
        <v>125.00</v>
      </c>
      <c r="E27" t="str">
        <f>VLOOKUP(A27,HOP!A:C,3,0)</f>
        <v>2560585</v>
      </c>
      <c r="F27">
        <f t="shared" si="0"/>
        <v>0</v>
      </c>
      <c r="G27" t="str">
        <f t="shared" si="1"/>
        <v>，2560585</v>
      </c>
      <c r="H27" t="str">
        <f>VLOOKUP(A27,HOP!A:U,21,0)</f>
        <v>直连</v>
      </c>
    </row>
    <row r="28" hidden="1" spans="1:8">
      <c r="A28" t="s">
        <v>241</v>
      </c>
      <c r="B28" t="s">
        <v>243</v>
      </c>
      <c r="C28" s="5">
        <v>340</v>
      </c>
      <c r="D28" t="str">
        <f>VLOOKUP(A28,HOP!A:L,12,0)</f>
        <v>340.00</v>
      </c>
      <c r="E28" t="str">
        <f>VLOOKUP(A28,HOP!A:C,3,0)</f>
        <v>2559852</v>
      </c>
      <c r="F28">
        <f t="shared" si="0"/>
        <v>0</v>
      </c>
      <c r="G28" t="str">
        <f t="shared" si="1"/>
        <v>，2559852</v>
      </c>
      <c r="H28" t="str">
        <f>VLOOKUP(A28,HOP!A:U,21,0)</f>
        <v>直连</v>
      </c>
    </row>
    <row r="29" hidden="1" spans="1:8">
      <c r="A29" t="s">
        <v>249</v>
      </c>
      <c r="B29" t="s">
        <v>76</v>
      </c>
      <c r="C29" s="5">
        <v>168</v>
      </c>
      <c r="D29" t="str">
        <f>VLOOKUP(A29,HOP!A:L,12,0)</f>
        <v>168.00</v>
      </c>
      <c r="E29" t="str">
        <f>VLOOKUP(A29,HOP!A:C,3,0)</f>
        <v>2561936</v>
      </c>
      <c r="F29">
        <f t="shared" si="0"/>
        <v>0</v>
      </c>
      <c r="G29" t="str">
        <f t="shared" si="1"/>
        <v>，2561936</v>
      </c>
      <c r="H29" t="str">
        <f>VLOOKUP(A29,HOP!A:U,21,0)</f>
        <v>直连</v>
      </c>
    </row>
    <row r="30" hidden="1" spans="1:8">
      <c r="A30" t="s">
        <v>258</v>
      </c>
      <c r="B30" t="s">
        <v>76</v>
      </c>
      <c r="C30" s="5">
        <v>216</v>
      </c>
      <c r="D30" t="str">
        <f>VLOOKUP(A30,HOP!A:L,12,0)</f>
        <v>216.00</v>
      </c>
      <c r="E30" t="str">
        <f>VLOOKUP(A30,HOP!A:C,3,0)</f>
        <v>2561661</v>
      </c>
      <c r="F30">
        <f t="shared" si="0"/>
        <v>0</v>
      </c>
      <c r="G30" t="str">
        <f t="shared" si="1"/>
        <v>，2561661</v>
      </c>
      <c r="H30" t="str">
        <f>VLOOKUP(A30,HOP!A:U,21,0)</f>
        <v>直连</v>
      </c>
    </row>
    <row r="31" hidden="1" spans="1:8">
      <c r="A31" t="s">
        <v>266</v>
      </c>
      <c r="B31" t="s">
        <v>76</v>
      </c>
      <c r="C31" s="5">
        <v>169</v>
      </c>
      <c r="D31" t="str">
        <f>VLOOKUP(A31,HOP!A:L,12,0)</f>
        <v>169.00</v>
      </c>
      <c r="E31" t="str">
        <f>VLOOKUP(A31,HOP!A:C,3,0)</f>
        <v>2561772</v>
      </c>
      <c r="F31">
        <f t="shared" si="0"/>
        <v>0</v>
      </c>
      <c r="G31" t="str">
        <f t="shared" si="1"/>
        <v>，2561772</v>
      </c>
      <c r="H31" t="str">
        <f>VLOOKUP(A31,HOP!A:U,21,0)</f>
        <v>直连</v>
      </c>
    </row>
    <row r="32" hidden="1" spans="1:8">
      <c r="A32" t="s">
        <v>269</v>
      </c>
      <c r="B32" t="s">
        <v>76</v>
      </c>
      <c r="C32" s="5">
        <v>222</v>
      </c>
      <c r="D32" t="str">
        <f>VLOOKUP(A32,HOP!A:L,12,0)</f>
        <v>222.00</v>
      </c>
      <c r="E32" t="str">
        <f>VLOOKUP(A32,HOP!A:C,3,0)</f>
        <v>2561683</v>
      </c>
      <c r="F32">
        <f t="shared" si="0"/>
        <v>0</v>
      </c>
      <c r="G32" t="str">
        <f t="shared" si="1"/>
        <v>，2561683</v>
      </c>
      <c r="H32" t="str">
        <f>VLOOKUP(A32,HOP!A:U,21,0)</f>
        <v>直连</v>
      </c>
    </row>
    <row r="33" hidden="1" spans="1:8">
      <c r="A33" t="s">
        <v>275</v>
      </c>
      <c r="B33" t="s">
        <v>76</v>
      </c>
      <c r="C33" s="5">
        <v>262</v>
      </c>
      <c r="D33" t="str">
        <f>VLOOKUP(A33,HOP!A:L,12,0)</f>
        <v>262.00</v>
      </c>
      <c r="E33" t="str">
        <f>VLOOKUP(A33,HOP!A:C,3,0)</f>
        <v>2561841</v>
      </c>
      <c r="F33">
        <f t="shared" si="0"/>
        <v>0</v>
      </c>
      <c r="G33" t="str">
        <f t="shared" si="1"/>
        <v>，2561841</v>
      </c>
      <c r="H33" t="str">
        <f>VLOOKUP(A33,HOP!A:U,21,0)</f>
        <v>直连</v>
      </c>
    </row>
    <row r="34" hidden="1" spans="1:8">
      <c r="A34" t="s">
        <v>283</v>
      </c>
      <c r="B34" t="s">
        <v>76</v>
      </c>
      <c r="C34" s="5">
        <v>231</v>
      </c>
      <c r="D34" t="str">
        <f>VLOOKUP(A34,HOP!A:L,12,0)</f>
        <v>231.00</v>
      </c>
      <c r="E34" t="str">
        <f>VLOOKUP(A34,HOP!A:C,3,0)</f>
        <v>2560532</v>
      </c>
      <c r="F34">
        <f t="shared" si="0"/>
        <v>0</v>
      </c>
      <c r="G34" t="str">
        <f t="shared" si="1"/>
        <v>，2560532</v>
      </c>
      <c r="H34" t="str">
        <f>VLOOKUP(A34,HOP!A:U,21,0)</f>
        <v>直连</v>
      </c>
    </row>
    <row r="35" hidden="1" spans="1:8">
      <c r="A35" t="s">
        <v>292</v>
      </c>
      <c r="B35" t="s">
        <v>295</v>
      </c>
      <c r="C35" s="5">
        <v>593</v>
      </c>
      <c r="D35" t="str">
        <f>VLOOKUP(A35,HOP!A:L,12,0)</f>
        <v>593.00</v>
      </c>
      <c r="E35" t="str">
        <f>VLOOKUP(A35,HOP!A:C,3,0)</f>
        <v>2558392</v>
      </c>
      <c r="F35">
        <f t="shared" ref="F35:F78" si="2">C35-D35</f>
        <v>0</v>
      </c>
      <c r="G35" t="str">
        <f t="shared" ref="G35:G66" si="3">$G$1&amp;E35</f>
        <v>，2558392</v>
      </c>
      <c r="H35" t="str">
        <f>VLOOKUP(A35,HOP!A:U,21,0)</f>
        <v>直连</v>
      </c>
    </row>
    <row r="36" hidden="1" spans="1:8">
      <c r="A36" t="s">
        <v>302</v>
      </c>
      <c r="B36" t="s">
        <v>76</v>
      </c>
      <c r="C36" s="5">
        <v>169</v>
      </c>
      <c r="D36" t="str">
        <f>VLOOKUP(A36,HOP!A:L,12,0)</f>
        <v>169.00</v>
      </c>
      <c r="E36" t="str">
        <f>VLOOKUP(A36,HOP!A:C,3,0)</f>
        <v>2561015</v>
      </c>
      <c r="F36">
        <f t="shared" si="2"/>
        <v>0</v>
      </c>
      <c r="G36" t="str">
        <f t="shared" si="3"/>
        <v>，2561015</v>
      </c>
      <c r="H36" t="str">
        <f>VLOOKUP(A36,HOP!A:U,21,0)</f>
        <v>直连</v>
      </c>
    </row>
    <row r="37" hidden="1" spans="1:8">
      <c r="A37" t="s">
        <v>305</v>
      </c>
      <c r="B37" t="s">
        <v>76</v>
      </c>
      <c r="C37" s="5">
        <v>165</v>
      </c>
      <c r="D37" t="str">
        <f>VLOOKUP(A37,HOP!A:L,12,0)</f>
        <v>165.00</v>
      </c>
      <c r="E37" t="str">
        <f>VLOOKUP(A37,HOP!A:C,3,0)</f>
        <v>2561933</v>
      </c>
      <c r="F37">
        <f t="shared" si="2"/>
        <v>0</v>
      </c>
      <c r="G37" t="str">
        <f t="shared" si="3"/>
        <v>，2561933</v>
      </c>
      <c r="H37" t="str">
        <f>VLOOKUP(A37,HOP!A:U,21,0)</f>
        <v>直连</v>
      </c>
    </row>
    <row r="38" hidden="1" spans="1:8">
      <c r="A38" t="s">
        <v>314</v>
      </c>
      <c r="B38" t="s">
        <v>76</v>
      </c>
      <c r="C38" s="5">
        <v>104</v>
      </c>
      <c r="D38" t="str">
        <f>VLOOKUP(A38,HOP!A:L,12,0)</f>
        <v>104.00</v>
      </c>
      <c r="E38" t="str">
        <f>VLOOKUP(A38,HOP!A:C,3,0)</f>
        <v>2560469</v>
      </c>
      <c r="F38">
        <f t="shared" si="2"/>
        <v>0</v>
      </c>
      <c r="G38" t="str">
        <f t="shared" si="3"/>
        <v>，2560469</v>
      </c>
      <c r="H38" t="str">
        <f>VLOOKUP(A38,HOP!A:U,21,0)</f>
        <v>直连</v>
      </c>
    </row>
    <row r="39" hidden="1" spans="1:8">
      <c r="A39" t="s">
        <v>322</v>
      </c>
      <c r="B39" t="s">
        <v>324</v>
      </c>
      <c r="C39" s="5">
        <v>0</v>
      </c>
      <c r="D39" t="e">
        <f>VLOOKUP(A39,HOP!A:L,12,0)</f>
        <v>#N/A</v>
      </c>
      <c r="E39" t="e">
        <f>VLOOKUP(A39,HOP!A:C,3,0)</f>
        <v>#N/A</v>
      </c>
      <c r="F39" t="e">
        <f t="shared" si="2"/>
        <v>#N/A</v>
      </c>
      <c r="G39" t="e">
        <f t="shared" si="3"/>
        <v>#N/A</v>
      </c>
      <c r="H39" t="e">
        <f>VLOOKUP(A39,HOP!A:U,21,0)</f>
        <v>#N/A</v>
      </c>
    </row>
    <row r="40" hidden="1" spans="1:8">
      <c r="A40" t="s">
        <v>332</v>
      </c>
      <c r="B40" t="s">
        <v>335</v>
      </c>
      <c r="C40" s="5">
        <v>0</v>
      </c>
      <c r="D40" t="e">
        <f>VLOOKUP(A40,HOP!A:L,12,0)</f>
        <v>#N/A</v>
      </c>
      <c r="E40" t="e">
        <f>VLOOKUP(A40,HOP!A:C,3,0)</f>
        <v>#N/A</v>
      </c>
      <c r="F40" t="e">
        <f t="shared" si="2"/>
        <v>#N/A</v>
      </c>
      <c r="G40" t="e">
        <f t="shared" si="3"/>
        <v>#N/A</v>
      </c>
      <c r="H40" t="e">
        <f>VLOOKUP(A40,HOP!A:U,21,0)</f>
        <v>#N/A</v>
      </c>
    </row>
    <row r="41" hidden="1" spans="1:8">
      <c r="A41" t="s">
        <v>344</v>
      </c>
      <c r="B41" t="s">
        <v>324</v>
      </c>
      <c r="C41" s="5">
        <v>168</v>
      </c>
      <c r="D41" t="str">
        <f>VLOOKUP(A41,HOP!A:L,12,0)</f>
        <v>168.00</v>
      </c>
      <c r="E41" t="str">
        <f>VLOOKUP(A41,HOP!A:C,3,0)</f>
        <v>2562500</v>
      </c>
      <c r="F41">
        <f t="shared" si="2"/>
        <v>0</v>
      </c>
      <c r="G41" t="str">
        <f t="shared" si="3"/>
        <v>，2562500</v>
      </c>
      <c r="H41" t="str">
        <f>VLOOKUP(A41,HOP!A:U,21,0)</f>
        <v>直连</v>
      </c>
    </row>
    <row r="42" hidden="1" spans="1:8">
      <c r="A42" t="s">
        <v>350</v>
      </c>
      <c r="B42" t="s">
        <v>324</v>
      </c>
      <c r="C42" s="5">
        <v>122</v>
      </c>
      <c r="D42" t="str">
        <f>VLOOKUP(A42,HOP!A:L,12,0)</f>
        <v>122.00</v>
      </c>
      <c r="E42" t="str">
        <f>VLOOKUP(A42,HOP!A:C,3,0)</f>
        <v>2562508</v>
      </c>
      <c r="F42">
        <f t="shared" si="2"/>
        <v>0</v>
      </c>
      <c r="G42" t="str">
        <f t="shared" si="3"/>
        <v>，2562508</v>
      </c>
      <c r="H42" t="str">
        <f>VLOOKUP(A42,HOP!A:U,21,0)</f>
        <v>直连</v>
      </c>
    </row>
    <row r="43" hidden="1" spans="1:8">
      <c r="A43" t="s">
        <v>359</v>
      </c>
      <c r="B43" t="s">
        <v>324</v>
      </c>
      <c r="C43" s="5">
        <v>222</v>
      </c>
      <c r="D43" t="str">
        <f>VLOOKUP(A43,HOP!A:L,12,0)</f>
        <v>222.00</v>
      </c>
      <c r="E43" t="str">
        <f>VLOOKUP(A43,HOP!A:C,3,0)</f>
        <v>2562708</v>
      </c>
      <c r="F43">
        <f t="shared" si="2"/>
        <v>0</v>
      </c>
      <c r="G43" t="str">
        <f t="shared" si="3"/>
        <v>，2562708</v>
      </c>
      <c r="H43" t="str">
        <f>VLOOKUP(A43,HOP!A:U,21,0)</f>
        <v>直连</v>
      </c>
    </row>
    <row r="44" hidden="1" spans="1:8">
      <c r="A44" t="s">
        <v>362</v>
      </c>
      <c r="B44" t="s">
        <v>324</v>
      </c>
      <c r="C44" s="5">
        <v>110</v>
      </c>
      <c r="D44" t="str">
        <f>VLOOKUP(A44,HOP!A:L,12,0)</f>
        <v>110.00</v>
      </c>
      <c r="E44" t="str">
        <f>VLOOKUP(A44,HOP!A:C,3,0)</f>
        <v>2562851</v>
      </c>
      <c r="F44">
        <f t="shared" si="2"/>
        <v>0</v>
      </c>
      <c r="G44" t="str">
        <f t="shared" si="3"/>
        <v>，2562851</v>
      </c>
      <c r="H44" t="str">
        <f>VLOOKUP(A44,HOP!A:U,21,0)</f>
        <v>直连</v>
      </c>
    </row>
    <row r="45" hidden="1" spans="1:8">
      <c r="A45" t="s">
        <v>370</v>
      </c>
      <c r="B45" t="s">
        <v>324</v>
      </c>
      <c r="C45" s="5">
        <v>101</v>
      </c>
      <c r="D45" t="str">
        <f>VLOOKUP(A45,HOP!A:L,12,0)</f>
        <v>101.00</v>
      </c>
      <c r="E45" t="str">
        <f>VLOOKUP(A45,HOP!A:C,3,0)</f>
        <v>2562835</v>
      </c>
      <c r="F45">
        <f t="shared" si="2"/>
        <v>0</v>
      </c>
      <c r="G45" t="str">
        <f t="shared" si="3"/>
        <v>，2562835</v>
      </c>
      <c r="H45" t="str">
        <f>VLOOKUP(A45,HOP!A:U,21,0)</f>
        <v>直连</v>
      </c>
    </row>
    <row r="46" hidden="1" spans="1:8">
      <c r="A46" t="s">
        <v>376</v>
      </c>
      <c r="B46" t="s">
        <v>324</v>
      </c>
      <c r="C46" s="5">
        <v>363</v>
      </c>
      <c r="D46" t="str">
        <f>VLOOKUP(A46,HOP!A:L,12,0)</f>
        <v>363.00</v>
      </c>
      <c r="E46" t="str">
        <f>VLOOKUP(A46,HOP!A:C,3,0)</f>
        <v>2562416</v>
      </c>
      <c r="F46">
        <f t="shared" si="2"/>
        <v>0</v>
      </c>
      <c r="G46" t="str">
        <f t="shared" si="3"/>
        <v>，2562416</v>
      </c>
      <c r="H46" t="str">
        <f>VLOOKUP(A46,HOP!A:U,21,0)</f>
        <v>直连</v>
      </c>
    </row>
    <row r="47" hidden="1" spans="1:8">
      <c r="A47" t="s">
        <v>379</v>
      </c>
      <c r="B47" t="s">
        <v>324</v>
      </c>
      <c r="C47" s="5">
        <v>220</v>
      </c>
      <c r="D47" t="str">
        <f>VLOOKUP(A47,HOP!A:L,12,0)</f>
        <v>220.00</v>
      </c>
      <c r="E47" t="str">
        <f>VLOOKUP(A47,HOP!A:C,3,0)</f>
        <v>2562612</v>
      </c>
      <c r="F47">
        <f t="shared" si="2"/>
        <v>0</v>
      </c>
      <c r="G47" t="str">
        <f t="shared" si="3"/>
        <v>，2562612</v>
      </c>
      <c r="H47" t="str">
        <f>VLOOKUP(A47,HOP!A:U,21,0)</f>
        <v>直连</v>
      </c>
    </row>
    <row r="48" hidden="1" spans="1:8">
      <c r="A48" t="s">
        <v>388</v>
      </c>
      <c r="B48" t="s">
        <v>324</v>
      </c>
      <c r="C48" s="5">
        <v>286</v>
      </c>
      <c r="D48" t="str">
        <f>VLOOKUP(A48,HOP!A:L,12,0)</f>
        <v>286.00</v>
      </c>
      <c r="E48" t="str">
        <f>VLOOKUP(A48,HOP!A:C,3,0)</f>
        <v>2561000</v>
      </c>
      <c r="F48">
        <f t="shared" si="2"/>
        <v>0</v>
      </c>
      <c r="G48" t="str">
        <f t="shared" si="3"/>
        <v>，2561000</v>
      </c>
      <c r="H48" t="str">
        <f>VLOOKUP(A48,HOP!A:U,21,0)</f>
        <v>直连</v>
      </c>
    </row>
    <row r="49" hidden="1" spans="1:8">
      <c r="A49" t="s">
        <v>393</v>
      </c>
      <c r="B49" t="s">
        <v>324</v>
      </c>
      <c r="C49" s="5">
        <v>110</v>
      </c>
      <c r="D49" t="str">
        <f>VLOOKUP(A49,HOP!A:L,12,0)</f>
        <v>110.00</v>
      </c>
      <c r="E49" t="str">
        <f>VLOOKUP(A49,HOP!A:C,3,0)</f>
        <v>2562781</v>
      </c>
      <c r="F49">
        <f t="shared" si="2"/>
        <v>0</v>
      </c>
      <c r="G49" t="str">
        <f t="shared" si="3"/>
        <v>，2562781</v>
      </c>
      <c r="H49" t="str">
        <f>VLOOKUP(A49,HOP!A:U,21,0)</f>
        <v>直连</v>
      </c>
    </row>
    <row r="50" hidden="1" spans="1:8">
      <c r="A50" t="s">
        <v>396</v>
      </c>
      <c r="B50" t="s">
        <v>324</v>
      </c>
      <c r="C50" s="5">
        <v>118</v>
      </c>
      <c r="D50" t="str">
        <f>VLOOKUP(A50,HOP!A:L,12,0)</f>
        <v>118.00</v>
      </c>
      <c r="E50" t="str">
        <f>VLOOKUP(A50,HOP!A:C,3,0)</f>
        <v>2562769</v>
      </c>
      <c r="F50">
        <f t="shared" si="2"/>
        <v>0</v>
      </c>
      <c r="G50" t="str">
        <f t="shared" si="3"/>
        <v>，2562769</v>
      </c>
      <c r="H50" t="str">
        <f>VLOOKUP(A50,HOP!A:U,21,0)</f>
        <v>直连</v>
      </c>
    </row>
    <row r="51" hidden="1" spans="1:8">
      <c r="A51" t="s">
        <v>405</v>
      </c>
      <c r="B51" t="s">
        <v>408</v>
      </c>
      <c r="C51" s="5">
        <v>340</v>
      </c>
      <c r="D51" t="str">
        <f>VLOOKUP(A51,HOP!A:L,12,0)</f>
        <v>340.00</v>
      </c>
      <c r="E51" t="str">
        <f>VLOOKUP(A51,HOP!A:C,3,0)</f>
        <v>2560563</v>
      </c>
      <c r="F51">
        <f t="shared" si="2"/>
        <v>0</v>
      </c>
      <c r="G51" t="str">
        <f t="shared" si="3"/>
        <v>，2560563</v>
      </c>
      <c r="H51" t="str">
        <f>VLOOKUP(A51,HOP!A:U,21,0)</f>
        <v>直连</v>
      </c>
    </row>
    <row r="52" hidden="1" spans="1:8">
      <c r="A52" t="s">
        <v>412</v>
      </c>
      <c r="B52" t="s">
        <v>324</v>
      </c>
      <c r="C52" s="5">
        <v>192</v>
      </c>
      <c r="D52" t="str">
        <f>VLOOKUP(A52,HOP!A:L,12,0)</f>
        <v>192.00</v>
      </c>
      <c r="E52" t="str">
        <f>VLOOKUP(A52,HOP!A:C,3,0)</f>
        <v>2562527</v>
      </c>
      <c r="F52">
        <f t="shared" si="2"/>
        <v>0</v>
      </c>
      <c r="G52" t="str">
        <f t="shared" si="3"/>
        <v>，2562527</v>
      </c>
      <c r="H52" t="str">
        <f>VLOOKUP(A52,HOP!A:U,21,0)</f>
        <v>直连</v>
      </c>
    </row>
    <row r="53" hidden="1" spans="1:8">
      <c r="A53" t="s">
        <v>416</v>
      </c>
      <c r="B53" t="s">
        <v>324</v>
      </c>
      <c r="C53" s="5">
        <v>130</v>
      </c>
      <c r="D53" t="str">
        <f>VLOOKUP(A53,HOP!A:L,12,0)</f>
        <v>130.00</v>
      </c>
      <c r="E53" t="str">
        <f>VLOOKUP(A53,HOP!A:C,3,0)</f>
        <v>2562670</v>
      </c>
      <c r="F53">
        <f t="shared" si="2"/>
        <v>0</v>
      </c>
      <c r="G53" t="str">
        <f t="shared" si="3"/>
        <v>，2562670</v>
      </c>
      <c r="H53" t="str">
        <f>VLOOKUP(A53,HOP!A:U,21,0)</f>
        <v>直连</v>
      </c>
    </row>
    <row r="54" hidden="1" spans="1:8">
      <c r="A54" t="s">
        <v>424</v>
      </c>
      <c r="B54" t="s">
        <v>324</v>
      </c>
      <c r="C54" s="5">
        <v>168</v>
      </c>
      <c r="D54" t="str">
        <f>VLOOKUP(A54,HOP!A:L,12,0)</f>
        <v>168.00</v>
      </c>
      <c r="E54" t="str">
        <f>VLOOKUP(A54,HOP!A:C,3,0)</f>
        <v>2562338</v>
      </c>
      <c r="F54">
        <f t="shared" si="2"/>
        <v>0</v>
      </c>
      <c r="G54" t="str">
        <f t="shared" si="3"/>
        <v>，2562338</v>
      </c>
      <c r="H54" t="str">
        <f>VLOOKUP(A54,HOP!A:U,21,0)</f>
        <v>直连</v>
      </c>
    </row>
    <row r="55" hidden="1" spans="1:8">
      <c r="A55" t="s">
        <v>426</v>
      </c>
      <c r="B55" t="s">
        <v>324</v>
      </c>
      <c r="C55" s="5">
        <v>285</v>
      </c>
      <c r="D55" t="str">
        <f>VLOOKUP(A55,HOP!A:L,12,0)</f>
        <v>285.00</v>
      </c>
      <c r="E55" t="str">
        <f>VLOOKUP(A55,HOP!A:C,3,0)</f>
        <v>2560018</v>
      </c>
      <c r="F55">
        <f t="shared" si="2"/>
        <v>0</v>
      </c>
      <c r="G55" t="str">
        <f t="shared" si="3"/>
        <v>，2560018</v>
      </c>
      <c r="H55" t="str">
        <f>VLOOKUP(A55,HOP!A:U,21,0)</f>
        <v>直连</v>
      </c>
    </row>
    <row r="56" hidden="1" spans="1:8">
      <c r="A56" t="s">
        <v>433</v>
      </c>
      <c r="B56" t="s">
        <v>335</v>
      </c>
      <c r="C56" s="5">
        <v>0</v>
      </c>
      <c r="D56" t="e">
        <f>VLOOKUP(A56,HOP!A:L,12,0)</f>
        <v>#N/A</v>
      </c>
      <c r="E56" t="e">
        <f>VLOOKUP(A56,HOP!A:C,3,0)</f>
        <v>#N/A</v>
      </c>
      <c r="F56" t="e">
        <f t="shared" si="2"/>
        <v>#N/A</v>
      </c>
      <c r="G56" t="e">
        <f t="shared" si="3"/>
        <v>#N/A</v>
      </c>
      <c r="H56" t="e">
        <f>VLOOKUP(A56,HOP!A:U,21,0)</f>
        <v>#N/A</v>
      </c>
    </row>
    <row r="57" hidden="1" spans="1:8">
      <c r="A57" t="s">
        <v>444</v>
      </c>
      <c r="B57" t="s">
        <v>335</v>
      </c>
      <c r="C57" s="5">
        <v>118</v>
      </c>
      <c r="D57" t="str">
        <f>VLOOKUP(A57,HOP!A:L,12,0)</f>
        <v>118.00</v>
      </c>
      <c r="E57" t="str">
        <f>VLOOKUP(A57,HOP!A:C,3,0)</f>
        <v>2561150</v>
      </c>
      <c r="F57">
        <f t="shared" si="2"/>
        <v>0</v>
      </c>
      <c r="G57" t="str">
        <f t="shared" si="3"/>
        <v>，2561150</v>
      </c>
      <c r="H57" t="str">
        <f>VLOOKUP(A57,HOP!A:U,21,0)</f>
        <v>直连</v>
      </c>
    </row>
    <row r="58" hidden="1" spans="1:8">
      <c r="A58" t="s">
        <v>447</v>
      </c>
      <c r="B58" t="s">
        <v>448</v>
      </c>
      <c r="C58" s="5">
        <v>638</v>
      </c>
      <c r="D58" t="str">
        <f>VLOOKUP(A58,HOP!A:L,12,0)</f>
        <v>638.00</v>
      </c>
      <c r="E58" t="str">
        <f>VLOOKUP(A58,HOP!A:C,3,0)</f>
        <v>2562517</v>
      </c>
      <c r="F58">
        <f t="shared" si="2"/>
        <v>0</v>
      </c>
      <c r="G58" t="str">
        <f t="shared" si="3"/>
        <v>，2562517</v>
      </c>
      <c r="H58" t="str">
        <f>VLOOKUP(A58,HOP!A:U,21,0)</f>
        <v>直连</v>
      </c>
    </row>
    <row r="59" hidden="1" spans="1:8">
      <c r="A59" t="s">
        <v>453</v>
      </c>
      <c r="B59" t="s">
        <v>335</v>
      </c>
      <c r="C59" s="5">
        <v>110</v>
      </c>
      <c r="D59" t="str">
        <f>VLOOKUP(A59,HOP!A:L,12,0)</f>
        <v>110.00</v>
      </c>
      <c r="E59" t="str">
        <f>VLOOKUP(A59,HOP!A:C,3,0)</f>
        <v>2562552</v>
      </c>
      <c r="F59">
        <f t="shared" si="2"/>
        <v>0</v>
      </c>
      <c r="G59" t="str">
        <f t="shared" si="3"/>
        <v>，2562552</v>
      </c>
      <c r="H59" t="str">
        <f>VLOOKUP(A59,HOP!A:U,21,0)</f>
        <v>直连</v>
      </c>
    </row>
    <row r="60" hidden="1" spans="1:8">
      <c r="A60" t="s">
        <v>456</v>
      </c>
      <c r="B60" t="s">
        <v>335</v>
      </c>
      <c r="C60" s="5">
        <v>147</v>
      </c>
      <c r="D60" t="str">
        <f>VLOOKUP(A60,HOP!A:L,12,0)</f>
        <v>147.00</v>
      </c>
      <c r="E60" t="str">
        <f>VLOOKUP(A60,HOP!A:C,3,0)</f>
        <v>2562706</v>
      </c>
      <c r="F60">
        <f t="shared" si="2"/>
        <v>0</v>
      </c>
      <c r="G60" t="str">
        <f t="shared" si="3"/>
        <v>，2562706</v>
      </c>
      <c r="H60" t="str">
        <f>VLOOKUP(A60,HOP!A:U,21,0)</f>
        <v>直连</v>
      </c>
    </row>
    <row r="61" hidden="1" spans="1:8">
      <c r="A61" t="s">
        <v>465</v>
      </c>
      <c r="B61" t="s">
        <v>466</v>
      </c>
      <c r="C61" s="5">
        <v>1412</v>
      </c>
      <c r="D61" t="str">
        <f>VLOOKUP(A61,HOP!A:L,12,0)</f>
        <v>1412.00</v>
      </c>
      <c r="E61" t="str">
        <f>VLOOKUP(A61,HOP!A:C,3,0)</f>
        <v>2561647</v>
      </c>
      <c r="F61">
        <f t="shared" si="2"/>
        <v>0</v>
      </c>
      <c r="G61" t="str">
        <f t="shared" si="3"/>
        <v>，2561647</v>
      </c>
      <c r="H61" t="str">
        <f>VLOOKUP(A61,HOP!A:U,21,0)</f>
        <v>直连</v>
      </c>
    </row>
    <row r="62" hidden="1" spans="1:8">
      <c r="A62" t="s">
        <v>472</v>
      </c>
      <c r="B62" t="s">
        <v>473</v>
      </c>
      <c r="C62" s="5">
        <v>110</v>
      </c>
      <c r="D62" t="str">
        <f>VLOOKUP(A62,HOP!A:L,12,0)</f>
        <v>110.00</v>
      </c>
      <c r="E62" t="str">
        <f>VLOOKUP(A62,HOP!A:C,3,0)</f>
        <v>2562790</v>
      </c>
      <c r="F62">
        <f t="shared" si="2"/>
        <v>0</v>
      </c>
      <c r="G62" t="str">
        <f t="shared" si="3"/>
        <v>，2562790</v>
      </c>
      <c r="H62" t="str">
        <f>VLOOKUP(A62,HOP!A:U,21,0)</f>
        <v>直连</v>
      </c>
    </row>
    <row r="63" hidden="1" spans="1:8">
      <c r="A63" t="s">
        <v>476</v>
      </c>
      <c r="B63" t="s">
        <v>479</v>
      </c>
      <c r="C63" s="5">
        <v>1265</v>
      </c>
      <c r="D63" t="str">
        <f>VLOOKUP(A63,HOP!A:L,12,0)</f>
        <v>1265.00</v>
      </c>
      <c r="E63" t="str">
        <f>VLOOKUP(A63,HOP!A:C,3,0)</f>
        <v>2556355</v>
      </c>
      <c r="F63">
        <f t="shared" si="2"/>
        <v>0</v>
      </c>
      <c r="G63" t="str">
        <f t="shared" si="3"/>
        <v>，2556355</v>
      </c>
      <c r="H63" t="str">
        <f>VLOOKUP(A63,HOP!A:U,21,0)</f>
        <v>直连</v>
      </c>
    </row>
    <row r="64" hidden="1" spans="1:8">
      <c r="A64" t="s">
        <v>486</v>
      </c>
      <c r="B64" t="s">
        <v>466</v>
      </c>
      <c r="C64" s="5">
        <v>1176</v>
      </c>
      <c r="D64" t="str">
        <f>VLOOKUP(A64,HOP!A:L,12,0)</f>
        <v>1176.00</v>
      </c>
      <c r="E64" t="str">
        <f>VLOOKUP(A64,HOP!A:C,3,0)</f>
        <v>2561071</v>
      </c>
      <c r="F64">
        <f t="shared" si="2"/>
        <v>0</v>
      </c>
      <c r="G64" t="str">
        <f t="shared" si="3"/>
        <v>，2561071</v>
      </c>
      <c r="H64" t="str">
        <f>VLOOKUP(A64,HOP!A:U,21,0)</f>
        <v>直连</v>
      </c>
    </row>
    <row r="65" hidden="1" spans="1:8">
      <c r="A65" t="s">
        <v>495</v>
      </c>
      <c r="B65" t="s">
        <v>466</v>
      </c>
      <c r="C65" s="5">
        <v>1176</v>
      </c>
      <c r="D65" t="str">
        <f>VLOOKUP(A65,HOP!A:L,12,0)</f>
        <v>1176.00</v>
      </c>
      <c r="E65" t="str">
        <f>VLOOKUP(A65,HOP!A:C,3,0)</f>
        <v>2561086</v>
      </c>
      <c r="F65">
        <f t="shared" si="2"/>
        <v>0</v>
      </c>
      <c r="G65" t="str">
        <f t="shared" si="3"/>
        <v>，2561086</v>
      </c>
      <c r="H65" t="str">
        <f>VLOOKUP(A65,HOP!A:U,21,0)</f>
        <v>直连</v>
      </c>
    </row>
    <row r="66" hidden="1" spans="1:8">
      <c r="A66" t="s">
        <v>499</v>
      </c>
      <c r="B66" t="s">
        <v>502</v>
      </c>
      <c r="C66" s="5">
        <v>566</v>
      </c>
      <c r="D66" t="str">
        <f>VLOOKUP(A66,HOP!A:L,12,0)</f>
        <v>566.00</v>
      </c>
      <c r="E66" t="str">
        <f>VLOOKUP(A66,HOP!A:C,3,0)</f>
        <v>2550048</v>
      </c>
      <c r="F66">
        <f t="shared" si="2"/>
        <v>0</v>
      </c>
      <c r="G66" t="str">
        <f t="shared" si="3"/>
        <v>，2550048</v>
      </c>
      <c r="H66" t="str">
        <f>VLOOKUP(A66,HOP!A:U,21,0)</f>
        <v>直连</v>
      </c>
    </row>
    <row r="67" s="3" customFormat="1" spans="1:8">
      <c r="A67" s="9" t="s">
        <v>578</v>
      </c>
      <c r="C67" s="6">
        <v>3.6</v>
      </c>
      <c r="D67" s="3" t="e">
        <f>VLOOKUP(A67,HOP!A:L,12,0)</f>
        <v>#N/A</v>
      </c>
      <c r="E67" s="3">
        <v>2169071</v>
      </c>
      <c r="F67" s="3" t="e">
        <f t="shared" si="2"/>
        <v>#N/A</v>
      </c>
      <c r="G67" s="3" t="str">
        <f>$G$1&amp;E67</f>
        <v>，2169071</v>
      </c>
      <c r="H67" s="3" t="e">
        <f>VLOOKUP(A67,HOP!A:U,21,0)</f>
        <v>#N/A</v>
      </c>
    </row>
    <row r="68" s="3" customFormat="1" spans="1:8">
      <c r="A68" s="9" t="s">
        <v>579</v>
      </c>
      <c r="C68" s="6">
        <v>2.25</v>
      </c>
      <c r="D68" s="3" t="e">
        <f>VLOOKUP(A68,HOP!A:L,12,0)</f>
        <v>#N/A</v>
      </c>
      <c r="E68" s="3">
        <v>2266355</v>
      </c>
      <c r="F68" s="3" t="e">
        <f t="shared" si="2"/>
        <v>#N/A</v>
      </c>
      <c r="G68" s="3" t="str">
        <f>$G$1&amp;E68</f>
        <v>，2266355</v>
      </c>
      <c r="H68" s="3" t="e">
        <f>VLOOKUP(A68,HOP!A:U,21,0)</f>
        <v>#N/A</v>
      </c>
    </row>
    <row r="69" s="3" customFormat="1" spans="1:8">
      <c r="A69" s="9" t="s">
        <v>580</v>
      </c>
      <c r="C69" s="6">
        <v>4.5</v>
      </c>
      <c r="D69" s="3" t="e">
        <f>VLOOKUP(A69,HOP!A:L,12,0)</f>
        <v>#N/A</v>
      </c>
      <c r="E69" s="3">
        <v>2201789</v>
      </c>
      <c r="F69" s="3" t="e">
        <f t="shared" si="2"/>
        <v>#N/A</v>
      </c>
      <c r="G69" s="3" t="str">
        <f>$G$1&amp;E69</f>
        <v>，2201789</v>
      </c>
      <c r="H69" s="3" t="e">
        <f>VLOOKUP(A69,HOP!A:U,21,0)</f>
        <v>#N/A</v>
      </c>
    </row>
    <row r="70" s="3" customFormat="1" spans="1:8">
      <c r="A70" s="9" t="s">
        <v>581</v>
      </c>
      <c r="C70" s="6">
        <v>4.5</v>
      </c>
      <c r="D70" s="3" t="e">
        <f>VLOOKUP(A70,HOP!A:L,12,0)</f>
        <v>#N/A</v>
      </c>
      <c r="E70" s="3">
        <v>2209820</v>
      </c>
      <c r="F70" s="3" t="e">
        <f t="shared" si="2"/>
        <v>#N/A</v>
      </c>
      <c r="G70" s="3" t="str">
        <f>$G$1&amp;E70</f>
        <v>，2209820</v>
      </c>
      <c r="H70" s="3" t="e">
        <f>VLOOKUP(A70,HOP!A:U,21,0)</f>
        <v>#N/A</v>
      </c>
    </row>
    <row r="71" s="3" customFormat="1" spans="1:8">
      <c r="A71" s="9" t="s">
        <v>582</v>
      </c>
      <c r="C71" s="6">
        <v>1.62</v>
      </c>
      <c r="D71" s="3" t="e">
        <f>VLOOKUP(A71,HOP!A:L,12,0)</f>
        <v>#N/A</v>
      </c>
      <c r="E71" s="3">
        <v>2267413</v>
      </c>
      <c r="F71" s="3" t="e">
        <f t="shared" si="2"/>
        <v>#N/A</v>
      </c>
      <c r="G71" s="3" t="str">
        <f>$G$1&amp;E71</f>
        <v>，2267413</v>
      </c>
      <c r="H71" s="3" t="e">
        <f>VLOOKUP(A71,HOP!A:U,21,0)</f>
        <v>#N/A</v>
      </c>
    </row>
    <row r="72" s="3" customFormat="1" spans="1:8">
      <c r="A72" s="9" t="s">
        <v>583</v>
      </c>
      <c r="C72" s="6">
        <v>3.6</v>
      </c>
      <c r="D72" s="3" t="e">
        <f>VLOOKUP(A72,HOP!A:L,12,0)</f>
        <v>#N/A</v>
      </c>
      <c r="E72" s="3">
        <v>2190189</v>
      </c>
      <c r="F72" s="3" t="e">
        <f t="shared" si="2"/>
        <v>#N/A</v>
      </c>
      <c r="G72" s="3" t="str">
        <f>$G$1&amp;E72</f>
        <v>，2190189</v>
      </c>
      <c r="H72" s="3" t="e">
        <f>VLOOKUP(A72,HOP!A:U,21,0)</f>
        <v>#N/A</v>
      </c>
    </row>
    <row r="73" s="3" customFormat="1" spans="1:8">
      <c r="A73" s="9" t="s">
        <v>584</v>
      </c>
      <c r="C73" s="6">
        <v>3.6</v>
      </c>
      <c r="D73" s="3" t="e">
        <f>VLOOKUP(A73,HOP!A:L,12,0)</f>
        <v>#N/A</v>
      </c>
      <c r="E73" s="3">
        <v>2234810</v>
      </c>
      <c r="F73" s="3" t="e">
        <f t="shared" si="2"/>
        <v>#N/A</v>
      </c>
      <c r="G73" s="3" t="str">
        <f>$G$1&amp;E73</f>
        <v>，2234810</v>
      </c>
      <c r="H73" s="3" t="e">
        <f>VLOOKUP(A73,HOP!A:U,21,0)</f>
        <v>#N/A</v>
      </c>
    </row>
    <row r="74" s="3" customFormat="1" spans="1:8">
      <c r="A74" s="9" t="s">
        <v>585</v>
      </c>
      <c r="C74" s="6">
        <v>4.5</v>
      </c>
      <c r="D74" s="3" t="e">
        <f>VLOOKUP(A74,HOP!A:L,12,0)</f>
        <v>#N/A</v>
      </c>
      <c r="E74" s="3">
        <v>2192891</v>
      </c>
      <c r="F74" s="3" t="e">
        <f t="shared" si="2"/>
        <v>#N/A</v>
      </c>
      <c r="G74" s="3" t="str">
        <f>$G$1&amp;E74</f>
        <v>，2192891</v>
      </c>
      <c r="H74" s="3" t="e">
        <f>VLOOKUP(A74,HOP!A:U,21,0)</f>
        <v>#N/A</v>
      </c>
    </row>
    <row r="75" s="3" customFormat="1" spans="1:8">
      <c r="A75" s="9" t="s">
        <v>586</v>
      </c>
      <c r="C75" s="6">
        <v>4.5</v>
      </c>
      <c r="D75" s="3" t="e">
        <f>VLOOKUP(A75,HOP!A:L,12,0)</f>
        <v>#N/A</v>
      </c>
      <c r="E75" s="3">
        <v>2189638</v>
      </c>
      <c r="F75" s="3" t="e">
        <f t="shared" si="2"/>
        <v>#N/A</v>
      </c>
      <c r="G75" s="3" t="str">
        <f>$G$1&amp;E75</f>
        <v>，2189638</v>
      </c>
      <c r="H75" s="3" t="e">
        <f>VLOOKUP(A75,HOP!A:U,21,0)</f>
        <v>#N/A</v>
      </c>
    </row>
    <row r="76" s="4" customFormat="1" spans="1:8">
      <c r="A76" s="10" t="s">
        <v>587</v>
      </c>
      <c r="C76" s="7">
        <v>3.6</v>
      </c>
      <c r="D76" s="4" t="e">
        <f>VLOOKUP(A76,HOP!A:L,12,0)</f>
        <v>#N/A</v>
      </c>
      <c r="E76" s="4">
        <v>2228787</v>
      </c>
      <c r="F76" s="4" t="e">
        <f t="shared" si="2"/>
        <v>#N/A</v>
      </c>
      <c r="G76" s="4" t="str">
        <f>$G$1&amp;E76</f>
        <v>，2228787</v>
      </c>
      <c r="H76" s="4" t="e">
        <f>VLOOKUP(A76,HOP!A:U,21,0)</f>
        <v>#N/A</v>
      </c>
    </row>
    <row r="77" s="4" customFormat="1" spans="1:8">
      <c r="A77" s="10" t="s">
        <v>588</v>
      </c>
      <c r="C77" s="7">
        <v>3.6</v>
      </c>
      <c r="D77" s="4" t="e">
        <f>VLOOKUP(A77,HOP!A:L,12,0)</f>
        <v>#N/A</v>
      </c>
      <c r="E77" s="4">
        <v>2159937</v>
      </c>
      <c r="F77" s="4" t="e">
        <f t="shared" si="2"/>
        <v>#N/A</v>
      </c>
      <c r="G77" s="4" t="str">
        <f>$G$1&amp;E77</f>
        <v>，2159937</v>
      </c>
      <c r="H77" s="4" t="e">
        <f>VLOOKUP(A77,HOP!A:U,21,0)</f>
        <v>#N/A</v>
      </c>
    </row>
    <row r="78" spans="1:8">
      <c r="A78" s="8" t="s">
        <v>589</v>
      </c>
      <c r="C78" s="5">
        <v>3.6</v>
      </c>
      <c r="D78" t="e">
        <f>VLOOKUP(A78,HOP!A:L,12,0)</f>
        <v>#N/A</v>
      </c>
      <c r="E78">
        <v>2158978</v>
      </c>
      <c r="F78" t="e">
        <f t="shared" si="2"/>
        <v>#N/A</v>
      </c>
      <c r="G78" t="str">
        <f>$G$1&amp;E78</f>
        <v>，2158978</v>
      </c>
      <c r="H78" t="e">
        <f>VLOOKUP(A78,HOP!A:U,21,0)</f>
        <v>#N/A</v>
      </c>
    </row>
    <row r="80" spans="3:3">
      <c r="C80">
        <f>SUM(C2:C79)</f>
        <v>17293.47</v>
      </c>
    </row>
    <row r="81" spans="3:3">
      <c r="C81" t="s">
        <v>16</v>
      </c>
    </row>
    <row r="85" spans="1:2">
      <c r="A85" t="s">
        <v>590</v>
      </c>
      <c r="B85">
        <v>17472</v>
      </c>
    </row>
    <row r="86" spans="1:2">
      <c r="A86" t="s">
        <v>591</v>
      </c>
      <c r="B86">
        <v>-222</v>
      </c>
    </row>
    <row r="87" spans="1:2">
      <c r="A87" t="s">
        <v>592</v>
      </c>
      <c r="B87" s="5">
        <v>3.6</v>
      </c>
    </row>
    <row r="88" spans="1:2">
      <c r="A88" t="s">
        <v>593</v>
      </c>
      <c r="B88" s="5">
        <v>2.25</v>
      </c>
    </row>
    <row r="89" spans="1:2">
      <c r="A89" t="s">
        <v>594</v>
      </c>
      <c r="B89" s="5">
        <v>4.5</v>
      </c>
    </row>
    <row r="90" spans="1:2">
      <c r="A90" t="s">
        <v>595</v>
      </c>
      <c r="B90" s="5">
        <v>4.5</v>
      </c>
    </row>
    <row r="91" spans="1:2">
      <c r="A91" t="s">
        <v>596</v>
      </c>
      <c r="B91" s="5">
        <v>1.62</v>
      </c>
    </row>
    <row r="92" spans="1:2">
      <c r="A92" t="s">
        <v>597</v>
      </c>
      <c r="B92" s="5">
        <v>3.6</v>
      </c>
    </row>
    <row r="93" spans="1:2">
      <c r="A93" t="s">
        <v>598</v>
      </c>
      <c r="B93" s="5">
        <v>3.6</v>
      </c>
    </row>
    <row r="94" spans="1:2">
      <c r="A94" t="s">
        <v>599</v>
      </c>
      <c r="B94" s="5">
        <v>4.5</v>
      </c>
    </row>
    <row r="95" spans="1:2">
      <c r="A95" t="s">
        <v>600</v>
      </c>
      <c r="B95" s="5">
        <v>4.5</v>
      </c>
    </row>
    <row r="96" spans="1:2">
      <c r="A96" t="s">
        <v>601</v>
      </c>
      <c r="B96" s="5">
        <v>3.6</v>
      </c>
    </row>
    <row r="97" spans="1:2">
      <c r="A97" t="s">
        <v>602</v>
      </c>
      <c r="B97" s="5">
        <v>3.6</v>
      </c>
    </row>
    <row r="98" spans="1:2">
      <c r="A98" t="s">
        <v>603</v>
      </c>
      <c r="B98" s="5">
        <v>3.6</v>
      </c>
    </row>
    <row r="99" spans="1:2">
      <c r="A99" t="s">
        <v>604</v>
      </c>
      <c r="B99">
        <f>SUBTOTAL(9,B85:B98)</f>
        <v>17293.47</v>
      </c>
    </row>
  </sheetData>
  <autoFilter ref="A1:H78">
    <filterColumn colId="2">
      <filters>
        <filter val="110"/>
        <filter val="390"/>
        <filter val="211"/>
        <filter val="192"/>
        <filter val="1412"/>
        <filter val="153"/>
        <filter val="593"/>
        <filter val="216"/>
        <filter val="118"/>
        <filter val="199"/>
        <filter val="220"/>
        <filter val="122"/>
        <filter val="222"/>
        <filter val="262"/>
        <filter val="-222"/>
        <filter val="1.62"/>
        <filter val="323"/>
        <filter val="363"/>
        <filter val="125"/>
        <filter val="165"/>
        <filter val="265"/>
        <filter val="4.5"/>
        <filter val="1265"/>
        <filter val="2.25"/>
        <filter val="226"/>
        <filter val="3.6"/>
        <filter val="566"/>
        <filter val="168"/>
        <filter val="169"/>
        <filter val="130"/>
        <filter val="231"/>
        <filter val="132"/>
        <filter val="172"/>
        <filter val="134"/>
        <filter val="174"/>
        <filter val="1176"/>
        <filter val="638"/>
        <filter val="340"/>
        <filter val="101"/>
        <filter val="202"/>
        <filter val="104"/>
        <filter val="244"/>
        <filter val="285"/>
        <filter val="286"/>
        <filter val="706"/>
        <filter val="147"/>
        <filter val="149"/>
        <filter val="249"/>
      </filters>
    </filterColumn>
    <filterColumn colId="5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605</v>
      </c>
      <c r="B1" s="2" t="s">
        <v>606</v>
      </c>
      <c r="C1" s="2" t="s">
        <v>607</v>
      </c>
      <c r="D1" s="2" t="s">
        <v>18</v>
      </c>
      <c r="E1" s="2" t="s">
        <v>608</v>
      </c>
      <c r="F1" s="2" t="s">
        <v>609</v>
      </c>
      <c r="G1" s="2" t="s">
        <v>610</v>
      </c>
      <c r="H1" s="2" t="s">
        <v>611</v>
      </c>
      <c r="I1" s="2" t="s">
        <v>612</v>
      </c>
      <c r="J1" s="2" t="s">
        <v>613</v>
      </c>
      <c r="K1" s="2" t="s">
        <v>614</v>
      </c>
      <c r="L1" s="2" t="s">
        <v>615</v>
      </c>
      <c r="M1" s="2" t="s">
        <v>616</v>
      </c>
      <c r="N1" s="2" t="s">
        <v>617</v>
      </c>
      <c r="O1" s="2" t="s">
        <v>618</v>
      </c>
      <c r="P1" s="2" t="s">
        <v>619</v>
      </c>
      <c r="Q1" s="2" t="s">
        <v>620</v>
      </c>
      <c r="R1" s="2" t="s">
        <v>621</v>
      </c>
      <c r="S1" s="2" t="s">
        <v>622</v>
      </c>
      <c r="T1" s="2" t="s">
        <v>623</v>
      </c>
      <c r="U1" s="2" t="s">
        <v>624</v>
      </c>
    </row>
    <row r="2" s="1" customFormat="1" spans="1:21">
      <c r="A2" s="1" t="s">
        <v>499</v>
      </c>
      <c r="B2" s="1" t="s">
        <v>625</v>
      </c>
      <c r="C2" s="1" t="s">
        <v>506</v>
      </c>
      <c r="D2" s="1" t="s">
        <v>626</v>
      </c>
      <c r="E2" s="1" t="s">
        <v>503</v>
      </c>
      <c r="F2" s="1" t="s">
        <v>627</v>
      </c>
      <c r="G2" s="1" t="s">
        <v>628</v>
      </c>
      <c r="H2" s="1" t="s">
        <v>629</v>
      </c>
      <c r="I2" s="1" t="s">
        <v>504</v>
      </c>
      <c r="J2" s="1" t="s">
        <v>630</v>
      </c>
      <c r="K2" s="1" t="s">
        <v>504</v>
      </c>
      <c r="L2" s="1" t="s">
        <v>504</v>
      </c>
      <c r="M2" s="1" t="s">
        <v>631</v>
      </c>
      <c r="N2" s="1" t="s">
        <v>631</v>
      </c>
      <c r="O2" s="1" t="s">
        <v>14</v>
      </c>
      <c r="P2" s="1" t="s">
        <v>632</v>
      </c>
      <c r="Q2" s="1" t="s">
        <v>633</v>
      </c>
      <c r="R2" s="1" t="s">
        <v>634</v>
      </c>
      <c r="S2" s="1" t="s">
        <v>518</v>
      </c>
      <c r="T2" s="1" t="s">
        <v>635</v>
      </c>
      <c r="U2" s="1" t="s">
        <v>636</v>
      </c>
    </row>
    <row r="3" s="1" customFormat="1" spans="1:21">
      <c r="A3" s="1" t="s">
        <v>476</v>
      </c>
      <c r="B3" s="1" t="s">
        <v>637</v>
      </c>
      <c r="C3" s="1" t="s">
        <v>484</v>
      </c>
      <c r="D3" s="1" t="s">
        <v>638</v>
      </c>
      <c r="E3" s="1" t="s">
        <v>480</v>
      </c>
      <c r="F3" s="1" t="s">
        <v>639</v>
      </c>
      <c r="G3" s="1" t="s">
        <v>627</v>
      </c>
      <c r="H3" s="1" t="s">
        <v>629</v>
      </c>
      <c r="I3" s="1" t="s">
        <v>482</v>
      </c>
      <c r="J3" s="1" t="s">
        <v>630</v>
      </c>
      <c r="K3" s="1" t="s">
        <v>482</v>
      </c>
      <c r="L3" s="1" t="s">
        <v>482</v>
      </c>
      <c r="M3" s="1" t="s">
        <v>631</v>
      </c>
      <c r="N3" s="1" t="s">
        <v>631</v>
      </c>
      <c r="O3" s="1" t="s">
        <v>14</v>
      </c>
      <c r="P3" s="1" t="s">
        <v>632</v>
      </c>
      <c r="Q3" s="1" t="s">
        <v>633</v>
      </c>
      <c r="R3" s="1" t="s">
        <v>640</v>
      </c>
      <c r="S3" s="1" t="s">
        <v>518</v>
      </c>
      <c r="T3" s="1" t="s">
        <v>635</v>
      </c>
      <c r="U3" s="1" t="s">
        <v>636</v>
      </c>
    </row>
    <row r="4" s="1" customFormat="1" spans="1:21">
      <c r="A4" s="1" t="s">
        <v>292</v>
      </c>
      <c r="B4" s="1" t="s">
        <v>641</v>
      </c>
      <c r="C4" s="1" t="s">
        <v>300</v>
      </c>
      <c r="D4" s="1" t="s">
        <v>642</v>
      </c>
      <c r="E4" s="1" t="s">
        <v>296</v>
      </c>
      <c r="F4" s="1" t="s">
        <v>641</v>
      </c>
      <c r="G4" s="1" t="s">
        <v>643</v>
      </c>
      <c r="H4" s="1" t="s">
        <v>629</v>
      </c>
      <c r="I4" s="1" t="s">
        <v>298</v>
      </c>
      <c r="J4" s="1" t="s">
        <v>630</v>
      </c>
      <c r="K4" s="1" t="s">
        <v>298</v>
      </c>
      <c r="L4" s="1" t="s">
        <v>298</v>
      </c>
      <c r="M4" s="1" t="s">
        <v>631</v>
      </c>
      <c r="N4" s="1" t="s">
        <v>631</v>
      </c>
      <c r="O4" s="1" t="s">
        <v>14</v>
      </c>
      <c r="P4" s="1" t="s">
        <v>632</v>
      </c>
      <c r="Q4" s="1" t="s">
        <v>633</v>
      </c>
      <c r="R4" s="1" t="s">
        <v>644</v>
      </c>
      <c r="S4" s="1" t="s">
        <v>518</v>
      </c>
      <c r="T4" s="1" t="s">
        <v>635</v>
      </c>
      <c r="U4" s="1" t="s">
        <v>636</v>
      </c>
    </row>
    <row r="5" s="1" customFormat="1" spans="1:21">
      <c r="A5" s="1" t="s">
        <v>85</v>
      </c>
      <c r="B5" s="1" t="s">
        <v>641</v>
      </c>
      <c r="C5" s="1" t="s">
        <v>94</v>
      </c>
      <c r="D5" s="1" t="s">
        <v>645</v>
      </c>
      <c r="E5" s="1" t="s">
        <v>90</v>
      </c>
      <c r="F5" s="1" t="s">
        <v>641</v>
      </c>
      <c r="G5" s="1" t="s">
        <v>646</v>
      </c>
      <c r="H5" s="1" t="s">
        <v>629</v>
      </c>
      <c r="I5" s="1" t="s">
        <v>92</v>
      </c>
      <c r="J5" s="1" t="s">
        <v>630</v>
      </c>
      <c r="K5" s="1" t="s">
        <v>92</v>
      </c>
      <c r="L5" s="1" t="s">
        <v>92</v>
      </c>
      <c r="M5" s="1" t="s">
        <v>631</v>
      </c>
      <c r="N5" s="1" t="s">
        <v>631</v>
      </c>
      <c r="O5" s="1" t="s">
        <v>14</v>
      </c>
      <c r="P5" s="1" t="s">
        <v>632</v>
      </c>
      <c r="Q5" s="1" t="s">
        <v>633</v>
      </c>
      <c r="R5" s="1" t="s">
        <v>647</v>
      </c>
      <c r="S5" s="1" t="s">
        <v>518</v>
      </c>
      <c r="T5" s="1" t="s">
        <v>635</v>
      </c>
      <c r="U5" s="1" t="s">
        <v>636</v>
      </c>
    </row>
    <row r="6" s="1" customFormat="1" spans="1:21">
      <c r="A6" s="1" t="s">
        <v>224</v>
      </c>
      <c r="B6" s="1" t="s">
        <v>641</v>
      </c>
      <c r="C6" s="1" t="s">
        <v>230</v>
      </c>
      <c r="D6" s="1" t="s">
        <v>648</v>
      </c>
      <c r="E6" s="1" t="s">
        <v>227</v>
      </c>
      <c r="F6" s="1" t="s">
        <v>646</v>
      </c>
      <c r="G6" s="1" t="s">
        <v>643</v>
      </c>
      <c r="H6" s="1" t="s">
        <v>629</v>
      </c>
      <c r="I6" s="1" t="s">
        <v>228</v>
      </c>
      <c r="J6" s="1" t="s">
        <v>630</v>
      </c>
      <c r="K6" s="1" t="s">
        <v>228</v>
      </c>
      <c r="L6" s="1" t="s">
        <v>228</v>
      </c>
      <c r="M6" s="1" t="s">
        <v>631</v>
      </c>
      <c r="N6" s="1" t="s">
        <v>631</v>
      </c>
      <c r="O6" s="1" t="s">
        <v>14</v>
      </c>
      <c r="P6" s="1" t="s">
        <v>632</v>
      </c>
      <c r="Q6" s="1" t="s">
        <v>633</v>
      </c>
      <c r="R6" s="1" t="s">
        <v>649</v>
      </c>
      <c r="S6" s="1" t="s">
        <v>518</v>
      </c>
      <c r="T6" s="1" t="s">
        <v>635</v>
      </c>
      <c r="U6" s="1" t="s">
        <v>636</v>
      </c>
    </row>
    <row r="7" s="1" customFormat="1" spans="1:21">
      <c r="A7" s="1" t="s">
        <v>154</v>
      </c>
      <c r="B7" s="1" t="s">
        <v>641</v>
      </c>
      <c r="C7" s="1" t="s">
        <v>156</v>
      </c>
      <c r="D7" s="1" t="s">
        <v>650</v>
      </c>
      <c r="E7" s="1" t="s">
        <v>155</v>
      </c>
      <c r="F7" s="1" t="s">
        <v>639</v>
      </c>
      <c r="G7" s="1" t="s">
        <v>646</v>
      </c>
      <c r="H7" s="1" t="s">
        <v>629</v>
      </c>
      <c r="I7" s="1" t="s">
        <v>51</v>
      </c>
      <c r="J7" s="1" t="s">
        <v>630</v>
      </c>
      <c r="K7" s="1" t="s">
        <v>51</v>
      </c>
      <c r="L7" s="1" t="s">
        <v>51</v>
      </c>
      <c r="M7" s="1" t="s">
        <v>631</v>
      </c>
      <c r="N7" s="1" t="s">
        <v>631</v>
      </c>
      <c r="O7" s="1" t="s">
        <v>14</v>
      </c>
      <c r="P7" s="1" t="s">
        <v>632</v>
      </c>
      <c r="Q7" s="1" t="s">
        <v>633</v>
      </c>
      <c r="R7" s="1" t="s">
        <v>651</v>
      </c>
      <c r="S7" s="1" t="s">
        <v>518</v>
      </c>
      <c r="T7" s="1" t="s">
        <v>635</v>
      </c>
      <c r="U7" s="1" t="s">
        <v>636</v>
      </c>
    </row>
    <row r="8" s="1" customFormat="1" spans="1:21">
      <c r="A8" s="1" t="s">
        <v>96</v>
      </c>
      <c r="B8" s="1" t="s">
        <v>639</v>
      </c>
      <c r="C8" s="1" t="s">
        <v>103</v>
      </c>
      <c r="D8" s="1" t="s">
        <v>652</v>
      </c>
      <c r="E8" s="1" t="s">
        <v>100</v>
      </c>
      <c r="F8" s="1" t="s">
        <v>639</v>
      </c>
      <c r="G8" s="1" t="s">
        <v>646</v>
      </c>
      <c r="H8" s="1" t="s">
        <v>629</v>
      </c>
      <c r="I8" s="1" t="s">
        <v>101</v>
      </c>
      <c r="J8" s="1" t="s">
        <v>630</v>
      </c>
      <c r="K8" s="1" t="s">
        <v>101</v>
      </c>
      <c r="L8" s="1" t="s">
        <v>101</v>
      </c>
      <c r="M8" s="1" t="s">
        <v>631</v>
      </c>
      <c r="N8" s="1" t="s">
        <v>631</v>
      </c>
      <c r="O8" s="1" t="s">
        <v>14</v>
      </c>
      <c r="P8" s="1" t="s">
        <v>632</v>
      </c>
      <c r="Q8" s="1" t="s">
        <v>633</v>
      </c>
      <c r="R8" s="1" t="s">
        <v>653</v>
      </c>
      <c r="S8" s="1" t="s">
        <v>518</v>
      </c>
      <c r="T8" s="1" t="s">
        <v>635</v>
      </c>
      <c r="U8" s="1" t="s">
        <v>636</v>
      </c>
    </row>
    <row r="9" s="1" customFormat="1" spans="1:21">
      <c r="A9" s="1" t="s">
        <v>241</v>
      </c>
      <c r="B9" s="1" t="s">
        <v>639</v>
      </c>
      <c r="C9" s="1" t="s">
        <v>247</v>
      </c>
      <c r="D9" s="1" t="s">
        <v>654</v>
      </c>
      <c r="E9" s="1" t="s">
        <v>244</v>
      </c>
      <c r="F9" s="1" t="s">
        <v>639</v>
      </c>
      <c r="G9" s="1" t="s">
        <v>643</v>
      </c>
      <c r="H9" s="1" t="s">
        <v>629</v>
      </c>
      <c r="I9" s="1" t="s">
        <v>245</v>
      </c>
      <c r="J9" s="1" t="s">
        <v>630</v>
      </c>
      <c r="K9" s="1" t="s">
        <v>245</v>
      </c>
      <c r="L9" s="1" t="s">
        <v>245</v>
      </c>
      <c r="M9" s="1" t="s">
        <v>631</v>
      </c>
      <c r="N9" s="1" t="s">
        <v>631</v>
      </c>
      <c r="O9" s="1" t="s">
        <v>14</v>
      </c>
      <c r="P9" s="1" t="s">
        <v>632</v>
      </c>
      <c r="Q9" s="1" t="s">
        <v>633</v>
      </c>
      <c r="R9" s="1" t="s">
        <v>655</v>
      </c>
      <c r="S9" s="1" t="s">
        <v>518</v>
      </c>
      <c r="T9" s="1" t="s">
        <v>635</v>
      </c>
      <c r="U9" s="1" t="s">
        <v>636</v>
      </c>
    </row>
    <row r="10" s="1" customFormat="1" spans="1:21">
      <c r="A10" s="1" t="s">
        <v>166</v>
      </c>
      <c r="B10" s="1" t="s">
        <v>639</v>
      </c>
      <c r="C10" s="1" t="s">
        <v>173</v>
      </c>
      <c r="D10" s="1" t="s">
        <v>656</v>
      </c>
      <c r="E10" s="1" t="s">
        <v>170</v>
      </c>
      <c r="F10" s="1" t="s">
        <v>639</v>
      </c>
      <c r="G10" s="1" t="s">
        <v>646</v>
      </c>
      <c r="H10" s="1" t="s">
        <v>629</v>
      </c>
      <c r="I10" s="1" t="s">
        <v>171</v>
      </c>
      <c r="J10" s="1" t="s">
        <v>630</v>
      </c>
      <c r="K10" s="1" t="s">
        <v>171</v>
      </c>
      <c r="L10" s="1" t="s">
        <v>171</v>
      </c>
      <c r="M10" s="1" t="s">
        <v>631</v>
      </c>
      <c r="N10" s="1" t="s">
        <v>631</v>
      </c>
      <c r="O10" s="1" t="s">
        <v>14</v>
      </c>
      <c r="P10" s="1" t="s">
        <v>632</v>
      </c>
      <c r="Q10" s="1" t="s">
        <v>633</v>
      </c>
      <c r="R10" s="1" t="s">
        <v>657</v>
      </c>
      <c r="S10" s="1" t="s">
        <v>518</v>
      </c>
      <c r="T10" s="1" t="s">
        <v>635</v>
      </c>
      <c r="U10" s="1" t="s">
        <v>636</v>
      </c>
    </row>
    <row r="11" s="1" customFormat="1" spans="1:21">
      <c r="A11" s="1" t="s">
        <v>123</v>
      </c>
      <c r="B11" s="1" t="s">
        <v>639</v>
      </c>
      <c r="C11" s="1" t="s">
        <v>129</v>
      </c>
      <c r="D11" s="1" t="s">
        <v>658</v>
      </c>
      <c r="E11" s="1" t="s">
        <v>126</v>
      </c>
      <c r="F11" s="1" t="s">
        <v>639</v>
      </c>
      <c r="G11" s="1" t="s">
        <v>646</v>
      </c>
      <c r="H11" s="1" t="s">
        <v>629</v>
      </c>
      <c r="I11" s="1" t="s">
        <v>127</v>
      </c>
      <c r="J11" s="1" t="s">
        <v>630</v>
      </c>
      <c r="K11" s="1" t="s">
        <v>127</v>
      </c>
      <c r="L11" s="1" t="s">
        <v>127</v>
      </c>
      <c r="M11" s="1" t="s">
        <v>631</v>
      </c>
      <c r="N11" s="1" t="s">
        <v>631</v>
      </c>
      <c r="O11" s="1" t="s">
        <v>14</v>
      </c>
      <c r="P11" s="1" t="s">
        <v>632</v>
      </c>
      <c r="Q11" s="1" t="s">
        <v>633</v>
      </c>
      <c r="R11" s="1" t="s">
        <v>659</v>
      </c>
      <c r="S11" s="1" t="s">
        <v>518</v>
      </c>
      <c r="T11" s="1" t="s">
        <v>635</v>
      </c>
      <c r="U11" s="1" t="s">
        <v>636</v>
      </c>
    </row>
    <row r="12" s="1" customFormat="1" spans="1:21">
      <c r="A12" s="1" t="s">
        <v>55</v>
      </c>
      <c r="B12" s="1" t="s">
        <v>639</v>
      </c>
      <c r="C12" s="1" t="s">
        <v>62</v>
      </c>
      <c r="D12" s="1" t="s">
        <v>660</v>
      </c>
      <c r="E12" s="1" t="s">
        <v>59</v>
      </c>
      <c r="F12" s="1" t="s">
        <v>639</v>
      </c>
      <c r="G12" s="1" t="s">
        <v>646</v>
      </c>
      <c r="H12" s="1" t="s">
        <v>629</v>
      </c>
      <c r="I12" s="1" t="s">
        <v>60</v>
      </c>
      <c r="J12" s="1" t="s">
        <v>630</v>
      </c>
      <c r="K12" s="1" t="s">
        <v>60</v>
      </c>
      <c r="L12" s="1" t="s">
        <v>60</v>
      </c>
      <c r="M12" s="1" t="s">
        <v>631</v>
      </c>
      <c r="N12" s="1" t="s">
        <v>631</v>
      </c>
      <c r="O12" s="1" t="s">
        <v>14</v>
      </c>
      <c r="P12" s="1" t="s">
        <v>632</v>
      </c>
      <c r="Q12" s="1" t="s">
        <v>633</v>
      </c>
      <c r="R12" s="1" t="s">
        <v>661</v>
      </c>
      <c r="S12" s="1" t="s">
        <v>518</v>
      </c>
      <c r="T12" s="1" t="s">
        <v>635</v>
      </c>
      <c r="U12" s="1" t="s">
        <v>636</v>
      </c>
    </row>
    <row r="13" s="1" customFormat="1" spans="1:21">
      <c r="A13" s="1" t="s">
        <v>426</v>
      </c>
      <c r="B13" s="1" t="s">
        <v>639</v>
      </c>
      <c r="C13" s="1" t="s">
        <v>431</v>
      </c>
      <c r="D13" s="1" t="s">
        <v>662</v>
      </c>
      <c r="E13" s="1" t="s">
        <v>428</v>
      </c>
      <c r="F13" s="1" t="s">
        <v>643</v>
      </c>
      <c r="G13" s="1" t="s">
        <v>663</v>
      </c>
      <c r="H13" s="1" t="s">
        <v>629</v>
      </c>
      <c r="I13" s="1" t="s">
        <v>429</v>
      </c>
      <c r="J13" s="1" t="s">
        <v>630</v>
      </c>
      <c r="K13" s="1" t="s">
        <v>429</v>
      </c>
      <c r="L13" s="1" t="s">
        <v>429</v>
      </c>
      <c r="M13" s="1" t="s">
        <v>631</v>
      </c>
      <c r="N13" s="1" t="s">
        <v>631</v>
      </c>
      <c r="O13" s="1" t="s">
        <v>14</v>
      </c>
      <c r="P13" s="1" t="s">
        <v>632</v>
      </c>
      <c r="Q13" s="1" t="s">
        <v>633</v>
      </c>
      <c r="R13" s="1" t="s">
        <v>664</v>
      </c>
      <c r="S13" s="1" t="s">
        <v>518</v>
      </c>
      <c r="T13" s="1" t="s">
        <v>635</v>
      </c>
      <c r="U13" s="1" t="s">
        <v>636</v>
      </c>
    </row>
    <row r="14" s="1" customFormat="1" spans="1:21">
      <c r="A14" s="1" t="s">
        <v>175</v>
      </c>
      <c r="B14" s="1" t="s">
        <v>639</v>
      </c>
      <c r="C14" s="1" t="s">
        <v>177</v>
      </c>
      <c r="D14" s="1" t="s">
        <v>665</v>
      </c>
      <c r="E14" s="1" t="s">
        <v>176</v>
      </c>
      <c r="F14" s="1" t="s">
        <v>639</v>
      </c>
      <c r="G14" s="1" t="s">
        <v>646</v>
      </c>
      <c r="H14" s="1" t="s">
        <v>629</v>
      </c>
      <c r="I14" s="1" t="s">
        <v>69</v>
      </c>
      <c r="J14" s="1" t="s">
        <v>630</v>
      </c>
      <c r="K14" s="1" t="s">
        <v>69</v>
      </c>
      <c r="L14" s="1" t="s">
        <v>69</v>
      </c>
      <c r="M14" s="1" t="s">
        <v>631</v>
      </c>
      <c r="N14" s="1" t="s">
        <v>631</v>
      </c>
      <c r="O14" s="1" t="s">
        <v>14</v>
      </c>
      <c r="P14" s="1" t="s">
        <v>632</v>
      </c>
      <c r="Q14" s="1" t="s">
        <v>633</v>
      </c>
      <c r="R14" s="1" t="s">
        <v>666</v>
      </c>
      <c r="S14" s="1" t="s">
        <v>518</v>
      </c>
      <c r="T14" s="1" t="s">
        <v>635</v>
      </c>
      <c r="U14" s="1" t="s">
        <v>636</v>
      </c>
    </row>
    <row r="15" s="1" customFormat="1" spans="1:21">
      <c r="A15" s="1" t="s">
        <v>146</v>
      </c>
      <c r="B15" s="1" t="s">
        <v>639</v>
      </c>
      <c r="C15" s="1" t="s">
        <v>152</v>
      </c>
      <c r="D15" s="1" t="s">
        <v>667</v>
      </c>
      <c r="E15" s="1" t="s">
        <v>149</v>
      </c>
      <c r="F15" s="1" t="s">
        <v>639</v>
      </c>
      <c r="G15" s="1" t="s">
        <v>646</v>
      </c>
      <c r="H15" s="1" t="s">
        <v>629</v>
      </c>
      <c r="I15" s="1" t="s">
        <v>150</v>
      </c>
      <c r="J15" s="1" t="s">
        <v>630</v>
      </c>
      <c r="K15" s="1" t="s">
        <v>150</v>
      </c>
      <c r="L15" s="1" t="s">
        <v>150</v>
      </c>
      <c r="M15" s="1" t="s">
        <v>631</v>
      </c>
      <c r="N15" s="1" t="s">
        <v>631</v>
      </c>
      <c r="O15" s="1" t="s">
        <v>14</v>
      </c>
      <c r="P15" s="1" t="s">
        <v>632</v>
      </c>
      <c r="Q15" s="1" t="s">
        <v>633</v>
      </c>
      <c r="R15" s="1" t="s">
        <v>668</v>
      </c>
      <c r="S15" s="1" t="s">
        <v>518</v>
      </c>
      <c r="T15" s="1" t="s">
        <v>635</v>
      </c>
      <c r="U15" s="1" t="s">
        <v>636</v>
      </c>
    </row>
    <row r="16" s="1" customFormat="1" spans="1:21">
      <c r="A16" s="1" t="s">
        <v>33</v>
      </c>
      <c r="B16" s="1" t="s">
        <v>639</v>
      </c>
      <c r="C16" s="1" t="s">
        <v>44</v>
      </c>
      <c r="D16" s="1" t="s">
        <v>669</v>
      </c>
      <c r="E16" s="1" t="s">
        <v>39</v>
      </c>
      <c r="F16" s="1" t="s">
        <v>639</v>
      </c>
      <c r="G16" s="1" t="s">
        <v>646</v>
      </c>
      <c r="H16" s="1" t="s">
        <v>629</v>
      </c>
      <c r="I16" s="1" t="s">
        <v>42</v>
      </c>
      <c r="J16" s="1" t="s">
        <v>630</v>
      </c>
      <c r="K16" s="1" t="s">
        <v>42</v>
      </c>
      <c r="L16" s="1" t="s">
        <v>42</v>
      </c>
      <c r="M16" s="1" t="s">
        <v>631</v>
      </c>
      <c r="N16" s="1" t="s">
        <v>631</v>
      </c>
      <c r="O16" s="1" t="s">
        <v>14</v>
      </c>
      <c r="P16" s="1" t="s">
        <v>632</v>
      </c>
      <c r="Q16" s="1" t="s">
        <v>633</v>
      </c>
      <c r="R16" s="1" t="s">
        <v>670</v>
      </c>
      <c r="S16" s="1" t="s">
        <v>518</v>
      </c>
      <c r="T16" s="1" t="s">
        <v>635</v>
      </c>
      <c r="U16" s="1" t="s">
        <v>636</v>
      </c>
    </row>
    <row r="17" s="1" customFormat="1" spans="1:21">
      <c r="A17" s="1" t="s">
        <v>105</v>
      </c>
      <c r="B17" s="1" t="s">
        <v>639</v>
      </c>
      <c r="C17" s="1" t="s">
        <v>112</v>
      </c>
      <c r="D17" s="1" t="s">
        <v>671</v>
      </c>
      <c r="E17" s="1" t="s">
        <v>109</v>
      </c>
      <c r="F17" s="1" t="s">
        <v>639</v>
      </c>
      <c r="G17" s="1" t="s">
        <v>646</v>
      </c>
      <c r="H17" s="1" t="s">
        <v>629</v>
      </c>
      <c r="I17" s="1" t="s">
        <v>110</v>
      </c>
      <c r="J17" s="1" t="s">
        <v>630</v>
      </c>
      <c r="K17" s="1" t="s">
        <v>110</v>
      </c>
      <c r="L17" s="1" t="s">
        <v>110</v>
      </c>
      <c r="M17" s="1" t="s">
        <v>631</v>
      </c>
      <c r="N17" s="1" t="s">
        <v>631</v>
      </c>
      <c r="O17" s="1" t="s">
        <v>14</v>
      </c>
      <c r="P17" s="1" t="s">
        <v>632</v>
      </c>
      <c r="Q17" s="1" t="s">
        <v>633</v>
      </c>
      <c r="R17" s="1" t="s">
        <v>672</v>
      </c>
      <c r="S17" s="1" t="s">
        <v>518</v>
      </c>
      <c r="T17" s="1" t="s">
        <v>635</v>
      </c>
      <c r="U17" s="1" t="s">
        <v>636</v>
      </c>
    </row>
    <row r="18" s="1" customFormat="1" spans="1:21">
      <c r="A18" s="1" t="s">
        <v>157</v>
      </c>
      <c r="B18" s="1" t="s">
        <v>639</v>
      </c>
      <c r="C18" s="1" t="s">
        <v>164</v>
      </c>
      <c r="D18" s="1" t="s">
        <v>673</v>
      </c>
      <c r="E18" s="1" t="s">
        <v>674</v>
      </c>
      <c r="F18" s="1" t="s">
        <v>639</v>
      </c>
      <c r="G18" s="1" t="s">
        <v>646</v>
      </c>
      <c r="H18" s="1" t="s">
        <v>629</v>
      </c>
      <c r="I18" s="1" t="s">
        <v>162</v>
      </c>
      <c r="J18" s="1" t="s">
        <v>630</v>
      </c>
      <c r="K18" s="1" t="s">
        <v>162</v>
      </c>
      <c r="L18" s="1" t="s">
        <v>162</v>
      </c>
      <c r="M18" s="1" t="s">
        <v>631</v>
      </c>
      <c r="N18" s="1" t="s">
        <v>631</v>
      </c>
      <c r="O18" s="1" t="s">
        <v>14</v>
      </c>
      <c r="P18" s="1" t="s">
        <v>632</v>
      </c>
      <c r="Q18" s="1" t="s">
        <v>633</v>
      </c>
      <c r="R18" s="1" t="s">
        <v>675</v>
      </c>
      <c r="S18" s="1" t="s">
        <v>518</v>
      </c>
      <c r="T18" s="1" t="s">
        <v>635</v>
      </c>
      <c r="U18" s="1" t="s">
        <v>636</v>
      </c>
    </row>
    <row r="19" s="1" customFormat="1" spans="1:21">
      <c r="A19" s="1" t="s">
        <v>187</v>
      </c>
      <c r="B19" s="1" t="s">
        <v>639</v>
      </c>
      <c r="C19" s="1" t="s">
        <v>194</v>
      </c>
      <c r="D19" s="1" t="s">
        <v>676</v>
      </c>
      <c r="E19" s="1" t="s">
        <v>191</v>
      </c>
      <c r="F19" s="1" t="s">
        <v>639</v>
      </c>
      <c r="G19" s="1" t="s">
        <v>646</v>
      </c>
      <c r="H19" s="1" t="s">
        <v>629</v>
      </c>
      <c r="I19" s="1" t="s">
        <v>192</v>
      </c>
      <c r="J19" s="1" t="s">
        <v>630</v>
      </c>
      <c r="K19" s="1" t="s">
        <v>192</v>
      </c>
      <c r="L19" s="1" t="s">
        <v>192</v>
      </c>
      <c r="M19" s="1" t="s">
        <v>631</v>
      </c>
      <c r="N19" s="1" t="s">
        <v>631</v>
      </c>
      <c r="O19" s="1" t="s">
        <v>14</v>
      </c>
      <c r="P19" s="1" t="s">
        <v>632</v>
      </c>
      <c r="Q19" s="1" t="s">
        <v>633</v>
      </c>
      <c r="R19" s="1" t="s">
        <v>677</v>
      </c>
      <c r="S19" s="1" t="s">
        <v>518</v>
      </c>
      <c r="T19" s="1" t="s">
        <v>635</v>
      </c>
      <c r="U19" s="1" t="s">
        <v>636</v>
      </c>
    </row>
    <row r="20" s="1" customFormat="1" spans="1:21">
      <c r="A20" s="1" t="s">
        <v>131</v>
      </c>
      <c r="B20" s="1" t="s">
        <v>639</v>
      </c>
      <c r="C20" s="1" t="s">
        <v>136</v>
      </c>
      <c r="D20" s="1" t="s">
        <v>665</v>
      </c>
      <c r="E20" s="1" t="s">
        <v>135</v>
      </c>
      <c r="F20" s="1" t="s">
        <v>639</v>
      </c>
      <c r="G20" s="1" t="s">
        <v>646</v>
      </c>
      <c r="H20" s="1" t="s">
        <v>629</v>
      </c>
      <c r="I20" s="1" t="s">
        <v>69</v>
      </c>
      <c r="J20" s="1" t="s">
        <v>630</v>
      </c>
      <c r="K20" s="1" t="s">
        <v>69</v>
      </c>
      <c r="L20" s="1" t="s">
        <v>69</v>
      </c>
      <c r="M20" s="1" t="s">
        <v>631</v>
      </c>
      <c r="N20" s="1" t="s">
        <v>631</v>
      </c>
      <c r="O20" s="1" t="s">
        <v>14</v>
      </c>
      <c r="P20" s="1" t="s">
        <v>632</v>
      </c>
      <c r="Q20" s="1" t="s">
        <v>633</v>
      </c>
      <c r="R20" s="1" t="s">
        <v>678</v>
      </c>
      <c r="S20" s="1" t="s">
        <v>518</v>
      </c>
      <c r="T20" s="1" t="s">
        <v>635</v>
      </c>
      <c r="U20" s="1" t="s">
        <v>636</v>
      </c>
    </row>
    <row r="21" s="1" customFormat="1" spans="1:21">
      <c r="A21" s="1" t="s">
        <v>314</v>
      </c>
      <c r="B21" s="1" t="s">
        <v>639</v>
      </c>
      <c r="C21" s="1" t="s">
        <v>320</v>
      </c>
      <c r="D21" s="1" t="s">
        <v>679</v>
      </c>
      <c r="E21" s="1" t="s">
        <v>317</v>
      </c>
      <c r="F21" s="1" t="s">
        <v>646</v>
      </c>
      <c r="G21" s="1" t="s">
        <v>643</v>
      </c>
      <c r="H21" s="1" t="s">
        <v>629</v>
      </c>
      <c r="I21" s="1" t="s">
        <v>318</v>
      </c>
      <c r="J21" s="1" t="s">
        <v>630</v>
      </c>
      <c r="K21" s="1" t="s">
        <v>318</v>
      </c>
      <c r="L21" s="1" t="s">
        <v>318</v>
      </c>
      <c r="M21" s="1" t="s">
        <v>631</v>
      </c>
      <c r="N21" s="1" t="s">
        <v>631</v>
      </c>
      <c r="O21" s="1" t="s">
        <v>14</v>
      </c>
      <c r="P21" s="1" t="s">
        <v>632</v>
      </c>
      <c r="Q21" s="1" t="s">
        <v>633</v>
      </c>
      <c r="R21" s="1" t="s">
        <v>680</v>
      </c>
      <c r="S21" s="1" t="s">
        <v>518</v>
      </c>
      <c r="T21" s="1" t="s">
        <v>635</v>
      </c>
      <c r="U21" s="1" t="s">
        <v>636</v>
      </c>
    </row>
    <row r="22" s="1" customFormat="1" spans="1:21">
      <c r="A22" s="1" t="s">
        <v>283</v>
      </c>
      <c r="B22" s="1" t="s">
        <v>639</v>
      </c>
      <c r="C22" s="1" t="s">
        <v>290</v>
      </c>
      <c r="D22" s="1" t="s">
        <v>681</v>
      </c>
      <c r="E22" s="1" t="s">
        <v>287</v>
      </c>
      <c r="F22" s="1" t="s">
        <v>646</v>
      </c>
      <c r="G22" s="1" t="s">
        <v>643</v>
      </c>
      <c r="H22" s="1" t="s">
        <v>629</v>
      </c>
      <c r="I22" s="1" t="s">
        <v>288</v>
      </c>
      <c r="J22" s="1" t="s">
        <v>630</v>
      </c>
      <c r="K22" s="1" t="s">
        <v>288</v>
      </c>
      <c r="L22" s="1" t="s">
        <v>288</v>
      </c>
      <c r="M22" s="1" t="s">
        <v>631</v>
      </c>
      <c r="N22" s="1" t="s">
        <v>631</v>
      </c>
      <c r="O22" s="1" t="s">
        <v>14</v>
      </c>
      <c r="P22" s="1" t="s">
        <v>632</v>
      </c>
      <c r="Q22" s="1" t="s">
        <v>633</v>
      </c>
      <c r="R22" s="1" t="s">
        <v>682</v>
      </c>
      <c r="S22" s="1" t="s">
        <v>518</v>
      </c>
      <c r="T22" s="1" t="s">
        <v>635</v>
      </c>
      <c r="U22" s="1" t="s">
        <v>636</v>
      </c>
    </row>
    <row r="23" s="1" customFormat="1" spans="1:21">
      <c r="A23" s="1" t="s">
        <v>405</v>
      </c>
      <c r="B23" s="1" t="s">
        <v>639</v>
      </c>
      <c r="C23" s="1" t="s">
        <v>410</v>
      </c>
      <c r="D23" s="1" t="s">
        <v>683</v>
      </c>
      <c r="E23" s="1" t="s">
        <v>409</v>
      </c>
      <c r="F23" s="1" t="s">
        <v>646</v>
      </c>
      <c r="G23" s="1" t="s">
        <v>663</v>
      </c>
      <c r="H23" s="1" t="s">
        <v>629</v>
      </c>
      <c r="I23" s="1" t="s">
        <v>245</v>
      </c>
      <c r="J23" s="1" t="s">
        <v>630</v>
      </c>
      <c r="K23" s="1" t="s">
        <v>245</v>
      </c>
      <c r="L23" s="1" t="s">
        <v>245</v>
      </c>
      <c r="M23" s="1" t="s">
        <v>631</v>
      </c>
      <c r="N23" s="1" t="s">
        <v>631</v>
      </c>
      <c r="O23" s="1" t="s">
        <v>14</v>
      </c>
      <c r="P23" s="1" t="s">
        <v>632</v>
      </c>
      <c r="Q23" s="1" t="s">
        <v>633</v>
      </c>
      <c r="R23" s="1" t="s">
        <v>684</v>
      </c>
      <c r="S23" s="1" t="s">
        <v>518</v>
      </c>
      <c r="T23" s="1" t="s">
        <v>635</v>
      </c>
      <c r="U23" s="1" t="s">
        <v>636</v>
      </c>
    </row>
    <row r="24" s="1" customFormat="1" spans="1:21">
      <c r="A24" s="1" t="s">
        <v>114</v>
      </c>
      <c r="B24" s="1" t="s">
        <v>639</v>
      </c>
      <c r="C24" s="1" t="s">
        <v>121</v>
      </c>
      <c r="D24" s="1" t="s">
        <v>685</v>
      </c>
      <c r="E24" s="1" t="s">
        <v>118</v>
      </c>
      <c r="F24" s="1" t="s">
        <v>639</v>
      </c>
      <c r="G24" s="1" t="s">
        <v>646</v>
      </c>
      <c r="H24" s="1" t="s">
        <v>629</v>
      </c>
      <c r="I24" s="1" t="s">
        <v>119</v>
      </c>
      <c r="J24" s="1" t="s">
        <v>630</v>
      </c>
      <c r="K24" s="1" t="s">
        <v>119</v>
      </c>
      <c r="L24" s="1" t="s">
        <v>119</v>
      </c>
      <c r="M24" s="1" t="s">
        <v>631</v>
      </c>
      <c r="N24" s="1" t="s">
        <v>631</v>
      </c>
      <c r="O24" s="1" t="s">
        <v>14</v>
      </c>
      <c r="P24" s="1" t="s">
        <v>632</v>
      </c>
      <c r="Q24" s="1" t="s">
        <v>633</v>
      </c>
      <c r="R24" s="1" t="s">
        <v>686</v>
      </c>
      <c r="S24" s="1" t="s">
        <v>518</v>
      </c>
      <c r="T24" s="1" t="s">
        <v>635</v>
      </c>
      <c r="U24" s="1" t="s">
        <v>636</v>
      </c>
    </row>
    <row r="25" s="1" customFormat="1" spans="1:21">
      <c r="A25" s="1" t="s">
        <v>46</v>
      </c>
      <c r="B25" s="1" t="s">
        <v>639</v>
      </c>
      <c r="C25" s="1" t="s">
        <v>53</v>
      </c>
      <c r="D25" s="1" t="s">
        <v>650</v>
      </c>
      <c r="E25" s="1" t="s">
        <v>50</v>
      </c>
      <c r="F25" s="1" t="s">
        <v>639</v>
      </c>
      <c r="G25" s="1" t="s">
        <v>646</v>
      </c>
      <c r="H25" s="1" t="s">
        <v>629</v>
      </c>
      <c r="I25" s="1" t="s">
        <v>51</v>
      </c>
      <c r="J25" s="1" t="s">
        <v>630</v>
      </c>
      <c r="K25" s="1" t="s">
        <v>51</v>
      </c>
      <c r="L25" s="1" t="s">
        <v>51</v>
      </c>
      <c r="M25" s="1" t="s">
        <v>631</v>
      </c>
      <c r="N25" s="1" t="s">
        <v>631</v>
      </c>
      <c r="O25" s="1" t="s">
        <v>14</v>
      </c>
      <c r="P25" s="1" t="s">
        <v>632</v>
      </c>
      <c r="Q25" s="1" t="s">
        <v>633</v>
      </c>
      <c r="R25" s="1" t="s">
        <v>687</v>
      </c>
      <c r="S25" s="1" t="s">
        <v>518</v>
      </c>
      <c r="T25" s="1" t="s">
        <v>635</v>
      </c>
      <c r="U25" s="1" t="s">
        <v>636</v>
      </c>
    </row>
    <row r="26" s="1" customFormat="1" spans="1:21">
      <c r="A26" s="1" t="s">
        <v>232</v>
      </c>
      <c r="B26" s="1" t="s">
        <v>639</v>
      </c>
      <c r="C26" s="1" t="s">
        <v>239</v>
      </c>
      <c r="D26" s="1" t="s">
        <v>688</v>
      </c>
      <c r="E26" s="1" t="s">
        <v>236</v>
      </c>
      <c r="F26" s="1" t="s">
        <v>646</v>
      </c>
      <c r="G26" s="1" t="s">
        <v>643</v>
      </c>
      <c r="H26" s="1" t="s">
        <v>629</v>
      </c>
      <c r="I26" s="1" t="s">
        <v>237</v>
      </c>
      <c r="J26" s="1" t="s">
        <v>630</v>
      </c>
      <c r="K26" s="1" t="s">
        <v>237</v>
      </c>
      <c r="L26" s="1" t="s">
        <v>237</v>
      </c>
      <c r="M26" s="1" t="s">
        <v>631</v>
      </c>
      <c r="N26" s="1" t="s">
        <v>631</v>
      </c>
      <c r="O26" s="1" t="s">
        <v>14</v>
      </c>
      <c r="P26" s="1" t="s">
        <v>632</v>
      </c>
      <c r="Q26" s="1" t="s">
        <v>633</v>
      </c>
      <c r="R26" s="1" t="s">
        <v>689</v>
      </c>
      <c r="S26" s="1" t="s">
        <v>518</v>
      </c>
      <c r="T26" s="1" t="s">
        <v>635</v>
      </c>
      <c r="U26" s="1" t="s">
        <v>636</v>
      </c>
    </row>
    <row r="27" s="1" customFormat="1" spans="1:21">
      <c r="A27" s="1" t="s">
        <v>178</v>
      </c>
      <c r="B27" s="1" t="s">
        <v>639</v>
      </c>
      <c r="C27" s="1" t="s">
        <v>185</v>
      </c>
      <c r="D27" s="1" t="s">
        <v>690</v>
      </c>
      <c r="E27" s="1" t="s">
        <v>182</v>
      </c>
      <c r="F27" s="1" t="s">
        <v>639</v>
      </c>
      <c r="G27" s="1" t="s">
        <v>646</v>
      </c>
      <c r="H27" s="1" t="s">
        <v>629</v>
      </c>
      <c r="I27" s="1" t="s">
        <v>183</v>
      </c>
      <c r="J27" s="1" t="s">
        <v>630</v>
      </c>
      <c r="K27" s="1" t="s">
        <v>183</v>
      </c>
      <c r="L27" s="1" t="s">
        <v>183</v>
      </c>
      <c r="M27" s="1" t="s">
        <v>631</v>
      </c>
      <c r="N27" s="1" t="s">
        <v>631</v>
      </c>
      <c r="O27" s="1" t="s">
        <v>14</v>
      </c>
      <c r="P27" s="1" t="s">
        <v>632</v>
      </c>
      <c r="Q27" s="1" t="s">
        <v>633</v>
      </c>
      <c r="R27" s="1" t="s">
        <v>691</v>
      </c>
      <c r="S27" s="1" t="s">
        <v>518</v>
      </c>
      <c r="T27" s="1" t="s">
        <v>635</v>
      </c>
      <c r="U27" s="1" t="s">
        <v>636</v>
      </c>
    </row>
    <row r="28" s="1" customFormat="1" spans="1:21">
      <c r="A28" s="1" t="s">
        <v>64</v>
      </c>
      <c r="B28" s="1" t="s">
        <v>639</v>
      </c>
      <c r="C28" s="1" t="s">
        <v>71</v>
      </c>
      <c r="D28" s="1" t="s">
        <v>692</v>
      </c>
      <c r="E28" s="1" t="s">
        <v>68</v>
      </c>
      <c r="F28" s="1" t="s">
        <v>639</v>
      </c>
      <c r="G28" s="1" t="s">
        <v>646</v>
      </c>
      <c r="H28" s="1" t="s">
        <v>629</v>
      </c>
      <c r="I28" s="1" t="s">
        <v>69</v>
      </c>
      <c r="J28" s="1" t="s">
        <v>630</v>
      </c>
      <c r="K28" s="1" t="s">
        <v>69</v>
      </c>
      <c r="L28" s="1" t="s">
        <v>69</v>
      </c>
      <c r="M28" s="1" t="s">
        <v>631</v>
      </c>
      <c r="N28" s="1" t="s">
        <v>631</v>
      </c>
      <c r="O28" s="1" t="s">
        <v>14</v>
      </c>
      <c r="P28" s="1" t="s">
        <v>632</v>
      </c>
      <c r="Q28" s="1" t="s">
        <v>633</v>
      </c>
      <c r="R28" s="1" t="s">
        <v>693</v>
      </c>
      <c r="S28" s="1" t="s">
        <v>518</v>
      </c>
      <c r="T28" s="1" t="s">
        <v>635</v>
      </c>
      <c r="U28" s="1" t="s">
        <v>636</v>
      </c>
    </row>
    <row r="29" s="1" customFormat="1" spans="1:21">
      <c r="A29" s="1" t="s">
        <v>212</v>
      </c>
      <c r="B29" s="1" t="s">
        <v>646</v>
      </c>
      <c r="C29" s="1" t="s">
        <v>217</v>
      </c>
      <c r="D29" s="1" t="s">
        <v>676</v>
      </c>
      <c r="E29" s="1" t="s">
        <v>214</v>
      </c>
      <c r="F29" s="1" t="s">
        <v>646</v>
      </c>
      <c r="G29" s="1" t="s">
        <v>643</v>
      </c>
      <c r="H29" s="1" t="s">
        <v>629</v>
      </c>
      <c r="I29" s="1" t="s">
        <v>215</v>
      </c>
      <c r="J29" s="1" t="s">
        <v>630</v>
      </c>
      <c r="K29" s="1" t="s">
        <v>215</v>
      </c>
      <c r="L29" s="1" t="s">
        <v>215</v>
      </c>
      <c r="M29" s="1" t="s">
        <v>631</v>
      </c>
      <c r="N29" s="1" t="s">
        <v>631</v>
      </c>
      <c r="O29" s="1" t="s">
        <v>14</v>
      </c>
      <c r="P29" s="1" t="s">
        <v>632</v>
      </c>
      <c r="Q29" s="1" t="s">
        <v>633</v>
      </c>
      <c r="R29" s="1" t="s">
        <v>694</v>
      </c>
      <c r="S29" s="1" t="s">
        <v>518</v>
      </c>
      <c r="T29" s="1" t="s">
        <v>635</v>
      </c>
      <c r="U29" s="1" t="s">
        <v>636</v>
      </c>
    </row>
    <row r="30" s="1" customFormat="1" spans="1:21">
      <c r="A30" s="1" t="s">
        <v>204</v>
      </c>
      <c r="B30" s="1" t="s">
        <v>646</v>
      </c>
      <c r="C30" s="1" t="s">
        <v>210</v>
      </c>
      <c r="D30" s="1" t="s">
        <v>695</v>
      </c>
      <c r="E30" s="1" t="s">
        <v>207</v>
      </c>
      <c r="F30" s="1" t="s">
        <v>646</v>
      </c>
      <c r="G30" s="1" t="s">
        <v>643</v>
      </c>
      <c r="H30" s="1" t="s">
        <v>629</v>
      </c>
      <c r="I30" s="1" t="s">
        <v>208</v>
      </c>
      <c r="J30" s="1" t="s">
        <v>630</v>
      </c>
      <c r="K30" s="1" t="s">
        <v>208</v>
      </c>
      <c r="L30" s="1" t="s">
        <v>208</v>
      </c>
      <c r="M30" s="1" t="s">
        <v>631</v>
      </c>
      <c r="N30" s="1" t="s">
        <v>631</v>
      </c>
      <c r="O30" s="1" t="s">
        <v>14</v>
      </c>
      <c r="P30" s="1" t="s">
        <v>632</v>
      </c>
      <c r="Q30" s="1" t="s">
        <v>633</v>
      </c>
      <c r="R30" s="1" t="s">
        <v>696</v>
      </c>
      <c r="S30" s="1" t="s">
        <v>518</v>
      </c>
      <c r="T30" s="1" t="s">
        <v>635</v>
      </c>
      <c r="U30" s="1" t="s">
        <v>636</v>
      </c>
    </row>
    <row r="31" s="1" customFormat="1" spans="1:21">
      <c r="A31" s="1" t="s">
        <v>388</v>
      </c>
      <c r="B31" s="1" t="s">
        <v>646</v>
      </c>
      <c r="C31" s="1" t="s">
        <v>392</v>
      </c>
      <c r="D31" s="1" t="s">
        <v>697</v>
      </c>
      <c r="E31" s="1" t="s">
        <v>78</v>
      </c>
      <c r="F31" s="1" t="s">
        <v>643</v>
      </c>
      <c r="G31" s="1" t="s">
        <v>663</v>
      </c>
      <c r="H31" s="1" t="s">
        <v>629</v>
      </c>
      <c r="I31" s="1" t="s">
        <v>390</v>
      </c>
      <c r="J31" s="1" t="s">
        <v>630</v>
      </c>
      <c r="K31" s="1" t="s">
        <v>390</v>
      </c>
      <c r="L31" s="1" t="s">
        <v>390</v>
      </c>
      <c r="M31" s="1" t="s">
        <v>631</v>
      </c>
      <c r="N31" s="1" t="s">
        <v>631</v>
      </c>
      <c r="O31" s="1" t="s">
        <v>14</v>
      </c>
      <c r="P31" s="1" t="s">
        <v>632</v>
      </c>
      <c r="Q31" s="1" t="s">
        <v>633</v>
      </c>
      <c r="R31" s="1" t="s">
        <v>698</v>
      </c>
      <c r="S31" s="1" t="s">
        <v>518</v>
      </c>
      <c r="T31" s="1" t="s">
        <v>635</v>
      </c>
      <c r="U31" s="1" t="s">
        <v>636</v>
      </c>
    </row>
    <row r="32" s="1" customFormat="1" spans="1:21">
      <c r="A32" s="1" t="s">
        <v>302</v>
      </c>
      <c r="B32" s="1" t="s">
        <v>646</v>
      </c>
      <c r="C32" s="1" t="s">
        <v>304</v>
      </c>
      <c r="D32" s="1" t="s">
        <v>671</v>
      </c>
      <c r="E32" s="1" t="s">
        <v>303</v>
      </c>
      <c r="F32" s="1" t="s">
        <v>646</v>
      </c>
      <c r="G32" s="1" t="s">
        <v>643</v>
      </c>
      <c r="H32" s="1" t="s">
        <v>629</v>
      </c>
      <c r="I32" s="1" t="s">
        <v>110</v>
      </c>
      <c r="J32" s="1" t="s">
        <v>630</v>
      </c>
      <c r="K32" s="1" t="s">
        <v>110</v>
      </c>
      <c r="L32" s="1" t="s">
        <v>110</v>
      </c>
      <c r="M32" s="1" t="s">
        <v>631</v>
      </c>
      <c r="N32" s="1" t="s">
        <v>631</v>
      </c>
      <c r="O32" s="1" t="s">
        <v>14</v>
      </c>
      <c r="P32" s="1" t="s">
        <v>632</v>
      </c>
      <c r="Q32" s="1" t="s">
        <v>633</v>
      </c>
      <c r="R32" s="1" t="s">
        <v>699</v>
      </c>
      <c r="S32" s="1" t="s">
        <v>518</v>
      </c>
      <c r="T32" s="1" t="s">
        <v>635</v>
      </c>
      <c r="U32" s="1" t="s">
        <v>636</v>
      </c>
    </row>
    <row r="33" s="1" customFormat="1" spans="1:21">
      <c r="A33" s="1" t="s">
        <v>486</v>
      </c>
      <c r="B33" s="1" t="s">
        <v>646</v>
      </c>
      <c r="C33" s="1" t="s">
        <v>493</v>
      </c>
      <c r="D33" s="1" t="s">
        <v>700</v>
      </c>
      <c r="E33" s="1" t="s">
        <v>490</v>
      </c>
      <c r="F33" s="1" t="s">
        <v>646</v>
      </c>
      <c r="G33" s="1" t="s">
        <v>627</v>
      </c>
      <c r="H33" s="1" t="s">
        <v>629</v>
      </c>
      <c r="I33" s="1" t="s">
        <v>491</v>
      </c>
      <c r="J33" s="1" t="s">
        <v>630</v>
      </c>
      <c r="K33" s="1" t="s">
        <v>491</v>
      </c>
      <c r="L33" s="1" t="s">
        <v>491</v>
      </c>
      <c r="M33" s="1" t="s">
        <v>631</v>
      </c>
      <c r="N33" s="1" t="s">
        <v>631</v>
      </c>
      <c r="O33" s="1" t="s">
        <v>14</v>
      </c>
      <c r="P33" s="1" t="s">
        <v>632</v>
      </c>
      <c r="Q33" s="1" t="s">
        <v>633</v>
      </c>
      <c r="R33" s="1" t="s">
        <v>701</v>
      </c>
      <c r="S33" s="1" t="s">
        <v>518</v>
      </c>
      <c r="T33" s="1" t="s">
        <v>635</v>
      </c>
      <c r="U33" s="1" t="s">
        <v>636</v>
      </c>
    </row>
    <row r="34" s="1" customFormat="1" spans="1:21">
      <c r="A34" s="1" t="s">
        <v>495</v>
      </c>
      <c r="B34" s="1" t="s">
        <v>646</v>
      </c>
      <c r="C34" s="1" t="s">
        <v>498</v>
      </c>
      <c r="D34" s="1" t="s">
        <v>700</v>
      </c>
      <c r="E34" s="1" t="s">
        <v>497</v>
      </c>
      <c r="F34" s="1" t="s">
        <v>646</v>
      </c>
      <c r="G34" s="1" t="s">
        <v>627</v>
      </c>
      <c r="H34" s="1" t="s">
        <v>629</v>
      </c>
      <c r="I34" s="1" t="s">
        <v>491</v>
      </c>
      <c r="J34" s="1" t="s">
        <v>630</v>
      </c>
      <c r="K34" s="1" t="s">
        <v>491</v>
      </c>
      <c r="L34" s="1" t="s">
        <v>491</v>
      </c>
      <c r="M34" s="1" t="s">
        <v>631</v>
      </c>
      <c r="N34" s="1" t="s">
        <v>631</v>
      </c>
      <c r="O34" s="1" t="s">
        <v>14</v>
      </c>
      <c r="P34" s="1" t="s">
        <v>632</v>
      </c>
      <c r="Q34" s="1" t="s">
        <v>633</v>
      </c>
      <c r="R34" s="1" t="s">
        <v>702</v>
      </c>
      <c r="S34" s="1" t="s">
        <v>518</v>
      </c>
      <c r="T34" s="1" t="s">
        <v>635</v>
      </c>
      <c r="U34" s="1" t="s">
        <v>636</v>
      </c>
    </row>
    <row r="35" s="1" customFormat="1" spans="1:21">
      <c r="A35" s="1" t="s">
        <v>444</v>
      </c>
      <c r="B35" s="1" t="s">
        <v>646</v>
      </c>
      <c r="C35" s="1" t="s">
        <v>446</v>
      </c>
      <c r="D35" s="1" t="s">
        <v>679</v>
      </c>
      <c r="E35" s="1" t="s">
        <v>445</v>
      </c>
      <c r="F35" s="1" t="s">
        <v>663</v>
      </c>
      <c r="G35" s="1" t="s">
        <v>703</v>
      </c>
      <c r="H35" s="1" t="s">
        <v>629</v>
      </c>
      <c r="I35" s="1" t="s">
        <v>401</v>
      </c>
      <c r="J35" s="1" t="s">
        <v>630</v>
      </c>
      <c r="K35" s="1" t="s">
        <v>401</v>
      </c>
      <c r="L35" s="1" t="s">
        <v>401</v>
      </c>
      <c r="M35" s="1" t="s">
        <v>631</v>
      </c>
      <c r="N35" s="1" t="s">
        <v>631</v>
      </c>
      <c r="O35" s="1" t="s">
        <v>14</v>
      </c>
      <c r="P35" s="1" t="s">
        <v>632</v>
      </c>
      <c r="Q35" s="1" t="s">
        <v>633</v>
      </c>
      <c r="R35" s="1" t="s">
        <v>704</v>
      </c>
      <c r="S35" s="1" t="s">
        <v>518</v>
      </c>
      <c r="T35" s="1" t="s">
        <v>635</v>
      </c>
      <c r="U35" s="1" t="s">
        <v>636</v>
      </c>
    </row>
    <row r="36" s="1" customFormat="1" spans="1:21">
      <c r="A36" s="1" t="s">
        <v>218</v>
      </c>
      <c r="B36" s="1" t="s">
        <v>646</v>
      </c>
      <c r="C36" s="1" t="s">
        <v>223</v>
      </c>
      <c r="D36" s="1" t="s">
        <v>650</v>
      </c>
      <c r="E36" s="1" t="s">
        <v>220</v>
      </c>
      <c r="F36" s="1" t="s">
        <v>646</v>
      </c>
      <c r="G36" s="1" t="s">
        <v>643</v>
      </c>
      <c r="H36" s="1" t="s">
        <v>629</v>
      </c>
      <c r="I36" s="1" t="s">
        <v>221</v>
      </c>
      <c r="J36" s="1" t="s">
        <v>630</v>
      </c>
      <c r="K36" s="1" t="s">
        <v>221</v>
      </c>
      <c r="L36" s="1" t="s">
        <v>221</v>
      </c>
      <c r="M36" s="1" t="s">
        <v>631</v>
      </c>
      <c r="N36" s="1" t="s">
        <v>631</v>
      </c>
      <c r="O36" s="1" t="s">
        <v>14</v>
      </c>
      <c r="P36" s="1" t="s">
        <v>632</v>
      </c>
      <c r="Q36" s="1" t="s">
        <v>633</v>
      </c>
      <c r="R36" s="1" t="s">
        <v>705</v>
      </c>
      <c r="S36" s="1" t="s">
        <v>518</v>
      </c>
      <c r="T36" s="1" t="s">
        <v>635</v>
      </c>
      <c r="U36" s="1" t="s">
        <v>636</v>
      </c>
    </row>
    <row r="37" s="1" customFormat="1" spans="1:21">
      <c r="A37" s="1" t="s">
        <v>465</v>
      </c>
      <c r="B37" s="1" t="s">
        <v>646</v>
      </c>
      <c r="C37" s="1" t="s">
        <v>471</v>
      </c>
      <c r="D37" s="1" t="s">
        <v>645</v>
      </c>
      <c r="E37" s="1" t="s">
        <v>90</v>
      </c>
      <c r="F37" s="1" t="s">
        <v>646</v>
      </c>
      <c r="G37" s="1" t="s">
        <v>627</v>
      </c>
      <c r="H37" s="1" t="s">
        <v>629</v>
      </c>
      <c r="I37" s="1" t="s">
        <v>469</v>
      </c>
      <c r="J37" s="1" t="s">
        <v>630</v>
      </c>
      <c r="K37" s="1" t="s">
        <v>469</v>
      </c>
      <c r="L37" s="1" t="s">
        <v>469</v>
      </c>
      <c r="M37" s="1" t="s">
        <v>631</v>
      </c>
      <c r="N37" s="1" t="s">
        <v>631</v>
      </c>
      <c r="O37" s="1" t="s">
        <v>14</v>
      </c>
      <c r="P37" s="1" t="s">
        <v>632</v>
      </c>
      <c r="Q37" s="1" t="s">
        <v>633</v>
      </c>
      <c r="R37" s="1" t="s">
        <v>706</v>
      </c>
      <c r="S37" s="1" t="s">
        <v>518</v>
      </c>
      <c r="T37" s="1" t="s">
        <v>635</v>
      </c>
      <c r="U37" s="1" t="s">
        <v>636</v>
      </c>
    </row>
    <row r="38" s="1" customFormat="1" spans="1:21">
      <c r="A38" s="1" t="s">
        <v>258</v>
      </c>
      <c r="B38" s="1" t="s">
        <v>646</v>
      </c>
      <c r="C38" s="1" t="s">
        <v>264</v>
      </c>
      <c r="D38" s="1" t="s">
        <v>707</v>
      </c>
      <c r="E38" s="1" t="s">
        <v>261</v>
      </c>
      <c r="F38" s="1" t="s">
        <v>646</v>
      </c>
      <c r="G38" s="1" t="s">
        <v>643</v>
      </c>
      <c r="H38" s="1" t="s">
        <v>629</v>
      </c>
      <c r="I38" s="1" t="s">
        <v>262</v>
      </c>
      <c r="J38" s="1" t="s">
        <v>630</v>
      </c>
      <c r="K38" s="1" t="s">
        <v>262</v>
      </c>
      <c r="L38" s="1" t="s">
        <v>262</v>
      </c>
      <c r="M38" s="1" t="s">
        <v>631</v>
      </c>
      <c r="N38" s="1" t="s">
        <v>631</v>
      </c>
      <c r="O38" s="1" t="s">
        <v>14</v>
      </c>
      <c r="P38" s="1" t="s">
        <v>632</v>
      </c>
      <c r="Q38" s="1" t="s">
        <v>633</v>
      </c>
      <c r="R38" s="1" t="s">
        <v>708</v>
      </c>
      <c r="S38" s="1" t="s">
        <v>518</v>
      </c>
      <c r="T38" s="1" t="s">
        <v>635</v>
      </c>
      <c r="U38" s="1" t="s">
        <v>636</v>
      </c>
    </row>
    <row r="39" s="1" customFormat="1" spans="1:21">
      <c r="A39" s="1" t="s">
        <v>269</v>
      </c>
      <c r="B39" s="1" t="s">
        <v>646</v>
      </c>
      <c r="C39" s="1" t="s">
        <v>274</v>
      </c>
      <c r="D39" s="1" t="s">
        <v>669</v>
      </c>
      <c r="E39" s="1" t="s">
        <v>271</v>
      </c>
      <c r="F39" s="1" t="s">
        <v>646</v>
      </c>
      <c r="G39" s="1" t="s">
        <v>643</v>
      </c>
      <c r="H39" s="1" t="s">
        <v>629</v>
      </c>
      <c r="I39" s="1" t="s">
        <v>272</v>
      </c>
      <c r="J39" s="1" t="s">
        <v>630</v>
      </c>
      <c r="K39" s="1" t="s">
        <v>272</v>
      </c>
      <c r="L39" s="1" t="s">
        <v>272</v>
      </c>
      <c r="M39" s="1" t="s">
        <v>631</v>
      </c>
      <c r="N39" s="1" t="s">
        <v>631</v>
      </c>
      <c r="O39" s="1" t="s">
        <v>14</v>
      </c>
      <c r="P39" s="1" t="s">
        <v>632</v>
      </c>
      <c r="Q39" s="1" t="s">
        <v>633</v>
      </c>
      <c r="R39" s="1" t="s">
        <v>709</v>
      </c>
      <c r="S39" s="1" t="s">
        <v>518</v>
      </c>
      <c r="T39" s="1" t="s">
        <v>635</v>
      </c>
      <c r="U39" s="1" t="s">
        <v>636</v>
      </c>
    </row>
    <row r="40" s="1" customFormat="1" spans="1:21">
      <c r="A40" s="1" t="s">
        <v>266</v>
      </c>
      <c r="B40" s="1" t="s">
        <v>646</v>
      </c>
      <c r="C40" s="1" t="s">
        <v>268</v>
      </c>
      <c r="D40" s="1" t="s">
        <v>671</v>
      </c>
      <c r="E40" s="1" t="s">
        <v>267</v>
      </c>
      <c r="F40" s="1" t="s">
        <v>646</v>
      </c>
      <c r="G40" s="1" t="s">
        <v>643</v>
      </c>
      <c r="H40" s="1" t="s">
        <v>629</v>
      </c>
      <c r="I40" s="1" t="s">
        <v>110</v>
      </c>
      <c r="J40" s="1" t="s">
        <v>630</v>
      </c>
      <c r="K40" s="1" t="s">
        <v>110</v>
      </c>
      <c r="L40" s="1" t="s">
        <v>110</v>
      </c>
      <c r="M40" s="1" t="s">
        <v>631</v>
      </c>
      <c r="N40" s="1" t="s">
        <v>631</v>
      </c>
      <c r="O40" s="1" t="s">
        <v>14</v>
      </c>
      <c r="P40" s="1" t="s">
        <v>632</v>
      </c>
      <c r="Q40" s="1" t="s">
        <v>633</v>
      </c>
      <c r="R40" s="1" t="s">
        <v>710</v>
      </c>
      <c r="S40" s="1" t="s">
        <v>518</v>
      </c>
      <c r="T40" s="1" t="s">
        <v>635</v>
      </c>
      <c r="U40" s="1" t="s">
        <v>636</v>
      </c>
    </row>
    <row r="41" s="1" customFormat="1" spans="1:21">
      <c r="A41" s="1" t="s">
        <v>275</v>
      </c>
      <c r="B41" s="1" t="s">
        <v>646</v>
      </c>
      <c r="C41" s="1" t="s">
        <v>281</v>
      </c>
      <c r="D41" s="1" t="s">
        <v>711</v>
      </c>
      <c r="E41" s="1" t="s">
        <v>278</v>
      </c>
      <c r="F41" s="1" t="s">
        <v>646</v>
      </c>
      <c r="G41" s="1" t="s">
        <v>643</v>
      </c>
      <c r="H41" s="1" t="s">
        <v>629</v>
      </c>
      <c r="I41" s="1" t="s">
        <v>279</v>
      </c>
      <c r="J41" s="1" t="s">
        <v>630</v>
      </c>
      <c r="K41" s="1" t="s">
        <v>279</v>
      </c>
      <c r="L41" s="1" t="s">
        <v>279</v>
      </c>
      <c r="M41" s="1" t="s">
        <v>631</v>
      </c>
      <c r="N41" s="1" t="s">
        <v>631</v>
      </c>
      <c r="O41" s="1" t="s">
        <v>14</v>
      </c>
      <c r="P41" s="1" t="s">
        <v>632</v>
      </c>
      <c r="Q41" s="1" t="s">
        <v>633</v>
      </c>
      <c r="R41" s="1" t="s">
        <v>712</v>
      </c>
      <c r="S41" s="1" t="s">
        <v>518</v>
      </c>
      <c r="T41" s="1" t="s">
        <v>635</v>
      </c>
      <c r="U41" s="1" t="s">
        <v>636</v>
      </c>
    </row>
    <row r="42" s="1" customFormat="1" spans="1:21">
      <c r="A42" s="1" t="s">
        <v>305</v>
      </c>
      <c r="B42" s="1" t="s">
        <v>646</v>
      </c>
      <c r="C42" s="1" t="s">
        <v>312</v>
      </c>
      <c r="D42" s="1" t="s">
        <v>713</v>
      </c>
      <c r="E42" s="1" t="s">
        <v>309</v>
      </c>
      <c r="F42" s="1" t="s">
        <v>646</v>
      </c>
      <c r="G42" s="1" t="s">
        <v>643</v>
      </c>
      <c r="H42" s="1" t="s">
        <v>629</v>
      </c>
      <c r="I42" s="1" t="s">
        <v>310</v>
      </c>
      <c r="J42" s="1" t="s">
        <v>630</v>
      </c>
      <c r="K42" s="1" t="s">
        <v>310</v>
      </c>
      <c r="L42" s="1" t="s">
        <v>310</v>
      </c>
      <c r="M42" s="1" t="s">
        <v>631</v>
      </c>
      <c r="N42" s="1" t="s">
        <v>631</v>
      </c>
      <c r="O42" s="1" t="s">
        <v>14</v>
      </c>
      <c r="P42" s="1" t="s">
        <v>632</v>
      </c>
      <c r="Q42" s="1" t="s">
        <v>633</v>
      </c>
      <c r="R42" s="1" t="s">
        <v>714</v>
      </c>
      <c r="S42" s="1" t="s">
        <v>518</v>
      </c>
      <c r="T42" s="1" t="s">
        <v>635</v>
      </c>
      <c r="U42" s="1" t="s">
        <v>636</v>
      </c>
    </row>
    <row r="43" s="1" customFormat="1" spans="1:21">
      <c r="A43" s="1" t="s">
        <v>249</v>
      </c>
      <c r="B43" s="1" t="s">
        <v>646</v>
      </c>
      <c r="C43" s="1" t="s">
        <v>256</v>
      </c>
      <c r="D43" s="1" t="s">
        <v>715</v>
      </c>
      <c r="E43" s="1" t="s">
        <v>253</v>
      </c>
      <c r="F43" s="1" t="s">
        <v>646</v>
      </c>
      <c r="G43" s="1" t="s">
        <v>643</v>
      </c>
      <c r="H43" s="1" t="s">
        <v>629</v>
      </c>
      <c r="I43" s="1" t="s">
        <v>254</v>
      </c>
      <c r="J43" s="1" t="s">
        <v>630</v>
      </c>
      <c r="K43" s="1" t="s">
        <v>254</v>
      </c>
      <c r="L43" s="1" t="s">
        <v>254</v>
      </c>
      <c r="M43" s="1" t="s">
        <v>631</v>
      </c>
      <c r="N43" s="1" t="s">
        <v>631</v>
      </c>
      <c r="O43" s="1" t="s">
        <v>14</v>
      </c>
      <c r="P43" s="1" t="s">
        <v>632</v>
      </c>
      <c r="Q43" s="1" t="s">
        <v>633</v>
      </c>
      <c r="R43" s="1" t="s">
        <v>716</v>
      </c>
      <c r="S43" s="1" t="s">
        <v>518</v>
      </c>
      <c r="T43" s="1" t="s">
        <v>635</v>
      </c>
      <c r="U43" s="1" t="s">
        <v>636</v>
      </c>
    </row>
    <row r="44" s="1" customFormat="1" spans="1:21">
      <c r="A44" s="1" t="s">
        <v>424</v>
      </c>
      <c r="B44" s="1" t="s">
        <v>643</v>
      </c>
      <c r="C44" s="1" t="s">
        <v>425</v>
      </c>
      <c r="D44" s="1" t="s">
        <v>715</v>
      </c>
      <c r="E44" s="1" t="s">
        <v>253</v>
      </c>
      <c r="F44" s="1" t="s">
        <v>643</v>
      </c>
      <c r="G44" s="1" t="s">
        <v>663</v>
      </c>
      <c r="H44" s="1" t="s">
        <v>629</v>
      </c>
      <c r="I44" s="1" t="s">
        <v>254</v>
      </c>
      <c r="J44" s="1" t="s">
        <v>630</v>
      </c>
      <c r="K44" s="1" t="s">
        <v>254</v>
      </c>
      <c r="L44" s="1" t="s">
        <v>254</v>
      </c>
      <c r="M44" s="1" t="s">
        <v>631</v>
      </c>
      <c r="N44" s="1" t="s">
        <v>631</v>
      </c>
      <c r="O44" s="1" t="s">
        <v>14</v>
      </c>
      <c r="P44" s="1" t="s">
        <v>632</v>
      </c>
      <c r="Q44" s="1" t="s">
        <v>633</v>
      </c>
      <c r="R44" s="1" t="s">
        <v>717</v>
      </c>
      <c r="S44" s="1" t="s">
        <v>518</v>
      </c>
      <c r="T44" s="1" t="s">
        <v>635</v>
      </c>
      <c r="U44" s="1" t="s">
        <v>636</v>
      </c>
    </row>
    <row r="45" s="1" customFormat="1" spans="1:21">
      <c r="A45" s="1" t="s">
        <v>376</v>
      </c>
      <c r="B45" s="1" t="s">
        <v>643</v>
      </c>
      <c r="C45" s="1" t="s">
        <v>378</v>
      </c>
      <c r="D45" s="1" t="s">
        <v>669</v>
      </c>
      <c r="E45" s="1" t="s">
        <v>377</v>
      </c>
      <c r="F45" s="1" t="s">
        <v>643</v>
      </c>
      <c r="G45" s="1" t="s">
        <v>663</v>
      </c>
      <c r="H45" s="1" t="s">
        <v>629</v>
      </c>
      <c r="I45" s="1" t="s">
        <v>42</v>
      </c>
      <c r="J45" s="1" t="s">
        <v>630</v>
      </c>
      <c r="K45" s="1" t="s">
        <v>42</v>
      </c>
      <c r="L45" s="1" t="s">
        <v>42</v>
      </c>
      <c r="M45" s="1" t="s">
        <v>631</v>
      </c>
      <c r="N45" s="1" t="s">
        <v>631</v>
      </c>
      <c r="O45" s="1" t="s">
        <v>14</v>
      </c>
      <c r="P45" s="1" t="s">
        <v>632</v>
      </c>
      <c r="Q45" s="1" t="s">
        <v>633</v>
      </c>
      <c r="R45" s="1" t="s">
        <v>718</v>
      </c>
      <c r="S45" s="1" t="s">
        <v>518</v>
      </c>
      <c r="T45" s="1" t="s">
        <v>635</v>
      </c>
      <c r="U45" s="1" t="s">
        <v>636</v>
      </c>
    </row>
    <row r="46" s="1" customFormat="1" spans="1:21">
      <c r="A46" s="1" t="s">
        <v>344</v>
      </c>
      <c r="B46" s="1" t="s">
        <v>643</v>
      </c>
      <c r="C46" s="1" t="s">
        <v>348</v>
      </c>
      <c r="D46" s="1" t="s">
        <v>719</v>
      </c>
      <c r="E46" s="1" t="s">
        <v>347</v>
      </c>
      <c r="F46" s="1" t="s">
        <v>643</v>
      </c>
      <c r="G46" s="1" t="s">
        <v>663</v>
      </c>
      <c r="H46" s="1" t="s">
        <v>629</v>
      </c>
      <c r="I46" s="1" t="s">
        <v>254</v>
      </c>
      <c r="J46" s="1" t="s">
        <v>630</v>
      </c>
      <c r="K46" s="1" t="s">
        <v>254</v>
      </c>
      <c r="L46" s="1" t="s">
        <v>254</v>
      </c>
      <c r="M46" s="1" t="s">
        <v>631</v>
      </c>
      <c r="N46" s="1" t="s">
        <v>631</v>
      </c>
      <c r="O46" s="1" t="s">
        <v>14</v>
      </c>
      <c r="P46" s="1" t="s">
        <v>632</v>
      </c>
      <c r="Q46" s="1" t="s">
        <v>633</v>
      </c>
      <c r="R46" s="1" t="s">
        <v>720</v>
      </c>
      <c r="S46" s="1" t="s">
        <v>518</v>
      </c>
      <c r="T46" s="1" t="s">
        <v>635</v>
      </c>
      <c r="U46" s="1" t="s">
        <v>636</v>
      </c>
    </row>
    <row r="47" s="1" customFormat="1" spans="1:21">
      <c r="A47" s="1" t="s">
        <v>350</v>
      </c>
      <c r="B47" s="1" t="s">
        <v>643</v>
      </c>
      <c r="C47" s="1" t="s">
        <v>357</v>
      </c>
      <c r="D47" s="1" t="s">
        <v>351</v>
      </c>
      <c r="E47" s="1" t="s">
        <v>354</v>
      </c>
      <c r="F47" s="1" t="s">
        <v>643</v>
      </c>
      <c r="G47" s="1" t="s">
        <v>663</v>
      </c>
      <c r="H47" s="1" t="s">
        <v>629</v>
      </c>
      <c r="I47" s="1" t="s">
        <v>355</v>
      </c>
      <c r="J47" s="1" t="s">
        <v>630</v>
      </c>
      <c r="K47" s="1" t="s">
        <v>355</v>
      </c>
      <c r="L47" s="1" t="s">
        <v>355</v>
      </c>
      <c r="M47" s="1" t="s">
        <v>631</v>
      </c>
      <c r="N47" s="1" t="s">
        <v>631</v>
      </c>
      <c r="O47" s="1" t="s">
        <v>14</v>
      </c>
      <c r="P47" s="1" t="s">
        <v>632</v>
      </c>
      <c r="Q47" s="1" t="s">
        <v>633</v>
      </c>
      <c r="R47" s="1" t="s">
        <v>721</v>
      </c>
      <c r="S47" s="1" t="s">
        <v>518</v>
      </c>
      <c r="T47" s="1" t="s">
        <v>635</v>
      </c>
      <c r="U47" s="1" t="s">
        <v>636</v>
      </c>
    </row>
    <row r="48" s="1" customFormat="1" spans="1:21">
      <c r="A48" s="1" t="s">
        <v>447</v>
      </c>
      <c r="B48" s="1" t="s">
        <v>643</v>
      </c>
      <c r="C48" s="1" t="s">
        <v>452</v>
      </c>
      <c r="D48" s="1" t="s">
        <v>676</v>
      </c>
      <c r="E48" s="1" t="s">
        <v>449</v>
      </c>
      <c r="F48" s="1" t="s">
        <v>643</v>
      </c>
      <c r="G48" s="1" t="s">
        <v>703</v>
      </c>
      <c r="H48" s="1" t="s">
        <v>629</v>
      </c>
      <c r="I48" s="1" t="s">
        <v>450</v>
      </c>
      <c r="J48" s="1" t="s">
        <v>630</v>
      </c>
      <c r="K48" s="1" t="s">
        <v>450</v>
      </c>
      <c r="L48" s="1" t="s">
        <v>450</v>
      </c>
      <c r="M48" s="1" t="s">
        <v>631</v>
      </c>
      <c r="N48" s="1" t="s">
        <v>631</v>
      </c>
      <c r="O48" s="1" t="s">
        <v>14</v>
      </c>
      <c r="P48" s="1" t="s">
        <v>632</v>
      </c>
      <c r="Q48" s="1" t="s">
        <v>633</v>
      </c>
      <c r="R48" s="1" t="s">
        <v>722</v>
      </c>
      <c r="S48" s="1" t="s">
        <v>518</v>
      </c>
      <c r="T48" s="1" t="s">
        <v>635</v>
      </c>
      <c r="U48" s="1" t="s">
        <v>636</v>
      </c>
    </row>
    <row r="49" s="1" customFormat="1" spans="1:21">
      <c r="A49" s="1" t="s">
        <v>412</v>
      </c>
      <c r="B49" s="1" t="s">
        <v>643</v>
      </c>
      <c r="C49" s="1" t="s">
        <v>415</v>
      </c>
      <c r="D49" s="1" t="s">
        <v>642</v>
      </c>
      <c r="E49" s="1" t="s">
        <v>296</v>
      </c>
      <c r="F49" s="1" t="s">
        <v>643</v>
      </c>
      <c r="G49" s="1" t="s">
        <v>663</v>
      </c>
      <c r="H49" s="1" t="s">
        <v>629</v>
      </c>
      <c r="I49" s="1" t="s">
        <v>413</v>
      </c>
      <c r="J49" s="1" t="s">
        <v>630</v>
      </c>
      <c r="K49" s="1" t="s">
        <v>413</v>
      </c>
      <c r="L49" s="1" t="s">
        <v>413</v>
      </c>
      <c r="M49" s="1" t="s">
        <v>631</v>
      </c>
      <c r="N49" s="1" t="s">
        <v>631</v>
      </c>
      <c r="O49" s="1" t="s">
        <v>14</v>
      </c>
      <c r="P49" s="1" t="s">
        <v>632</v>
      </c>
      <c r="Q49" s="1" t="s">
        <v>633</v>
      </c>
      <c r="R49" s="1" t="s">
        <v>723</v>
      </c>
      <c r="S49" s="1" t="s">
        <v>518</v>
      </c>
      <c r="T49" s="1" t="s">
        <v>635</v>
      </c>
      <c r="U49" s="1" t="s">
        <v>636</v>
      </c>
    </row>
    <row r="50" s="1" customFormat="1" spans="1:21">
      <c r="A50" s="1" t="s">
        <v>453</v>
      </c>
      <c r="B50" s="1" t="s">
        <v>643</v>
      </c>
      <c r="C50" s="1" t="s">
        <v>455</v>
      </c>
      <c r="D50" s="1" t="s">
        <v>363</v>
      </c>
      <c r="E50" s="1" t="s">
        <v>454</v>
      </c>
      <c r="F50" s="1" t="s">
        <v>663</v>
      </c>
      <c r="G50" s="1" t="s">
        <v>703</v>
      </c>
      <c r="H50" s="1" t="s">
        <v>629</v>
      </c>
      <c r="I50" s="1" t="s">
        <v>366</v>
      </c>
      <c r="J50" s="1" t="s">
        <v>630</v>
      </c>
      <c r="K50" s="1" t="s">
        <v>366</v>
      </c>
      <c r="L50" s="1" t="s">
        <v>366</v>
      </c>
      <c r="M50" s="1" t="s">
        <v>631</v>
      </c>
      <c r="N50" s="1" t="s">
        <v>631</v>
      </c>
      <c r="O50" s="1" t="s">
        <v>14</v>
      </c>
      <c r="P50" s="1" t="s">
        <v>632</v>
      </c>
      <c r="Q50" s="1" t="s">
        <v>633</v>
      </c>
      <c r="R50" s="1" t="s">
        <v>724</v>
      </c>
      <c r="S50" s="1" t="s">
        <v>518</v>
      </c>
      <c r="T50" s="1" t="s">
        <v>635</v>
      </c>
      <c r="U50" s="1" t="s">
        <v>636</v>
      </c>
    </row>
    <row r="51" s="1" customFormat="1" spans="1:21">
      <c r="A51" s="1" t="s">
        <v>379</v>
      </c>
      <c r="B51" s="1" t="s">
        <v>643</v>
      </c>
      <c r="C51" s="1" t="s">
        <v>386</v>
      </c>
      <c r="D51" s="1" t="s">
        <v>725</v>
      </c>
      <c r="E51" s="1" t="s">
        <v>383</v>
      </c>
      <c r="F51" s="1" t="s">
        <v>643</v>
      </c>
      <c r="G51" s="1" t="s">
        <v>663</v>
      </c>
      <c r="H51" s="1" t="s">
        <v>629</v>
      </c>
      <c r="I51" s="1" t="s">
        <v>384</v>
      </c>
      <c r="J51" s="1" t="s">
        <v>630</v>
      </c>
      <c r="K51" s="1" t="s">
        <v>384</v>
      </c>
      <c r="L51" s="1" t="s">
        <v>384</v>
      </c>
      <c r="M51" s="1" t="s">
        <v>631</v>
      </c>
      <c r="N51" s="1" t="s">
        <v>631</v>
      </c>
      <c r="O51" s="1" t="s">
        <v>14</v>
      </c>
      <c r="P51" s="1" t="s">
        <v>632</v>
      </c>
      <c r="Q51" s="1" t="s">
        <v>633</v>
      </c>
      <c r="R51" s="1" t="s">
        <v>726</v>
      </c>
      <c r="S51" s="1" t="s">
        <v>518</v>
      </c>
      <c r="T51" s="1" t="s">
        <v>635</v>
      </c>
      <c r="U51" s="1" t="s">
        <v>636</v>
      </c>
    </row>
    <row r="52" s="1" customFormat="1" spans="1:21">
      <c r="A52" s="1" t="s">
        <v>416</v>
      </c>
      <c r="B52" s="1" t="s">
        <v>643</v>
      </c>
      <c r="C52" s="1" t="s">
        <v>422</v>
      </c>
      <c r="D52" s="1" t="s">
        <v>727</v>
      </c>
      <c r="E52" s="1" t="s">
        <v>419</v>
      </c>
      <c r="F52" s="1" t="s">
        <v>643</v>
      </c>
      <c r="G52" s="1" t="s">
        <v>663</v>
      </c>
      <c r="H52" s="1" t="s">
        <v>629</v>
      </c>
      <c r="I52" s="1" t="s">
        <v>420</v>
      </c>
      <c r="J52" s="1" t="s">
        <v>630</v>
      </c>
      <c r="K52" s="1" t="s">
        <v>420</v>
      </c>
      <c r="L52" s="1" t="s">
        <v>420</v>
      </c>
      <c r="M52" s="1" t="s">
        <v>631</v>
      </c>
      <c r="N52" s="1" t="s">
        <v>631</v>
      </c>
      <c r="O52" s="1" t="s">
        <v>14</v>
      </c>
      <c r="P52" s="1" t="s">
        <v>632</v>
      </c>
      <c r="Q52" s="1" t="s">
        <v>633</v>
      </c>
      <c r="R52" s="1" t="s">
        <v>728</v>
      </c>
      <c r="S52" s="1" t="s">
        <v>518</v>
      </c>
      <c r="T52" s="1" t="s">
        <v>635</v>
      </c>
      <c r="U52" s="1" t="s">
        <v>636</v>
      </c>
    </row>
    <row r="53" s="1" customFormat="1" spans="1:21">
      <c r="A53" s="1" t="s">
        <v>456</v>
      </c>
      <c r="B53" s="1" t="s">
        <v>643</v>
      </c>
      <c r="C53" s="1" t="s">
        <v>463</v>
      </c>
      <c r="D53" s="1" t="s">
        <v>729</v>
      </c>
      <c r="E53" s="1" t="s">
        <v>460</v>
      </c>
      <c r="F53" s="1" t="s">
        <v>663</v>
      </c>
      <c r="G53" s="1" t="s">
        <v>703</v>
      </c>
      <c r="H53" s="1" t="s">
        <v>629</v>
      </c>
      <c r="I53" s="1" t="s">
        <v>461</v>
      </c>
      <c r="J53" s="1" t="s">
        <v>630</v>
      </c>
      <c r="K53" s="1" t="s">
        <v>461</v>
      </c>
      <c r="L53" s="1" t="s">
        <v>461</v>
      </c>
      <c r="M53" s="1" t="s">
        <v>631</v>
      </c>
      <c r="N53" s="1" t="s">
        <v>631</v>
      </c>
      <c r="O53" s="1" t="s">
        <v>14</v>
      </c>
      <c r="P53" s="1" t="s">
        <v>632</v>
      </c>
      <c r="Q53" s="1" t="s">
        <v>633</v>
      </c>
      <c r="R53" s="1" t="s">
        <v>730</v>
      </c>
      <c r="S53" s="1" t="s">
        <v>518</v>
      </c>
      <c r="T53" s="1" t="s">
        <v>635</v>
      </c>
      <c r="U53" s="1" t="s">
        <v>636</v>
      </c>
    </row>
    <row r="54" s="1" customFormat="1" spans="1:21">
      <c r="A54" s="1" t="s">
        <v>359</v>
      </c>
      <c r="B54" s="1" t="s">
        <v>643</v>
      </c>
      <c r="C54" s="1" t="s">
        <v>361</v>
      </c>
      <c r="D54" s="1" t="s">
        <v>669</v>
      </c>
      <c r="E54" s="1" t="s">
        <v>360</v>
      </c>
      <c r="F54" s="1" t="s">
        <v>643</v>
      </c>
      <c r="G54" s="1" t="s">
        <v>663</v>
      </c>
      <c r="H54" s="1" t="s">
        <v>629</v>
      </c>
      <c r="I54" s="1" t="s">
        <v>272</v>
      </c>
      <c r="J54" s="1" t="s">
        <v>630</v>
      </c>
      <c r="K54" s="1" t="s">
        <v>272</v>
      </c>
      <c r="L54" s="1" t="s">
        <v>272</v>
      </c>
      <c r="M54" s="1" t="s">
        <v>631</v>
      </c>
      <c r="N54" s="1" t="s">
        <v>631</v>
      </c>
      <c r="O54" s="1" t="s">
        <v>14</v>
      </c>
      <c r="P54" s="1" t="s">
        <v>632</v>
      </c>
      <c r="Q54" s="1" t="s">
        <v>633</v>
      </c>
      <c r="R54" s="1" t="s">
        <v>731</v>
      </c>
      <c r="S54" s="1" t="s">
        <v>518</v>
      </c>
      <c r="T54" s="1" t="s">
        <v>635</v>
      </c>
      <c r="U54" s="1" t="s">
        <v>636</v>
      </c>
    </row>
    <row r="55" s="1" customFormat="1" spans="1:21">
      <c r="A55" s="1" t="s">
        <v>396</v>
      </c>
      <c r="B55" s="1" t="s">
        <v>643</v>
      </c>
      <c r="C55" s="1" t="s">
        <v>403</v>
      </c>
      <c r="D55" s="1" t="s">
        <v>732</v>
      </c>
      <c r="E55" s="1" t="s">
        <v>400</v>
      </c>
      <c r="F55" s="1" t="s">
        <v>643</v>
      </c>
      <c r="G55" s="1" t="s">
        <v>663</v>
      </c>
      <c r="H55" s="1" t="s">
        <v>629</v>
      </c>
      <c r="I55" s="1" t="s">
        <v>401</v>
      </c>
      <c r="J55" s="1" t="s">
        <v>630</v>
      </c>
      <c r="K55" s="1" t="s">
        <v>401</v>
      </c>
      <c r="L55" s="1" t="s">
        <v>401</v>
      </c>
      <c r="M55" s="1" t="s">
        <v>631</v>
      </c>
      <c r="N55" s="1" t="s">
        <v>631</v>
      </c>
      <c r="O55" s="1" t="s">
        <v>14</v>
      </c>
      <c r="P55" s="1" t="s">
        <v>632</v>
      </c>
      <c r="Q55" s="1" t="s">
        <v>633</v>
      </c>
      <c r="R55" s="1" t="s">
        <v>733</v>
      </c>
      <c r="S55" s="1" t="s">
        <v>518</v>
      </c>
      <c r="T55" s="1" t="s">
        <v>635</v>
      </c>
      <c r="U55" s="1" t="s">
        <v>636</v>
      </c>
    </row>
    <row r="56" s="1" customFormat="1" spans="1:21">
      <c r="A56" s="1" t="s">
        <v>393</v>
      </c>
      <c r="B56" s="1" t="s">
        <v>643</v>
      </c>
      <c r="C56" s="1" t="s">
        <v>395</v>
      </c>
      <c r="D56" s="1" t="s">
        <v>363</v>
      </c>
      <c r="E56" s="1" t="s">
        <v>394</v>
      </c>
      <c r="F56" s="1" t="s">
        <v>643</v>
      </c>
      <c r="G56" s="1" t="s">
        <v>663</v>
      </c>
      <c r="H56" s="1" t="s">
        <v>629</v>
      </c>
      <c r="I56" s="1" t="s">
        <v>366</v>
      </c>
      <c r="J56" s="1" t="s">
        <v>630</v>
      </c>
      <c r="K56" s="1" t="s">
        <v>366</v>
      </c>
      <c r="L56" s="1" t="s">
        <v>366</v>
      </c>
      <c r="M56" s="1" t="s">
        <v>631</v>
      </c>
      <c r="N56" s="1" t="s">
        <v>631</v>
      </c>
      <c r="O56" s="1" t="s">
        <v>14</v>
      </c>
      <c r="P56" s="1" t="s">
        <v>632</v>
      </c>
      <c r="Q56" s="1" t="s">
        <v>633</v>
      </c>
      <c r="R56" s="1" t="s">
        <v>734</v>
      </c>
      <c r="S56" s="1" t="s">
        <v>518</v>
      </c>
      <c r="T56" s="1" t="s">
        <v>635</v>
      </c>
      <c r="U56" s="1" t="s">
        <v>636</v>
      </c>
    </row>
    <row r="57" s="1" customFormat="1" spans="1:21">
      <c r="A57" s="1" t="s">
        <v>472</v>
      </c>
      <c r="B57" s="1" t="s">
        <v>643</v>
      </c>
      <c r="C57" s="1" t="s">
        <v>475</v>
      </c>
      <c r="D57" s="1" t="s">
        <v>363</v>
      </c>
      <c r="E57" s="1" t="s">
        <v>474</v>
      </c>
      <c r="F57" s="1" t="s">
        <v>703</v>
      </c>
      <c r="G57" s="1" t="s">
        <v>627</v>
      </c>
      <c r="H57" s="1" t="s">
        <v>629</v>
      </c>
      <c r="I57" s="1" t="s">
        <v>366</v>
      </c>
      <c r="J57" s="1" t="s">
        <v>630</v>
      </c>
      <c r="K57" s="1" t="s">
        <v>366</v>
      </c>
      <c r="L57" s="1" t="s">
        <v>366</v>
      </c>
      <c r="M57" s="1" t="s">
        <v>631</v>
      </c>
      <c r="N57" s="1" t="s">
        <v>631</v>
      </c>
      <c r="O57" s="1" t="s">
        <v>14</v>
      </c>
      <c r="P57" s="1" t="s">
        <v>632</v>
      </c>
      <c r="Q57" s="1" t="s">
        <v>633</v>
      </c>
      <c r="R57" s="1" t="s">
        <v>735</v>
      </c>
      <c r="S57" s="1" t="s">
        <v>518</v>
      </c>
      <c r="T57" s="1" t="s">
        <v>635</v>
      </c>
      <c r="U57" s="1" t="s">
        <v>636</v>
      </c>
    </row>
    <row r="58" s="1" customFormat="1" spans="1:21">
      <c r="A58" s="1" t="s">
        <v>370</v>
      </c>
      <c r="B58" s="1" t="s">
        <v>643</v>
      </c>
      <c r="C58" s="1" t="s">
        <v>375</v>
      </c>
      <c r="D58" s="1" t="s">
        <v>351</v>
      </c>
      <c r="E58" s="1" t="s">
        <v>372</v>
      </c>
      <c r="F58" s="1" t="s">
        <v>643</v>
      </c>
      <c r="G58" s="1" t="s">
        <v>663</v>
      </c>
      <c r="H58" s="1" t="s">
        <v>629</v>
      </c>
      <c r="I58" s="1" t="s">
        <v>373</v>
      </c>
      <c r="J58" s="1" t="s">
        <v>630</v>
      </c>
      <c r="K58" s="1" t="s">
        <v>373</v>
      </c>
      <c r="L58" s="1" t="s">
        <v>373</v>
      </c>
      <c r="M58" s="1" t="s">
        <v>631</v>
      </c>
      <c r="N58" s="1" t="s">
        <v>631</v>
      </c>
      <c r="O58" s="1" t="s">
        <v>14</v>
      </c>
      <c r="P58" s="1" t="s">
        <v>632</v>
      </c>
      <c r="Q58" s="1" t="s">
        <v>633</v>
      </c>
      <c r="R58" s="1" t="s">
        <v>736</v>
      </c>
      <c r="S58" s="1" t="s">
        <v>518</v>
      </c>
      <c r="T58" s="1" t="s">
        <v>635</v>
      </c>
      <c r="U58" s="1" t="s">
        <v>636</v>
      </c>
    </row>
    <row r="59" s="1" customFormat="1" spans="1:21">
      <c r="A59" s="1" t="s">
        <v>362</v>
      </c>
      <c r="B59" s="1" t="s">
        <v>643</v>
      </c>
      <c r="C59" s="1" t="s">
        <v>368</v>
      </c>
      <c r="D59" s="1" t="s">
        <v>363</v>
      </c>
      <c r="E59" s="1" t="s">
        <v>365</v>
      </c>
      <c r="F59" s="1" t="s">
        <v>643</v>
      </c>
      <c r="G59" s="1" t="s">
        <v>663</v>
      </c>
      <c r="H59" s="1" t="s">
        <v>629</v>
      </c>
      <c r="I59" s="1" t="s">
        <v>366</v>
      </c>
      <c r="J59" s="1" t="s">
        <v>630</v>
      </c>
      <c r="K59" s="1" t="s">
        <v>366</v>
      </c>
      <c r="L59" s="1" t="s">
        <v>366</v>
      </c>
      <c r="M59" s="1" t="s">
        <v>631</v>
      </c>
      <c r="N59" s="1" t="s">
        <v>631</v>
      </c>
      <c r="O59" s="1" t="s">
        <v>14</v>
      </c>
      <c r="P59" s="1" t="s">
        <v>632</v>
      </c>
      <c r="Q59" s="1" t="s">
        <v>633</v>
      </c>
      <c r="R59" s="1" t="s">
        <v>737</v>
      </c>
      <c r="S59" s="1" t="s">
        <v>518</v>
      </c>
      <c r="T59" s="1" t="s">
        <v>635</v>
      </c>
      <c r="U59" s="1" t="s">
        <v>636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2022-05-31T03:28:00Z</dcterms:created>
  <dcterms:modified xsi:type="dcterms:W3CDTF">2022-05-31T06:47:08Z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4809B32E23A34459B940187F6B7E482D</vt:lpwstr>
  </property>
  <property fmtid="{D5CDD505-2E9C-101B-9397-08002B2CF9AE}" pid="3" name="KSOProductBuildVer">
    <vt:lpwstr>2052-11.1.0.11744</vt:lpwstr>
  </property>
</Properties>
</file>