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对账!$A$1:$X$38</definedName>
  </definedNames>
  <calcPr calcId="144525"/>
</workbook>
</file>

<file path=xl/sharedStrings.xml><?xml version="1.0" encoding="utf-8"?>
<sst xmlns="http://schemas.openxmlformats.org/spreadsheetml/2006/main" count="1266" uniqueCount="441">
  <si>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</si>
  <si>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</si>
  <si>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</si>
  <si>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</si>
  <si>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</si>
  <si>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</si>
  <si>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</si>
  <si>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</si>
  <si>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</si>
  <si>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</si>
  <si>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</si>
  <si>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</si>
  <si>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</si>
  <si>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</si>
  <si>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</si>
  <si>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</si>
  <si>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</si>
  <si>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</si>
  <si>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</si>
  <si>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</si>
  <si>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</si>
  <si>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</si>
  <si>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</si>
  <si>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</si>
  <si>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</si>
  <si>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17914945949	</t>
  </si>
  <si>
    <t>Ctrip</t>
  </si>
  <si>
    <t>正常</t>
  </si>
  <si>
    <t>[胡志明市]胡志明市百艺酒店(Bay Hotel Ho Chi Minh)(5546536)</t>
  </si>
  <si>
    <t>高级双人间&lt;双人入住&gt;&lt;特价&gt;&lt;无早&gt;</t>
  </si>
  <si>
    <t>CNY</t>
  </si>
  <si>
    <t>Weng Lok/Chan</t>
  </si>
  <si>
    <t>CA2019220531CNY</t>
  </si>
  <si>
    <t>未提现</t>
  </si>
  <si>
    <t>携程开票</t>
  </si>
  <si>
    <t xml:space="preserve">2545681	</t>
  </si>
  <si>
    <t xml:space="preserve">10079724	</t>
  </si>
  <si>
    <t xml:space="preserve">17919182419	</t>
  </si>
  <si>
    <t>[曼谷]曼谷万怡酒店 - SHA Extra Plus 认证(Courtyard by Marriott Bangkok - Sha Extra Plus)(5211729)</t>
  </si>
  <si>
    <t>翻新豪华特大床房(至少连住2晚及以上)&lt;单人入住&gt;&lt;单早&gt;</t>
  </si>
  <si>
    <t>HUANG/CHENGYAO,TSAI/SHIHYU</t>
  </si>
  <si>
    <t xml:space="preserve">2546729	</t>
  </si>
  <si>
    <t xml:space="preserve">73990919	</t>
  </si>
  <si>
    <t xml:space="preserve">17920805365	</t>
  </si>
  <si>
    <t>[帕拉尼亚克]马尼拉新濠天地凯悦酒店(Hyatt Regency Manila City of Dreams)(5917305)</t>
  </si>
  <si>
    <t>凯悦特大床房&lt;特价大促销&gt;&lt;双人入住&gt;&lt;无早&gt;</t>
  </si>
  <si>
    <t>Arzadon/Clarissa Ann</t>
  </si>
  <si>
    <t xml:space="preserve">2547347	</t>
  </si>
  <si>
    <t xml:space="preserve">25518148	</t>
  </si>
  <si>
    <t xml:space="preserve">17926968471	</t>
  </si>
  <si>
    <t>[河内]河内泛太平洋酒店(Pan Pacific Hanoi)(2650605)</t>
  </si>
  <si>
    <t>豪华房&lt;双人入住&gt;&lt;双早&gt;</t>
  </si>
  <si>
    <t>KELANA/RUDY</t>
  </si>
  <si>
    <t xml:space="preserve">2548992	</t>
  </si>
  <si>
    <t xml:space="preserve">11132141	</t>
  </si>
  <si>
    <t xml:space="preserve">17930679403	</t>
  </si>
  <si>
    <t>[Batu Buruk]报春花海滩酒店(Primula Beach Hotel)(89000989)</t>
  </si>
  <si>
    <t>豪华双床房&lt;双人入住&gt;&lt;双早&gt;</t>
  </si>
  <si>
    <t>fairudzi/mohd,fairudzi/mohd</t>
  </si>
  <si>
    <t xml:space="preserve">2549800	</t>
  </si>
  <si>
    <t xml:space="preserve">107083	</t>
  </si>
  <si>
    <t xml:space="preserve">17931415170	</t>
  </si>
  <si>
    <t>[瓜拉龙运]登嘉楼丹绒佳拉月之影度假村- 全球奢华精品酒店(Tanjong Jara Resort - Small Luxury Hotels of the World)(13624259)</t>
  </si>
  <si>
    <t>客房&lt;bumbung&gt;&lt;双人入住&gt;&lt;双早&gt;</t>
  </si>
  <si>
    <t>Zamri/Nursillawati,Zamri/Nursillawati</t>
  </si>
  <si>
    <t xml:space="preserve">2550120	</t>
  </si>
  <si>
    <t xml:space="preserve">151949984	</t>
  </si>
  <si>
    <t xml:space="preserve">17953469078	</t>
  </si>
  <si>
    <t>[吉隆坡]吉隆坡柏威年酒店 · 悦榕庄管理(Pavilion Hotel Kuala Lumpur Managed by Banyan Tree)(25469067)</t>
  </si>
  <si>
    <t>城市绿洲特大床房&lt;双人入住&gt;&lt;双早&gt;</t>
  </si>
  <si>
    <t>SOPHIA/PNWEE</t>
  </si>
  <si>
    <t xml:space="preserve">2555587	</t>
  </si>
  <si>
    <t xml:space="preserve">171864	</t>
  </si>
  <si>
    <t xml:space="preserve">17957684563	</t>
  </si>
  <si>
    <t>[吉隆坡]国际大酒店(Hotel Grand Continental Kuala Lumpur)(59412316)</t>
  </si>
  <si>
    <t>甄选双人房&lt;双人入住&gt;&lt;双早&gt;</t>
  </si>
  <si>
    <t>Bin/Hamisan . Norazizi</t>
  </si>
  <si>
    <t xml:space="preserve">2556617	</t>
  </si>
  <si>
    <t xml:space="preserve">041695	</t>
  </si>
  <si>
    <t xml:space="preserve">17960766434	</t>
  </si>
  <si>
    <t>goh/tit khuan</t>
  </si>
  <si>
    <t xml:space="preserve">2556875	</t>
  </si>
  <si>
    <t xml:space="preserve">96949383	</t>
  </si>
  <si>
    <t xml:space="preserve">17965595471	</t>
  </si>
  <si>
    <t>[乔治市]槟城温宝利酒店 (槟城对抗新冠肺炎认证)(The Wembley – A St Giles Hotel, Penang (PenangFightCovid-19 Certified))(5159731)</t>
  </si>
  <si>
    <t>Furqan Bin Mohd Yusuf/Ahmad,Furqan Bin Mohd Yusuf/Ahmad</t>
  </si>
  <si>
    <t xml:space="preserve">2558051	</t>
  </si>
  <si>
    <t xml:space="preserve">643840	</t>
  </si>
  <si>
    <t xml:space="preserve">17968506717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</si>
  <si>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</si>
  <si>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</si>
  <si>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VAR/KANNYKA</t>
  </si>
  <si>
    <t xml:space="preserve">2558494	</t>
  </si>
  <si>
    <t xml:space="preserve">183832597	</t>
  </si>
  <si>
    <t xml:space="preserve">17979559146	</t>
  </si>
  <si>
    <t>[乔治市]槟城龙城快捷酒店 (槟城对抗新冠肺炎认证)(Cititel Express Penang (PenangFightCovid-19 Certified))(5147805)</t>
  </si>
  <si>
    <t>标准双床房&lt;双人入住&gt;&lt;双早&gt;</t>
  </si>
  <si>
    <t>SEE KENG/NG,SEE KENG/NG</t>
  </si>
  <si>
    <t xml:space="preserve">2560984	</t>
  </si>
  <si>
    <t xml:space="preserve">576962	</t>
  </si>
  <si>
    <t xml:space="preserve">17980622108	</t>
  </si>
  <si>
    <t>[乔治市]槟城长荣桂冠酒店 (槟城对抗新冠肺炎认证)(Evergreen Laurel Hotel Penang (PenangFightCovid-19 Certified))(28528115)</t>
  </si>
  <si>
    <t>海景豪华特大床房&lt;双人入住&gt;&lt;双早&gt;</t>
  </si>
  <si>
    <t>hanis/nur hanis</t>
  </si>
  <si>
    <t xml:space="preserve">2561314	</t>
  </si>
  <si>
    <t xml:space="preserve">22052375586	</t>
  </si>
  <si>
    <t xml:space="preserve">17984564119	</t>
  </si>
  <si>
    <t>[吉隆坡]吉隆坡市中心玛雅酒店(Hotel Maya Kuala Lumpur City Centre)(28528339)</t>
  </si>
  <si>
    <t>一室房&lt;超值特惠&gt;&lt;双人入住&gt;&lt;双早&gt;</t>
  </si>
  <si>
    <t>Abdul Rahim/Qutubullah Arshadul Ibad</t>
  </si>
  <si>
    <t xml:space="preserve">2562090	</t>
  </si>
  <si>
    <t xml:space="preserve">242978	</t>
  </si>
  <si>
    <t xml:space="preserve">17984568157	</t>
  </si>
  <si>
    <t>AZIZAN/MUHAMMAD FAIZ AKMAL</t>
  </si>
  <si>
    <t xml:space="preserve">2562094	</t>
  </si>
  <si>
    <t xml:space="preserve">644261	</t>
  </si>
  <si>
    <t xml:space="preserve">17985051400	</t>
  </si>
  <si>
    <t>[雪邦]吉隆坡国际机场2途恩机场中转酒店(Tune Hotel KLIA-KLIA2, Airport Transit Hotel  Kuala Lumpur)(5280199)</t>
  </si>
  <si>
    <t>双人床房&lt;双人入住&gt;&lt;双早&gt;</t>
  </si>
  <si>
    <t>ZHANG/KAI</t>
  </si>
  <si>
    <t xml:space="preserve">2562345	</t>
  </si>
  <si>
    <t xml:space="preserve">154348651	</t>
  </si>
  <si>
    <t xml:space="preserve">17985094540	</t>
  </si>
  <si>
    <t>[西南县]槟城直落巴巷悦椿度假村 (槟城对抗新冠肺炎认证)(Angsana Teluk Bahang (PenangFightCovid-19 Certified))(67827066)</t>
  </si>
  <si>
    <t>尊贵特大床房&lt;双人入住&gt;&lt;双早&gt;</t>
  </si>
  <si>
    <t>Mat/Ab Wahab</t>
  </si>
  <si>
    <t xml:space="preserve">2562359	</t>
  </si>
  <si>
    <t xml:space="preserve">5817650	</t>
  </si>
  <si>
    <t xml:space="preserve">17985381914	</t>
  </si>
  <si>
    <t>[努沙再也]双威大盒子酒店(Sunway Hotel Big Box)(91411884)</t>
  </si>
  <si>
    <t>豪华特大床房&lt;单人入住&gt;&lt;单早&gt;</t>
  </si>
  <si>
    <t>LIU/YUMEI</t>
  </si>
  <si>
    <t xml:space="preserve">2562473	</t>
  </si>
  <si>
    <t xml:space="preserve">36031	</t>
  </si>
  <si>
    <t xml:space="preserve">17985855052	</t>
  </si>
  <si>
    <t>[民丹岛]民丹岛悦榕庄(Banyan Tree Bintan)(4037222)</t>
  </si>
  <si>
    <t>雨林海景别墅&lt;双人入住&gt;&lt;双早&gt;</t>
  </si>
  <si>
    <t>KAI/ZHAO</t>
  </si>
  <si>
    <t xml:space="preserve">2562648	</t>
  </si>
  <si>
    <t xml:space="preserve">33413860	</t>
  </si>
  <si>
    <t xml:space="preserve">17989928827	</t>
  </si>
  <si>
    <t>[曼谷]曼谷无线电路英迪格酒店 - IHG 旗下酒店 - SHA Extra Plus 认证(Hotel Indigo Bangkok Wireless Road, an Ihg Hotel)(2803765)</t>
  </si>
  <si>
    <t>标准双床房(至少连住2晚及以上)&lt;特惠专享&gt;&lt;双人入住&gt;&lt;双早&gt;</t>
  </si>
  <si>
    <t>MO/MEINI</t>
  </si>
  <si>
    <t xml:space="preserve">2563340	</t>
  </si>
  <si>
    <t xml:space="preserve">28605130	</t>
  </si>
  <si>
    <t xml:space="preserve">17992058124	</t>
  </si>
  <si>
    <t>AIDA/AIDA MARDIYAH GHAZALI</t>
  </si>
  <si>
    <t xml:space="preserve">2563438	</t>
  </si>
  <si>
    <t xml:space="preserve">243042	</t>
  </si>
  <si>
    <t xml:space="preserve">17992605190	</t>
  </si>
  <si>
    <t>[华欣]华欣春景酒店 (SHA Plus+)(Chom View Hotel, Hua Hin (SHA Plus+))(25206917)</t>
  </si>
  <si>
    <t>一卧室复式房&lt;今日特价 &gt;&lt;三人入住&gt;&lt;无早&gt;</t>
  </si>
  <si>
    <t>Khaophong/Laila</t>
  </si>
  <si>
    <t xml:space="preserve">2563575	</t>
  </si>
  <si>
    <t xml:space="preserve">05258658	</t>
  </si>
  <si>
    <t xml:space="preserve">17995818629	</t>
  </si>
  <si>
    <t>[曼谷]曼谷铂尔曼皇权酒店 (SHA Plus+)(Pullman Bangkok King Power (SHA Plus+))(1586177)</t>
  </si>
  <si>
    <t>高级双床房&lt;双人入住&gt;&lt;无早&gt;</t>
  </si>
  <si>
    <t>Xue/Bo</t>
  </si>
  <si>
    <t xml:space="preserve">	</t>
  </si>
  <si>
    <t xml:space="preserve">17996342042	</t>
  </si>
  <si>
    <t>Mohd ZIn/Mohamed Nafi</t>
  </si>
  <si>
    <t xml:space="preserve">2564125	</t>
  </si>
  <si>
    <t xml:space="preserve">36195	</t>
  </si>
  <si>
    <t>取消</t>
  </si>
  <si>
    <t xml:space="preserve">17995849634	</t>
  </si>
  <si>
    <t>[吉隆坡]吉隆坡JW万豪酒店(JW Marriott Hotel Kuala Lumpur)(3799838)</t>
  </si>
  <si>
    <t>豪华特大床房&lt;双人入住&gt;&lt;双早&gt;</t>
  </si>
  <si>
    <t>Chan /Yuen tuck,kwok/jerry</t>
  </si>
  <si>
    <t xml:space="preserve">2564007	</t>
  </si>
  <si>
    <t xml:space="preserve"> 154394412	</t>
  </si>
  <si>
    <t xml:space="preserve">17997182550	</t>
  </si>
  <si>
    <t>TANG/KIMYI,KY/RATTANA</t>
  </si>
  <si>
    <t xml:space="preserve">2564313	</t>
  </si>
  <si>
    <t xml:space="preserve">184867929	</t>
  </si>
  <si>
    <t xml:space="preserve">17997304643	</t>
  </si>
  <si>
    <t>[芭堤雅]芭堤雅暹罗海岸酒店 (SHA Extra+)(Siam Bayshore Resort Pattaya (SHA Extra+))(3628039)</t>
  </si>
  <si>
    <t>热带豪华房&lt;今日特价 &gt;&lt;双人入住&gt;&lt;不适用泰国\日本客人&gt;&lt;双早&gt;</t>
  </si>
  <si>
    <t>NELSON/NELS JOSEPH</t>
  </si>
  <si>
    <t xml:space="preserve">2564355	</t>
  </si>
  <si>
    <t xml:space="preserve">2492718	</t>
  </si>
  <si>
    <t xml:space="preserve">18000363444	</t>
  </si>
  <si>
    <t>[沙美岛]沙美岛萨凯海滩度假村 (SHA Plus+)(Sai Kaew Beach Resort (SHA Plus+))(6533262)</t>
  </si>
  <si>
    <t>豪华房&lt;特惠专享&gt;&lt;双人入住&gt;&lt;双早&gt;&lt;新酒店礼盒&gt;</t>
  </si>
  <si>
    <t>Crane/Steven</t>
  </si>
  <si>
    <t xml:space="preserve">2564623	</t>
  </si>
  <si>
    <t xml:space="preserve">acknowledge	</t>
  </si>
  <si>
    <t xml:space="preserve">18000334617	</t>
  </si>
  <si>
    <t>[曼谷]曼谷气魄酒店(Hotel Verve Bangkok)(93875682)</t>
  </si>
  <si>
    <t>豪华房&lt;双人入住&gt;&lt;无早&gt;</t>
  </si>
  <si>
    <t>SUTTA/WARISARA</t>
  </si>
  <si>
    <t xml:space="preserve">2564624	</t>
  </si>
  <si>
    <t xml:space="preserve">26147	</t>
  </si>
  <si>
    <t xml:space="preserve">18000939497	</t>
  </si>
  <si>
    <t>[八打灵再也]皇家朱兰曲线酒店(Royale Chulan the Curve)(28528099)</t>
  </si>
  <si>
    <t>豪华大床房&lt;双人入住&gt;&lt;无早&gt;</t>
  </si>
  <si>
    <t>Jalil/Balqish</t>
  </si>
  <si>
    <t xml:space="preserve">2564746	</t>
  </si>
  <si>
    <t xml:space="preserve">386413	</t>
  </si>
  <si>
    <t xml:space="preserve">18001020470	</t>
  </si>
  <si>
    <t>Visuvanathan/Suraindran</t>
  </si>
  <si>
    <t xml:space="preserve">2564762	</t>
  </si>
  <si>
    <t xml:space="preserve">386411	</t>
  </si>
  <si>
    <t xml:space="preserve">18001020781	</t>
  </si>
  <si>
    <t>Leong/Yuet Yee</t>
  </si>
  <si>
    <t xml:space="preserve">2564763	</t>
  </si>
  <si>
    <t xml:space="preserve">386414	</t>
  </si>
  <si>
    <t xml:space="preserve">18003503027	</t>
  </si>
  <si>
    <t>[奥隆阿波]奥隆阿波豪宅花园酒店(Mansion Garden Hotel Olongapo)(91860258)</t>
  </si>
  <si>
    <t>豪华两张双人床房&lt;今日特价 &gt;&lt;双人入住&gt;&lt;双早&gt;</t>
  </si>
  <si>
    <t>Bote/Rosalinda,Bote/Rosalinda</t>
  </si>
  <si>
    <t xml:space="preserve">2565015	</t>
  </si>
  <si>
    <t xml:space="preserve">18004011957	</t>
  </si>
  <si>
    <t>kikuchi/shun,kikuchi/shun</t>
  </si>
  <si>
    <t xml:space="preserve">2565125	</t>
  </si>
  <si>
    <t xml:space="preserve">26231	</t>
  </si>
  <si>
    <t xml:space="preserve">18004147907	</t>
  </si>
  <si>
    <t>[奥隆阿波]中央公园礁度假村(Central Park Reef Resort)(91825762)</t>
  </si>
  <si>
    <t>行政房&lt;今日特价 &gt;&lt;单人入住&gt;&lt;单早&gt;</t>
  </si>
  <si>
    <t>jamaal ivy/jamaal ivy,jamaal ivy/jamaal ivy</t>
  </si>
  <si>
    <t xml:space="preserve">2565158	</t>
  </si>
  <si>
    <t xml:space="preserve">18004409563	</t>
  </si>
  <si>
    <t>Tiptarut/Pawarisa,Tiptarut/Pawarisa</t>
  </si>
  <si>
    <t xml:space="preserve">2565225	</t>
  </si>
  <si>
    <t xml:space="preserve">26228	</t>
  </si>
  <si>
    <t xml:space="preserve">18004878137	</t>
  </si>
  <si>
    <t>[拉普拉普]麦克坦新镇萨沃伊酒店(Savoy Hotel Mactan Newtown)(92828783)</t>
  </si>
  <si>
    <t>高级豪华房&lt;特价大促销&gt;&lt;三人入住&gt;&lt;无早&gt;</t>
  </si>
  <si>
    <t>Juscena Gulle/Nina</t>
  </si>
  <si>
    <t>，</t>
  </si>
  <si>
    <t>A220531095446481</t>
  </si>
  <si>
    <t>CNY / HKD 当前参考汇率: 1.173683605</t>
  </si>
  <si>
    <t>总计： 38882 CNY/
45635.17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</si>
  <si>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</si>
  <si>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</si>
  <si>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</si>
  <si>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</si>
  <si>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</si>
  <si>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</si>
  <si>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</si>
  <si>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</si>
  <si>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</si>
  <si>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</si>
  <si>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</si>
  <si>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</si>
  <si>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</si>
  <si>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</si>
  <si>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</si>
  <si>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</si>
  <si>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</si>
  <si>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</si>
  <si>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2022-04-15</t>
  </si>
  <si>
    <t>2511597</t>
  </si>
  <si>
    <t>月之影度假村</t>
  </si>
  <si>
    <t>Zamri Nursillawati</t>
  </si>
  <si>
    <t>2022-05-27</t>
  </si>
  <si>
    <t>2022-05-28</t>
  </si>
  <si>
    <t>退房日周结</t>
  </si>
  <si>
    <t>0.00</t>
  </si>
  <si>
    <t>RMB</t>
  </si>
  <si>
    <t>0</t>
  </si>
  <si>
    <t>携程国际直连(DD)</t>
  </si>
  <si>
    <t>01.011174</t>
  </si>
  <si>
    <t>2022-05-17 12:57:35</t>
  </si>
  <si>
    <t>否</t>
  </si>
  <si>
    <t>汇智国际旅游发展有限公司</t>
  </si>
  <si>
    <t>直采</t>
  </si>
  <si>
    <t>2022-04-22</t>
  </si>
  <si>
    <t>2520696</t>
  </si>
  <si>
    <t>报春花海滩酒店</t>
  </si>
  <si>
    <t>fairudzi mohd</t>
  </si>
  <si>
    <t>2022-05-13 20:58:12</t>
  </si>
  <si>
    <t>2022-05-10</t>
  </si>
  <si>
    <t>2545681</t>
  </si>
  <si>
    <t>胡志明市百艺酒店</t>
  </si>
  <si>
    <t>Weng Lok Chan</t>
  </si>
  <si>
    <t>2022-05-23</t>
  </si>
  <si>
    <t>1145.00</t>
  </si>
  <si>
    <t>2022-05-10 19:04:39</t>
  </si>
  <si>
    <t>2022-05-11</t>
  </si>
  <si>
    <t>2546729</t>
  </si>
  <si>
    <t>曼谷万怡酒店 - SHA Extra Plus 认证</t>
  </si>
  <si>
    <t>HUANG CHENGYAO,TSAI SHIHYU</t>
  </si>
  <si>
    <t>2022-05-22</t>
  </si>
  <si>
    <t>5300.00</t>
  </si>
  <si>
    <t>2022-05-11 18:12:03</t>
  </si>
  <si>
    <t>2547347</t>
  </si>
  <si>
    <t>马尼拉梦之城凯悦酒店</t>
  </si>
  <si>
    <t>Arzadon Clarissa Ann</t>
  </si>
  <si>
    <t>1092.00</t>
  </si>
  <si>
    <t>2022-05-13 08:45:10</t>
  </si>
  <si>
    <t>2022-05-13</t>
  </si>
  <si>
    <t>2548992</t>
  </si>
  <si>
    <t>河内泛太平洋酒店</t>
  </si>
  <si>
    <t>KELANA RUDY</t>
  </si>
  <si>
    <t>611.00</t>
  </si>
  <si>
    <t>2022-05-13 12:14:33</t>
  </si>
  <si>
    <t>2549800</t>
  </si>
  <si>
    <t>fairudzi mohd,fairudzi mohd</t>
  </si>
  <si>
    <t>431.00</t>
  </si>
  <si>
    <t>2022-05-13 20:58:15</t>
  </si>
  <si>
    <t>2550120</t>
  </si>
  <si>
    <t>Zamri Nursillawati,Zamri Nursillawati</t>
  </si>
  <si>
    <t>1200.00</t>
  </si>
  <si>
    <t>2022-05-17 12:57:41</t>
  </si>
  <si>
    <t>2022-05-18</t>
  </si>
  <si>
    <t>2555587</t>
  </si>
  <si>
    <t>吉隆坡柏威年酒店 · 悦榕庄管理</t>
  </si>
  <si>
    <t>SOPHIA PNWEE</t>
  </si>
  <si>
    <t>840.00</t>
  </si>
  <si>
    <t>2022-05-19 10:59:30</t>
  </si>
  <si>
    <t>2022-05-19</t>
  </si>
  <si>
    <t>2556617</t>
  </si>
  <si>
    <t>吉隆坡大洲酒店</t>
  </si>
  <si>
    <t>Bin Hamisan . Norazizi</t>
  </si>
  <si>
    <t>318.00</t>
  </si>
  <si>
    <t>2022-05-19 20:55:40</t>
  </si>
  <si>
    <t>2556875</t>
  </si>
  <si>
    <t>goh tit khuan</t>
  </si>
  <si>
    <t>2022-05-25</t>
  </si>
  <si>
    <t>1350.00</t>
  </si>
  <si>
    <t>2022-05-20 16:32:03</t>
  </si>
  <si>
    <t>2022-05-20</t>
  </si>
  <si>
    <t>2558051</t>
  </si>
  <si>
    <t>槟城温宝利酒店 (槟城对抗新冠肺炎认证)</t>
  </si>
  <si>
    <t>Furqan Bin Mohd Yusuf Ahmad,Furqan Bin Mohd Yusuf Ahmad</t>
  </si>
  <si>
    <t>438.00</t>
  </si>
  <si>
    <t>2022-05-21 15:36:01</t>
  </si>
  <si>
    <t>2022-05-21</t>
  </si>
  <si>
    <t>2558494</t>
  </si>
  <si>
    <t>曼谷盛泰澜中央世界商业中心酒店  (SHA Plus+)</t>
  </si>
  <si>
    <t>VAR KANNYKA</t>
  </si>
  <si>
    <t>4920.00</t>
  </si>
  <si>
    <t>2022-05-22 11:32:49</t>
  </si>
  <si>
    <t>2560984</t>
  </si>
  <si>
    <t>槟城龙城快捷酒店</t>
  </si>
  <si>
    <t>SEE KENG NG,SEE KENG NG</t>
  </si>
  <si>
    <t>250.00</t>
  </si>
  <si>
    <t>2022-05-23 19:57:22</t>
  </si>
  <si>
    <t>2561314</t>
  </si>
  <si>
    <t>槟城长荣桂冠酒店</t>
  </si>
  <si>
    <t>hanis nur hanis</t>
  </si>
  <si>
    <t>2022-05-26</t>
  </si>
  <si>
    <t>712.00</t>
  </si>
  <si>
    <t>2022-05-23 15:36:26</t>
  </si>
  <si>
    <t>2022-05-24</t>
  </si>
  <si>
    <t>2562090</t>
  </si>
  <si>
    <t>吉隆坡市中心玛雅酒店</t>
  </si>
  <si>
    <t>Abdul Rahim Qutubullah Arshadul Ibad</t>
  </si>
  <si>
    <t>304.00</t>
  </si>
  <si>
    <t>2022-05-24 11:43:49</t>
  </si>
  <si>
    <t>2562094</t>
  </si>
  <si>
    <t>AZIZAN MUHAMMAD FAIZ AKMAL</t>
  </si>
  <si>
    <t>2022-05-24 11:01:14</t>
  </si>
  <si>
    <t>2562345</t>
  </si>
  <si>
    <t>吉隆坡国际机场2途恩酒店</t>
  </si>
  <si>
    <t>ZHANG KAI</t>
  </si>
  <si>
    <t>391.00</t>
  </si>
  <si>
    <t>2022-05-25 15:44:20</t>
  </si>
  <si>
    <t>2562359</t>
  </si>
  <si>
    <t>槟城直落巴巷悦椿度假村 (槟城对抗新冠肺炎认证)</t>
  </si>
  <si>
    <t>Mat Ab Wahab</t>
  </si>
  <si>
    <t>814.00</t>
  </si>
  <si>
    <t>2022-05-25 16:10:02</t>
  </si>
  <si>
    <t>2562473</t>
  </si>
  <si>
    <t>双威大盒子酒店</t>
  </si>
  <si>
    <t>LIU YUMEI</t>
  </si>
  <si>
    <t>885.00</t>
  </si>
  <si>
    <t>2022-05-24 13:43:49</t>
  </si>
  <si>
    <t>2562648</t>
  </si>
  <si>
    <t>民丹岛悦榕庄</t>
  </si>
  <si>
    <t>KAI ZHAO</t>
  </si>
  <si>
    <t>6446.00</t>
  </si>
  <si>
    <t>2022-05-24 15:28:49</t>
  </si>
  <si>
    <t>2563340</t>
  </si>
  <si>
    <t>曼谷无线路英迪格酒店</t>
  </si>
  <si>
    <t>MO MEINI</t>
  </si>
  <si>
    <t>1854.00</t>
  </si>
  <si>
    <t>2022-05-25 10:50:50</t>
  </si>
  <si>
    <t>2563438</t>
  </si>
  <si>
    <t>AIDA AIDA MARDIYAH GHAZALI</t>
  </si>
  <si>
    <t>309.00</t>
  </si>
  <si>
    <t>2022-05-25 14:29:09</t>
  </si>
  <si>
    <t>2563575</t>
  </si>
  <si>
    <t>华欣春景酒店</t>
  </si>
  <si>
    <t>Khaophong Laila</t>
  </si>
  <si>
    <t>362.00</t>
  </si>
  <si>
    <t>2022-05-25 16:51:11</t>
  </si>
  <si>
    <t>2564007</t>
  </si>
  <si>
    <t>吉隆坡JW万豪酒店</t>
  </si>
  <si>
    <t>Chan Yuen tuck,kwok jerry</t>
  </si>
  <si>
    <t>3916.00</t>
  </si>
  <si>
    <t>2022-05-26 10:01:21</t>
  </si>
  <si>
    <t>2564125</t>
  </si>
  <si>
    <t>Mohd ZIn Mohamed Nafi</t>
  </si>
  <si>
    <t>310.00</t>
  </si>
  <si>
    <t>2022-05-26 11:50:22</t>
  </si>
  <si>
    <t>2564313</t>
  </si>
  <si>
    <t>TANG KIMYI,KY RATTANA</t>
  </si>
  <si>
    <t>1640.00</t>
  </si>
  <si>
    <t>2022-05-26 14:15:19</t>
  </si>
  <si>
    <t>2564355</t>
  </si>
  <si>
    <t>芭堤雅暹罗海岸酒店</t>
  </si>
  <si>
    <t>NELSON NELS JOSEPH</t>
  </si>
  <si>
    <t>419.00</t>
  </si>
  <si>
    <t>2022-05-27 11:17:10</t>
  </si>
  <si>
    <t>2564623</t>
  </si>
  <si>
    <t>沙美岛萨凯海滩度假村</t>
  </si>
  <si>
    <t>Crane Steven</t>
  </si>
  <si>
    <t>589.00</t>
  </si>
  <si>
    <t>2022-05-27 10:14:02</t>
  </si>
  <si>
    <t>2564624</t>
  </si>
  <si>
    <t>曼谷气魄酒店</t>
  </si>
  <si>
    <t>SUTTA WARISARA</t>
  </si>
  <si>
    <t>177.00</t>
  </si>
  <si>
    <t>2022-05-26 20:03:30</t>
  </si>
  <si>
    <t>2564746</t>
  </si>
  <si>
    <t>吉隆坡皇家星光曲线酒店</t>
  </si>
  <si>
    <t>Jalil Balqish</t>
  </si>
  <si>
    <t>355.00</t>
  </si>
  <si>
    <t>2022-05-27 18:03:54</t>
  </si>
  <si>
    <t>2564762</t>
  </si>
  <si>
    <t>Visuvanathan Suraindran</t>
  </si>
  <si>
    <t>2022-05-27 18:04:24</t>
  </si>
  <si>
    <t>2564763</t>
  </si>
  <si>
    <t>Leong Yuet Yee</t>
  </si>
  <si>
    <t>2022-05-27 18:04:54</t>
  </si>
  <si>
    <t>2565125</t>
  </si>
  <si>
    <t>kikuchi shun,kikuchi shun</t>
  </si>
  <si>
    <t>2022-05-27 13:03:01</t>
  </si>
  <si>
    <t>2565225</t>
  </si>
  <si>
    <t>Tiptarut Pawarisa,Tiptarut Pawarisa</t>
  </si>
  <si>
    <t>179.00</t>
  </si>
  <si>
    <t>2022-05-27 12:40:02</t>
  </si>
  <si>
    <t>2565357</t>
  </si>
  <si>
    <t>麦克坦新镇萨沃伊酒店</t>
  </si>
  <si>
    <t>Juscena Gulle Nina</t>
  </si>
  <si>
    <t>545.00</t>
  </si>
  <si>
    <t>-545</t>
  </si>
  <si>
    <t>2022-05-27 15:13:32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</si>
</sst>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6" borderId="2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23" borderId="5" applyNumberFormat="0" applyAlignment="0" applyProtection="0">
      <alignment vertical="center"/>
    </xf>
    <xf numFmtId="0" fontId="18" fillId="23" borderId="1" applyNumberFormat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44704</v>
      </c>
      <c r="G2" s="6">
        <v>44709</v>
      </c>
      <c r="H2" s="4">
        <v>1</v>
      </c>
      <c r="I2" s="4">
        <v>5</v>
      </c>
      <c r="J2" s="4">
        <v>5</v>
      </c>
      <c r="K2" s="4" t="s">
        <v>30</v>
      </c>
      <c r="L2" s="4">
        <v>1145</v>
      </c>
      <c r="M2" s="4">
        <v>1145</v>
      </c>
      <c r="N2" s="4" t="s">
        <v>31</v>
      </c>
      <c r="O2" s="4" t="s">
        <v>32</v>
      </c>
      <c r="P2" s="4" t="s">
        <v>33</v>
      </c>
      <c r="Q2" s="4">
        <v>0</v>
      </c>
      <c r="R2" s="7">
        <v>44691</v>
      </c>
      <c r="S2" s="6">
        <v>44712</v>
      </c>
      <c r="T2" s="4" t="s">
        <v>34</v>
      </c>
      <c r="U2" s="4">
        <v>1145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44703</v>
      </c>
      <c r="G3" s="6">
        <v>44709</v>
      </c>
      <c r="H3" s="4">
        <v>2</v>
      </c>
      <c r="I3" s="4">
        <v>6</v>
      </c>
      <c r="J3" s="4">
        <v>12</v>
      </c>
      <c r="K3" s="4" t="s">
        <v>30</v>
      </c>
      <c r="L3" s="4">
        <v>5300</v>
      </c>
      <c r="M3" s="4">
        <v>5300</v>
      </c>
      <c r="N3" s="4" t="s">
        <v>40</v>
      </c>
      <c r="O3" s="4" t="s">
        <v>32</v>
      </c>
      <c r="P3" s="4" t="s">
        <v>33</v>
      </c>
      <c r="Q3" s="4">
        <v>0</v>
      </c>
      <c r="R3" s="7">
        <v>44692</v>
      </c>
      <c r="S3" s="6">
        <v>44712</v>
      </c>
      <c r="T3" s="4" t="s">
        <v>34</v>
      </c>
      <c r="U3" s="4">
        <v>5300</v>
      </c>
      <c r="V3" s="4">
        <v>0</v>
      </c>
      <c r="W3" s="4">
        <v>0</v>
      </c>
      <c r="X3" s="4" t="s">
        <v>41</v>
      </c>
      <c r="Y3" s="4">
        <v>73975415</v>
      </c>
      <c r="Z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44708</v>
      </c>
      <c r="G4" s="6">
        <v>44709</v>
      </c>
      <c r="H4" s="4">
        <v>1</v>
      </c>
      <c r="I4" s="4">
        <v>1</v>
      </c>
      <c r="J4" s="4">
        <v>1</v>
      </c>
      <c r="K4" s="4" t="s">
        <v>30</v>
      </c>
      <c r="L4" s="4">
        <v>1092</v>
      </c>
      <c r="M4" s="4">
        <v>1092</v>
      </c>
      <c r="N4" s="4" t="s">
        <v>46</v>
      </c>
      <c r="O4" s="4" t="s">
        <v>32</v>
      </c>
      <c r="P4" s="4" t="s">
        <v>33</v>
      </c>
      <c r="Q4" s="4">
        <v>0</v>
      </c>
      <c r="R4" s="7">
        <v>44692</v>
      </c>
      <c r="S4" s="6">
        <v>44712</v>
      </c>
      <c r="T4" s="4" t="s">
        <v>34</v>
      </c>
      <c r="U4" s="4">
        <v>1092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44708</v>
      </c>
      <c r="G5" s="6">
        <v>44709</v>
      </c>
      <c r="H5" s="4">
        <v>1</v>
      </c>
      <c r="I5" s="4">
        <v>1</v>
      </c>
      <c r="J5" s="4">
        <v>1</v>
      </c>
      <c r="K5" s="4" t="s">
        <v>30</v>
      </c>
      <c r="L5" s="4">
        <v>611</v>
      </c>
      <c r="M5" s="4">
        <v>611</v>
      </c>
      <c r="N5" s="4" t="s">
        <v>52</v>
      </c>
      <c r="O5" s="4" t="s">
        <v>32</v>
      </c>
      <c r="P5" s="4" t="s">
        <v>33</v>
      </c>
      <c r="Q5" s="4">
        <v>0</v>
      </c>
      <c r="R5" s="7">
        <v>44694</v>
      </c>
      <c r="S5" s="6">
        <v>44712</v>
      </c>
      <c r="T5" s="4" t="s">
        <v>34</v>
      </c>
      <c r="U5" s="4">
        <v>611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44708</v>
      </c>
      <c r="G6" s="6">
        <v>44709</v>
      </c>
      <c r="H6" s="4">
        <v>1</v>
      </c>
      <c r="I6" s="4">
        <v>1</v>
      </c>
      <c r="J6" s="4">
        <v>1</v>
      </c>
      <c r="K6" s="4" t="s">
        <v>30</v>
      </c>
      <c r="L6" s="4">
        <v>431</v>
      </c>
      <c r="M6" s="4">
        <v>431</v>
      </c>
      <c r="N6" s="4" t="s">
        <v>58</v>
      </c>
      <c r="O6" s="4" t="s">
        <v>32</v>
      </c>
      <c r="P6" s="4" t="s">
        <v>33</v>
      </c>
      <c r="Q6" s="4">
        <v>0</v>
      </c>
      <c r="R6" s="7">
        <v>44694</v>
      </c>
      <c r="S6" s="6">
        <v>44712</v>
      </c>
      <c r="T6" s="4" t="s">
        <v>34</v>
      </c>
      <c r="U6" s="4">
        <v>431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44708</v>
      </c>
      <c r="G7" s="6">
        <v>44709</v>
      </c>
      <c r="H7" s="4">
        <v>1</v>
      </c>
      <c r="I7" s="4">
        <v>1</v>
      </c>
      <c r="J7" s="4">
        <v>1</v>
      </c>
      <c r="K7" s="4" t="s">
        <v>30</v>
      </c>
      <c r="L7" s="4">
        <v>1200</v>
      </c>
      <c r="M7" s="4">
        <v>1200</v>
      </c>
      <c r="N7" s="4" t="s">
        <v>64</v>
      </c>
      <c r="O7" s="4" t="s">
        <v>32</v>
      </c>
      <c r="P7" s="4" t="s">
        <v>33</v>
      </c>
      <c r="Q7" s="4">
        <v>0</v>
      </c>
      <c r="R7" s="7">
        <v>44694</v>
      </c>
      <c r="S7" s="6">
        <v>44712</v>
      </c>
      <c r="T7" s="4" t="s">
        <v>34</v>
      </c>
      <c r="U7" s="4">
        <v>1200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44708</v>
      </c>
      <c r="G8" s="6">
        <v>44709</v>
      </c>
      <c r="H8" s="4">
        <v>1</v>
      </c>
      <c r="I8" s="4">
        <v>1</v>
      </c>
      <c r="J8" s="4">
        <v>1</v>
      </c>
      <c r="K8" s="4" t="s">
        <v>30</v>
      </c>
      <c r="L8" s="4">
        <v>840</v>
      </c>
      <c r="M8" s="4">
        <v>840</v>
      </c>
      <c r="N8" s="4" t="s">
        <v>70</v>
      </c>
      <c r="O8" s="4" t="s">
        <v>32</v>
      </c>
      <c r="P8" s="4" t="s">
        <v>33</v>
      </c>
      <c r="Q8" s="4">
        <v>0</v>
      </c>
      <c r="R8" s="7">
        <v>44699</v>
      </c>
      <c r="S8" s="6">
        <v>44712</v>
      </c>
      <c r="T8" s="4" t="s">
        <v>34</v>
      </c>
      <c r="U8" s="4">
        <v>840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44708</v>
      </c>
      <c r="G9" s="6">
        <v>44709</v>
      </c>
      <c r="H9" s="4">
        <v>1</v>
      </c>
      <c r="I9" s="4">
        <v>1</v>
      </c>
      <c r="J9" s="4">
        <v>1</v>
      </c>
      <c r="K9" s="4" t="s">
        <v>30</v>
      </c>
      <c r="L9" s="4">
        <v>318</v>
      </c>
      <c r="M9" s="4">
        <v>318</v>
      </c>
      <c r="N9" s="4" t="s">
        <v>76</v>
      </c>
      <c r="O9" s="4" t="s">
        <v>32</v>
      </c>
      <c r="P9" s="4" t="s">
        <v>33</v>
      </c>
      <c r="Q9" s="4">
        <v>0</v>
      </c>
      <c r="R9" s="7">
        <v>44700</v>
      </c>
      <c r="S9" s="6">
        <v>44712</v>
      </c>
      <c r="T9" s="4" t="s">
        <v>34</v>
      </c>
      <c r="U9" s="4">
        <v>318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38</v>
      </c>
      <c r="E10" s="4" t="s">
        <v>39</v>
      </c>
      <c r="F10" s="6">
        <v>44706</v>
      </c>
      <c r="G10" s="6">
        <v>44709</v>
      </c>
      <c r="H10" s="4">
        <v>1</v>
      </c>
      <c r="I10" s="4">
        <v>3</v>
      </c>
      <c r="J10" s="4">
        <v>3</v>
      </c>
      <c r="K10" s="4" t="s">
        <v>30</v>
      </c>
      <c r="L10" s="4">
        <v>1350</v>
      </c>
      <c r="M10" s="4">
        <v>1350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44700</v>
      </c>
      <c r="S10" s="6">
        <v>44712</v>
      </c>
      <c r="T10" s="4" t="s">
        <v>34</v>
      </c>
      <c r="U10" s="4">
        <v>1350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51</v>
      </c>
      <c r="F11" s="6">
        <v>44708</v>
      </c>
      <c r="G11" s="6">
        <v>44709</v>
      </c>
      <c r="H11" s="4">
        <v>1</v>
      </c>
      <c r="I11" s="4">
        <v>1</v>
      </c>
      <c r="J11" s="4">
        <v>1</v>
      </c>
      <c r="K11" s="4" t="s">
        <v>30</v>
      </c>
      <c r="L11" s="4">
        <v>438</v>
      </c>
      <c r="M11" s="4">
        <v>438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44701</v>
      </c>
      <c r="S11" s="6">
        <v>44712</v>
      </c>
      <c r="T11" s="4" t="s">
        <v>34</v>
      </c>
      <c r="U11" s="4">
        <v>438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44706</v>
      </c>
      <c r="G12" s="6">
        <v>44709</v>
      </c>
      <c r="H12" s="4">
        <v>2</v>
      </c>
      <c r="I12" s="4">
        <v>3</v>
      </c>
      <c r="J12" s="4">
        <v>6</v>
      </c>
      <c r="K12" s="4" t="s">
        <v>30</v>
      </c>
      <c r="L12" s="4">
        <v>4920</v>
      </c>
      <c r="M12" s="4">
        <v>4920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44702</v>
      </c>
      <c r="S12" s="6">
        <v>44712</v>
      </c>
      <c r="T12" s="4" t="s">
        <v>34</v>
      </c>
      <c r="U12" s="4">
        <v>4920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44708</v>
      </c>
      <c r="G13" s="6">
        <v>44709</v>
      </c>
      <c r="H13" s="4">
        <v>1</v>
      </c>
      <c r="I13" s="4">
        <v>1</v>
      </c>
      <c r="J13" s="4">
        <v>1</v>
      </c>
      <c r="K13" s="4" t="s">
        <v>30</v>
      </c>
      <c r="L13" s="4">
        <v>250</v>
      </c>
      <c r="M13" s="4">
        <v>250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44704</v>
      </c>
      <c r="S13" s="6">
        <v>44712</v>
      </c>
      <c r="T13" s="4" t="s">
        <v>34</v>
      </c>
      <c r="U13" s="4">
        <v>250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44707</v>
      </c>
      <c r="G14" s="6">
        <v>44709</v>
      </c>
      <c r="H14" s="4">
        <v>1</v>
      </c>
      <c r="I14" s="4">
        <v>2</v>
      </c>
      <c r="J14" s="4">
        <v>2</v>
      </c>
      <c r="K14" s="4" t="s">
        <v>30</v>
      </c>
      <c r="L14" s="4">
        <v>712</v>
      </c>
      <c r="M14" s="4">
        <v>712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44704</v>
      </c>
      <c r="S14" s="6">
        <v>44712</v>
      </c>
      <c r="T14" s="4" t="s">
        <v>34</v>
      </c>
      <c r="U14" s="4">
        <v>712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44708</v>
      </c>
      <c r="G15" s="6">
        <v>44709</v>
      </c>
      <c r="H15" s="4">
        <v>1</v>
      </c>
      <c r="I15" s="4">
        <v>1</v>
      </c>
      <c r="J15" s="4">
        <v>1</v>
      </c>
      <c r="K15" s="4" t="s">
        <v>30</v>
      </c>
      <c r="L15" s="4">
        <v>304</v>
      </c>
      <c r="M15" s="4">
        <v>304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44705</v>
      </c>
      <c r="S15" s="6">
        <v>44712</v>
      </c>
      <c r="T15" s="4" t="s">
        <v>34</v>
      </c>
      <c r="U15" s="4">
        <v>304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84</v>
      </c>
      <c r="E16" s="4" t="s">
        <v>51</v>
      </c>
      <c r="F16" s="6">
        <v>44708</v>
      </c>
      <c r="G16" s="6">
        <v>44709</v>
      </c>
      <c r="H16" s="4">
        <v>1</v>
      </c>
      <c r="I16" s="4">
        <v>1</v>
      </c>
      <c r="J16" s="4">
        <v>1</v>
      </c>
      <c r="K16" s="4" t="s">
        <v>30</v>
      </c>
      <c r="L16" s="4">
        <v>438</v>
      </c>
      <c r="M16" s="4">
        <v>438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44705</v>
      </c>
      <c r="S16" s="6">
        <v>44712</v>
      </c>
      <c r="T16" s="4" t="s">
        <v>34</v>
      </c>
      <c r="U16" s="4">
        <v>438</v>
      </c>
      <c r="V16" s="4">
        <v>0</v>
      </c>
      <c r="W16" s="4">
        <v>0</v>
      </c>
      <c r="X16" s="4" t="s">
        <v>114</v>
      </c>
      <c r="Y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6">
        <v>44708</v>
      </c>
      <c r="G17" s="6">
        <v>44709</v>
      </c>
      <c r="H17" s="4">
        <v>1</v>
      </c>
      <c r="I17" s="4">
        <v>1</v>
      </c>
      <c r="J17" s="4">
        <v>1</v>
      </c>
      <c r="K17" s="4" t="s">
        <v>30</v>
      </c>
      <c r="L17" s="4">
        <v>391</v>
      </c>
      <c r="M17" s="4">
        <v>391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44705</v>
      </c>
      <c r="S17" s="6">
        <v>44712</v>
      </c>
      <c r="T17" s="4" t="s">
        <v>34</v>
      </c>
      <c r="U17" s="4">
        <v>391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6">
        <v>44708</v>
      </c>
      <c r="G18" s="6">
        <v>44709</v>
      </c>
      <c r="H18" s="4">
        <v>1</v>
      </c>
      <c r="I18" s="4">
        <v>1</v>
      </c>
      <c r="J18" s="4">
        <v>1</v>
      </c>
      <c r="K18" s="4" t="s">
        <v>30</v>
      </c>
      <c r="L18" s="4">
        <v>814</v>
      </c>
      <c r="M18" s="4">
        <v>814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44705</v>
      </c>
      <c r="S18" s="6">
        <v>44712</v>
      </c>
      <c r="T18" s="4" t="s">
        <v>34</v>
      </c>
      <c r="U18" s="4">
        <v>814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129</v>
      </c>
      <c r="E19" s="4" t="s">
        <v>130</v>
      </c>
      <c r="F19" s="6">
        <v>44706</v>
      </c>
      <c r="G19" s="6">
        <v>44709</v>
      </c>
      <c r="H19" s="4">
        <v>1</v>
      </c>
      <c r="I19" s="4">
        <v>3</v>
      </c>
      <c r="J19" s="4">
        <v>3</v>
      </c>
      <c r="K19" s="4" t="s">
        <v>30</v>
      </c>
      <c r="L19" s="4">
        <v>885</v>
      </c>
      <c r="M19" s="4">
        <v>885</v>
      </c>
      <c r="N19" s="4" t="s">
        <v>131</v>
      </c>
      <c r="O19" s="4" t="s">
        <v>32</v>
      </c>
      <c r="P19" s="4" t="s">
        <v>33</v>
      </c>
      <c r="Q19" s="4">
        <v>0</v>
      </c>
      <c r="R19" s="7">
        <v>44705</v>
      </c>
      <c r="S19" s="6">
        <v>44712</v>
      </c>
      <c r="T19" s="4" t="s">
        <v>34</v>
      </c>
      <c r="U19" s="4">
        <v>885</v>
      </c>
      <c r="V19" s="4">
        <v>0</v>
      </c>
      <c r="W19" s="4">
        <v>0</v>
      </c>
      <c r="X19" s="4" t="s">
        <v>132</v>
      </c>
      <c r="Y19" s="4" t="s">
        <v>133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6">
        <v>44707</v>
      </c>
      <c r="G20" s="6">
        <v>44709</v>
      </c>
      <c r="H20" s="4">
        <v>1</v>
      </c>
      <c r="I20" s="4">
        <v>2</v>
      </c>
      <c r="J20" s="4">
        <v>2</v>
      </c>
      <c r="K20" s="4" t="s">
        <v>30</v>
      </c>
      <c r="L20" s="4">
        <v>6446</v>
      </c>
      <c r="M20" s="4">
        <v>6446</v>
      </c>
      <c r="N20" s="4" t="s">
        <v>137</v>
      </c>
      <c r="O20" s="4" t="s">
        <v>32</v>
      </c>
      <c r="P20" s="4" t="s">
        <v>33</v>
      </c>
      <c r="Q20" s="4">
        <v>0</v>
      </c>
      <c r="R20" s="7">
        <v>44705</v>
      </c>
      <c r="S20" s="6">
        <v>44712</v>
      </c>
      <c r="T20" s="4" t="s">
        <v>34</v>
      </c>
      <c r="U20" s="4">
        <v>6446</v>
      </c>
      <c r="V20" s="4">
        <v>0</v>
      </c>
      <c r="W20" s="4">
        <v>0</v>
      </c>
      <c r="X20" s="4" t="s">
        <v>138</v>
      </c>
      <c r="Y20" s="4" t="s">
        <v>139</v>
      </c>
    </row>
    <row r="21" s="4" customFormat="1" spans="1:25">
      <c r="A21" s="4" t="s">
        <v>140</v>
      </c>
      <c r="B21" s="4" t="s">
        <v>26</v>
      </c>
      <c r="C21" s="4" t="s">
        <v>27</v>
      </c>
      <c r="D21" s="4" t="s">
        <v>141</v>
      </c>
      <c r="E21" s="4" t="s">
        <v>142</v>
      </c>
      <c r="F21" s="6">
        <v>44706</v>
      </c>
      <c r="G21" s="6">
        <v>44709</v>
      </c>
      <c r="H21" s="4">
        <v>1</v>
      </c>
      <c r="I21" s="4">
        <v>3</v>
      </c>
      <c r="J21" s="4">
        <v>3</v>
      </c>
      <c r="K21" s="4" t="s">
        <v>30</v>
      </c>
      <c r="L21" s="4">
        <v>1854</v>
      </c>
      <c r="M21" s="4">
        <v>1854</v>
      </c>
      <c r="N21" s="4" t="s">
        <v>143</v>
      </c>
      <c r="O21" s="4" t="s">
        <v>32</v>
      </c>
      <c r="P21" s="4" t="s">
        <v>33</v>
      </c>
      <c r="Q21" s="4">
        <v>0</v>
      </c>
      <c r="R21" s="7">
        <v>44706</v>
      </c>
      <c r="S21" s="6">
        <v>44712</v>
      </c>
      <c r="T21" s="4" t="s">
        <v>34</v>
      </c>
      <c r="U21" s="4">
        <v>1854</v>
      </c>
      <c r="V21" s="4">
        <v>0</v>
      </c>
      <c r="W21" s="4">
        <v>0</v>
      </c>
      <c r="X21" s="4" t="s">
        <v>144</v>
      </c>
      <c r="Y21" s="4" t="s">
        <v>145</v>
      </c>
    </row>
    <row r="22" s="4" customFormat="1" spans="1:25">
      <c r="A22" s="4" t="s">
        <v>146</v>
      </c>
      <c r="B22" s="4" t="s">
        <v>26</v>
      </c>
      <c r="C22" s="4" t="s">
        <v>27</v>
      </c>
      <c r="D22" s="4" t="s">
        <v>107</v>
      </c>
      <c r="E22" s="4" t="s">
        <v>108</v>
      </c>
      <c r="F22" s="6">
        <v>44708</v>
      </c>
      <c r="G22" s="6">
        <v>44709</v>
      </c>
      <c r="H22" s="4">
        <v>1</v>
      </c>
      <c r="I22" s="4">
        <v>1</v>
      </c>
      <c r="J22" s="4">
        <v>1</v>
      </c>
      <c r="K22" s="4" t="s">
        <v>30</v>
      </c>
      <c r="L22" s="4">
        <v>309</v>
      </c>
      <c r="M22" s="4">
        <v>309</v>
      </c>
      <c r="N22" s="4" t="s">
        <v>147</v>
      </c>
      <c r="O22" s="4" t="s">
        <v>32</v>
      </c>
      <c r="P22" s="4" t="s">
        <v>33</v>
      </c>
      <c r="Q22" s="4">
        <v>0</v>
      </c>
      <c r="R22" s="7">
        <v>44706</v>
      </c>
      <c r="S22" s="6">
        <v>44712</v>
      </c>
      <c r="T22" s="4" t="s">
        <v>34</v>
      </c>
      <c r="U22" s="4">
        <v>309</v>
      </c>
      <c r="V22" s="4">
        <v>0</v>
      </c>
      <c r="W22" s="4">
        <v>0</v>
      </c>
      <c r="X22" s="4" t="s">
        <v>148</v>
      </c>
      <c r="Y22" s="4" t="s">
        <v>149</v>
      </c>
    </row>
    <row r="23" s="4" customFormat="1" spans="1:25">
      <c r="A23" s="4" t="s">
        <v>150</v>
      </c>
      <c r="B23" s="4" t="s">
        <v>26</v>
      </c>
      <c r="C23" s="4" t="s">
        <v>27</v>
      </c>
      <c r="D23" s="4" t="s">
        <v>151</v>
      </c>
      <c r="E23" s="4" t="s">
        <v>152</v>
      </c>
      <c r="F23" s="6">
        <v>44708</v>
      </c>
      <c r="G23" s="6">
        <v>44709</v>
      </c>
      <c r="H23" s="4">
        <v>1</v>
      </c>
      <c r="I23" s="4">
        <v>1</v>
      </c>
      <c r="J23" s="4">
        <v>1</v>
      </c>
      <c r="K23" s="4" t="s">
        <v>30</v>
      </c>
      <c r="L23" s="4">
        <v>362</v>
      </c>
      <c r="M23" s="4">
        <v>362</v>
      </c>
      <c r="N23" s="4" t="s">
        <v>153</v>
      </c>
      <c r="O23" s="4" t="s">
        <v>32</v>
      </c>
      <c r="P23" s="4" t="s">
        <v>33</v>
      </c>
      <c r="Q23" s="4">
        <v>0</v>
      </c>
      <c r="R23" s="7">
        <v>44706</v>
      </c>
      <c r="S23" s="6">
        <v>44712</v>
      </c>
      <c r="T23" s="4" t="s">
        <v>34</v>
      </c>
      <c r="U23" s="4">
        <v>362</v>
      </c>
      <c r="V23" s="4">
        <v>0</v>
      </c>
      <c r="W23" s="4">
        <v>0</v>
      </c>
      <c r="X23" s="4" t="s">
        <v>154</v>
      </c>
      <c r="Y23" s="4" t="s">
        <v>155</v>
      </c>
    </row>
    <row r="24" s="4" customFormat="1" spans="1:25">
      <c r="A24" s="4" t="s">
        <v>156</v>
      </c>
      <c r="B24" s="4" t="s">
        <v>26</v>
      </c>
      <c r="C24" s="4" t="s">
        <v>27</v>
      </c>
      <c r="D24" s="4" t="s">
        <v>157</v>
      </c>
      <c r="E24" s="4" t="s">
        <v>158</v>
      </c>
      <c r="F24" s="6">
        <v>44707</v>
      </c>
      <c r="G24" s="6">
        <v>44709</v>
      </c>
      <c r="H24" s="4">
        <v>1</v>
      </c>
      <c r="I24" s="4">
        <v>2</v>
      </c>
      <c r="J24" s="4">
        <v>2</v>
      </c>
      <c r="K24" s="4" t="s">
        <v>30</v>
      </c>
      <c r="L24" s="4">
        <v>998</v>
      </c>
      <c r="M24" s="4">
        <v>998</v>
      </c>
      <c r="N24" s="4" t="s">
        <v>159</v>
      </c>
      <c r="O24" s="4" t="s">
        <v>32</v>
      </c>
      <c r="P24" s="4" t="s">
        <v>33</v>
      </c>
      <c r="Q24" s="4">
        <v>0</v>
      </c>
      <c r="R24" s="7">
        <v>44706</v>
      </c>
      <c r="S24" s="6">
        <v>44712</v>
      </c>
      <c r="T24" s="4" t="s">
        <v>34</v>
      </c>
      <c r="U24" s="4">
        <v>998</v>
      </c>
      <c r="V24" s="4">
        <v>0</v>
      </c>
      <c r="W24" s="4">
        <v>0</v>
      </c>
      <c r="X24" s="4" t="s">
        <v>160</v>
      </c>
      <c r="Y24" s="4" t="s">
        <v>160</v>
      </c>
    </row>
    <row r="25" s="4" customFormat="1" spans="1:25">
      <c r="A25" s="4" t="s">
        <v>161</v>
      </c>
      <c r="B25" s="4" t="s">
        <v>26</v>
      </c>
      <c r="C25" s="4" t="s">
        <v>27</v>
      </c>
      <c r="D25" s="4" t="s">
        <v>129</v>
      </c>
      <c r="E25" s="4" t="s">
        <v>130</v>
      </c>
      <c r="F25" s="6">
        <v>44708</v>
      </c>
      <c r="G25" s="6">
        <v>44709</v>
      </c>
      <c r="H25" s="4">
        <v>1</v>
      </c>
      <c r="I25" s="4">
        <v>1</v>
      </c>
      <c r="J25" s="4">
        <v>1</v>
      </c>
      <c r="K25" s="4" t="s">
        <v>30</v>
      </c>
      <c r="L25" s="4">
        <v>310</v>
      </c>
      <c r="M25" s="4">
        <v>310</v>
      </c>
      <c r="N25" s="4" t="s">
        <v>162</v>
      </c>
      <c r="O25" s="4" t="s">
        <v>32</v>
      </c>
      <c r="P25" s="4" t="s">
        <v>33</v>
      </c>
      <c r="Q25" s="4">
        <v>0</v>
      </c>
      <c r="R25" s="7">
        <v>44707</v>
      </c>
      <c r="S25" s="6">
        <v>44712</v>
      </c>
      <c r="T25" s="4" t="s">
        <v>34</v>
      </c>
      <c r="U25" s="4">
        <v>310</v>
      </c>
      <c r="V25" s="4">
        <v>0</v>
      </c>
      <c r="W25" s="4">
        <v>0</v>
      </c>
      <c r="X25" s="4" t="s">
        <v>163</v>
      </c>
      <c r="Y25" s="4" t="s">
        <v>164</v>
      </c>
    </row>
    <row r="26" s="4" customFormat="1" spans="1:25">
      <c r="A26" s="4" t="s">
        <v>156</v>
      </c>
      <c r="B26" s="4" t="s">
        <v>26</v>
      </c>
      <c r="C26" s="4" t="s">
        <v>165</v>
      </c>
      <c r="D26" s="4" t="s">
        <v>157</v>
      </c>
      <c r="E26" s="4" t="s">
        <v>158</v>
      </c>
      <c r="F26" s="6">
        <v>44707</v>
      </c>
      <c r="G26" s="6">
        <v>44709</v>
      </c>
      <c r="H26" s="4">
        <v>1</v>
      </c>
      <c r="I26" s="4">
        <v>2</v>
      </c>
      <c r="J26" s="4">
        <v>2</v>
      </c>
      <c r="K26" s="4" t="s">
        <v>30</v>
      </c>
      <c r="L26" s="4">
        <v>-998</v>
      </c>
      <c r="M26" s="4">
        <v>-998</v>
      </c>
      <c r="N26" s="4" t="s">
        <v>159</v>
      </c>
      <c r="O26" s="4" t="s">
        <v>32</v>
      </c>
      <c r="P26" s="4" t="s">
        <v>33</v>
      </c>
      <c r="Q26" s="4">
        <v>0</v>
      </c>
      <c r="R26" s="7">
        <v>44706</v>
      </c>
      <c r="S26" s="6">
        <v>44712</v>
      </c>
      <c r="T26" s="4" t="s">
        <v>34</v>
      </c>
      <c r="U26" s="4">
        <v>-998</v>
      </c>
      <c r="V26" s="4">
        <v>0</v>
      </c>
      <c r="W26" s="4">
        <v>0</v>
      </c>
      <c r="X26" s="4" t="s">
        <v>160</v>
      </c>
      <c r="Y26" s="4" t="s">
        <v>160</v>
      </c>
    </row>
    <row r="27" s="4" customFormat="1" spans="1:26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44707</v>
      </c>
      <c r="G27" s="6">
        <v>44709</v>
      </c>
      <c r="H27" s="4">
        <v>2</v>
      </c>
      <c r="I27" s="4">
        <v>2</v>
      </c>
      <c r="J27" s="4">
        <v>4</v>
      </c>
      <c r="K27" s="4" t="s">
        <v>30</v>
      </c>
      <c r="L27" s="4">
        <v>3916</v>
      </c>
      <c r="M27" s="4">
        <v>3916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44706</v>
      </c>
      <c r="S27" s="6">
        <v>44712</v>
      </c>
      <c r="T27" s="4" t="s">
        <v>34</v>
      </c>
      <c r="U27" s="4">
        <v>3916</v>
      </c>
      <c r="V27" s="4">
        <v>0</v>
      </c>
      <c r="W27" s="4">
        <v>0</v>
      </c>
      <c r="X27" s="4" t="s">
        <v>170</v>
      </c>
      <c r="Y27" s="4">
        <v>154394230</v>
      </c>
      <c r="Z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89</v>
      </c>
      <c r="E28" s="4" t="s">
        <v>90</v>
      </c>
      <c r="F28" s="6">
        <v>44707</v>
      </c>
      <c r="G28" s="6">
        <v>44709</v>
      </c>
      <c r="H28" s="4">
        <v>1</v>
      </c>
      <c r="I28" s="4">
        <v>2</v>
      </c>
      <c r="J28" s="4">
        <v>2</v>
      </c>
      <c r="K28" s="4" t="s">
        <v>30</v>
      </c>
      <c r="L28" s="4">
        <v>1640</v>
      </c>
      <c r="M28" s="4">
        <v>1640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44707</v>
      </c>
      <c r="S28" s="6">
        <v>44712</v>
      </c>
      <c r="T28" s="4" t="s">
        <v>34</v>
      </c>
      <c r="U28" s="4">
        <v>1640</v>
      </c>
      <c r="V28" s="4">
        <v>0</v>
      </c>
      <c r="W28" s="4">
        <v>0</v>
      </c>
      <c r="X28" s="4" t="s">
        <v>174</v>
      </c>
      <c r="Y28" s="4" t="s">
        <v>175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177</v>
      </c>
      <c r="E29" s="4" t="s">
        <v>178</v>
      </c>
      <c r="F29" s="6">
        <v>44708</v>
      </c>
      <c r="G29" s="6">
        <v>44709</v>
      </c>
      <c r="H29" s="4">
        <v>1</v>
      </c>
      <c r="I29" s="4">
        <v>1</v>
      </c>
      <c r="J29" s="4">
        <v>1</v>
      </c>
      <c r="K29" s="4" t="s">
        <v>30</v>
      </c>
      <c r="L29" s="4">
        <v>419</v>
      </c>
      <c r="M29" s="4">
        <v>419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44707</v>
      </c>
      <c r="S29" s="6">
        <v>44712</v>
      </c>
      <c r="T29" s="4" t="s">
        <v>34</v>
      </c>
      <c r="U29" s="4">
        <v>419</v>
      </c>
      <c r="V29" s="4">
        <v>0</v>
      </c>
      <c r="W29" s="4">
        <v>0</v>
      </c>
      <c r="X29" s="4" t="s">
        <v>180</v>
      </c>
      <c r="Y29" s="4" t="s">
        <v>181</v>
      </c>
    </row>
    <row r="30" s="4" customFormat="1" spans="1:25">
      <c r="A30" s="4" t="s">
        <v>182</v>
      </c>
      <c r="B30" s="4" t="s">
        <v>26</v>
      </c>
      <c r="C30" s="4" t="s">
        <v>27</v>
      </c>
      <c r="D30" s="4" t="s">
        <v>183</v>
      </c>
      <c r="E30" s="4" t="s">
        <v>184</v>
      </c>
      <c r="F30" s="6">
        <v>44708</v>
      </c>
      <c r="G30" s="6">
        <v>44709</v>
      </c>
      <c r="H30" s="4">
        <v>1</v>
      </c>
      <c r="I30" s="4">
        <v>1</v>
      </c>
      <c r="J30" s="4">
        <v>1</v>
      </c>
      <c r="K30" s="4" t="s">
        <v>30</v>
      </c>
      <c r="L30" s="4">
        <v>589</v>
      </c>
      <c r="M30" s="4">
        <v>589</v>
      </c>
      <c r="N30" s="4" t="s">
        <v>185</v>
      </c>
      <c r="O30" s="4" t="s">
        <v>32</v>
      </c>
      <c r="P30" s="4" t="s">
        <v>33</v>
      </c>
      <c r="Q30" s="4">
        <v>0</v>
      </c>
      <c r="R30" s="7">
        <v>44707</v>
      </c>
      <c r="S30" s="6">
        <v>44712</v>
      </c>
      <c r="T30" s="4" t="s">
        <v>34</v>
      </c>
      <c r="U30" s="4">
        <v>589</v>
      </c>
      <c r="V30" s="4">
        <v>0</v>
      </c>
      <c r="W30" s="4">
        <v>0</v>
      </c>
      <c r="X30" s="4" t="s">
        <v>186</v>
      </c>
      <c r="Y30" s="4" t="s">
        <v>187</v>
      </c>
    </row>
    <row r="31" s="4" customFormat="1" spans="1:25">
      <c r="A31" s="4" t="s">
        <v>188</v>
      </c>
      <c r="B31" s="4" t="s">
        <v>26</v>
      </c>
      <c r="C31" s="4" t="s">
        <v>27</v>
      </c>
      <c r="D31" s="4" t="s">
        <v>189</v>
      </c>
      <c r="E31" s="4" t="s">
        <v>190</v>
      </c>
      <c r="F31" s="6">
        <v>44708</v>
      </c>
      <c r="G31" s="6">
        <v>44709</v>
      </c>
      <c r="H31" s="4">
        <v>1</v>
      </c>
      <c r="I31" s="4">
        <v>1</v>
      </c>
      <c r="J31" s="4">
        <v>1</v>
      </c>
      <c r="K31" s="4" t="s">
        <v>30</v>
      </c>
      <c r="L31" s="4">
        <v>177</v>
      </c>
      <c r="M31" s="4">
        <v>177</v>
      </c>
      <c r="N31" s="4" t="s">
        <v>191</v>
      </c>
      <c r="O31" s="4" t="s">
        <v>32</v>
      </c>
      <c r="P31" s="4" t="s">
        <v>33</v>
      </c>
      <c r="Q31" s="4">
        <v>0</v>
      </c>
      <c r="R31" s="7">
        <v>44707</v>
      </c>
      <c r="S31" s="6">
        <v>44712</v>
      </c>
      <c r="T31" s="4" t="s">
        <v>34</v>
      </c>
      <c r="U31" s="4">
        <v>177</v>
      </c>
      <c r="V31" s="4">
        <v>0</v>
      </c>
      <c r="W31" s="4">
        <v>0</v>
      </c>
      <c r="X31" s="4" t="s">
        <v>192</v>
      </c>
      <c r="Y31" s="4" t="s">
        <v>193</v>
      </c>
    </row>
    <row r="32" s="4" customFormat="1" spans="1:25">
      <c r="A32" s="4" t="s">
        <v>194</v>
      </c>
      <c r="B32" s="4" t="s">
        <v>26</v>
      </c>
      <c r="C32" s="4" t="s">
        <v>27</v>
      </c>
      <c r="D32" s="4" t="s">
        <v>195</v>
      </c>
      <c r="E32" s="4" t="s">
        <v>196</v>
      </c>
      <c r="F32" s="6">
        <v>44708</v>
      </c>
      <c r="G32" s="6">
        <v>44709</v>
      </c>
      <c r="H32" s="4">
        <v>1</v>
      </c>
      <c r="I32" s="4">
        <v>1</v>
      </c>
      <c r="J32" s="4">
        <v>1</v>
      </c>
      <c r="K32" s="4" t="s">
        <v>30</v>
      </c>
      <c r="L32" s="4">
        <v>355</v>
      </c>
      <c r="M32" s="4">
        <v>355</v>
      </c>
      <c r="N32" s="4" t="s">
        <v>197</v>
      </c>
      <c r="O32" s="4" t="s">
        <v>32</v>
      </c>
      <c r="P32" s="4" t="s">
        <v>33</v>
      </c>
      <c r="Q32" s="4">
        <v>0</v>
      </c>
      <c r="R32" s="7">
        <v>44707</v>
      </c>
      <c r="S32" s="6">
        <v>44712</v>
      </c>
      <c r="T32" s="4" t="s">
        <v>34</v>
      </c>
      <c r="U32" s="4">
        <v>355</v>
      </c>
      <c r="V32" s="4">
        <v>0</v>
      </c>
      <c r="W32" s="4">
        <v>0</v>
      </c>
      <c r="X32" s="4" t="s">
        <v>198</v>
      </c>
      <c r="Y32" s="4" t="s">
        <v>199</v>
      </c>
    </row>
    <row r="33" s="4" customFormat="1" spans="1:25">
      <c r="A33" s="4" t="s">
        <v>200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44708</v>
      </c>
      <c r="G33" s="6">
        <v>44709</v>
      </c>
      <c r="H33" s="4">
        <v>1</v>
      </c>
      <c r="I33" s="4">
        <v>1</v>
      </c>
      <c r="J33" s="4">
        <v>1</v>
      </c>
      <c r="K33" s="4" t="s">
        <v>30</v>
      </c>
      <c r="L33" s="4">
        <v>355</v>
      </c>
      <c r="M33" s="4">
        <v>355</v>
      </c>
      <c r="N33" s="4" t="s">
        <v>201</v>
      </c>
      <c r="O33" s="4" t="s">
        <v>32</v>
      </c>
      <c r="P33" s="4" t="s">
        <v>33</v>
      </c>
      <c r="Q33" s="4">
        <v>0</v>
      </c>
      <c r="R33" s="7">
        <v>44707</v>
      </c>
      <c r="S33" s="6">
        <v>44712</v>
      </c>
      <c r="T33" s="4" t="s">
        <v>34</v>
      </c>
      <c r="U33" s="4">
        <v>355</v>
      </c>
      <c r="V33" s="4">
        <v>0</v>
      </c>
      <c r="W33" s="4">
        <v>0</v>
      </c>
      <c r="X33" s="4" t="s">
        <v>202</v>
      </c>
      <c r="Y33" s="4" t="s">
        <v>203</v>
      </c>
    </row>
    <row r="34" s="4" customFormat="1" spans="1:25">
      <c r="A34" s="4" t="s">
        <v>204</v>
      </c>
      <c r="B34" s="4" t="s">
        <v>26</v>
      </c>
      <c r="C34" s="4" t="s">
        <v>27</v>
      </c>
      <c r="D34" s="4" t="s">
        <v>195</v>
      </c>
      <c r="E34" s="4" t="s">
        <v>196</v>
      </c>
      <c r="F34" s="6">
        <v>44708</v>
      </c>
      <c r="G34" s="6">
        <v>44709</v>
      </c>
      <c r="H34" s="4">
        <v>1</v>
      </c>
      <c r="I34" s="4">
        <v>1</v>
      </c>
      <c r="J34" s="4">
        <v>1</v>
      </c>
      <c r="K34" s="4" t="s">
        <v>30</v>
      </c>
      <c r="L34" s="4">
        <v>355</v>
      </c>
      <c r="M34" s="4">
        <v>355</v>
      </c>
      <c r="N34" s="4" t="s">
        <v>205</v>
      </c>
      <c r="O34" s="4" t="s">
        <v>32</v>
      </c>
      <c r="P34" s="4" t="s">
        <v>33</v>
      </c>
      <c r="Q34" s="4">
        <v>0</v>
      </c>
      <c r="R34" s="7">
        <v>44707</v>
      </c>
      <c r="S34" s="6">
        <v>44712</v>
      </c>
      <c r="T34" s="4" t="s">
        <v>34</v>
      </c>
      <c r="U34" s="4">
        <v>355</v>
      </c>
      <c r="V34" s="4">
        <v>0</v>
      </c>
      <c r="W34" s="4">
        <v>0</v>
      </c>
      <c r="X34" s="4" t="s">
        <v>206</v>
      </c>
      <c r="Y34" s="4" t="s">
        <v>207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44708</v>
      </c>
      <c r="G35" s="6">
        <v>44709</v>
      </c>
      <c r="H35" s="4">
        <v>1</v>
      </c>
      <c r="I35" s="4">
        <v>1</v>
      </c>
      <c r="J35" s="4">
        <v>1</v>
      </c>
      <c r="K35" s="4" t="s">
        <v>30</v>
      </c>
      <c r="L35" s="4">
        <v>811</v>
      </c>
      <c r="M35" s="4">
        <v>811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44708</v>
      </c>
      <c r="S35" s="6">
        <v>44712</v>
      </c>
      <c r="T35" s="4" t="s">
        <v>34</v>
      </c>
      <c r="U35" s="4">
        <v>811</v>
      </c>
      <c r="V35" s="4">
        <v>0</v>
      </c>
      <c r="W35" s="4">
        <v>0</v>
      </c>
      <c r="X35" s="4" t="s">
        <v>212</v>
      </c>
      <c r="Y35" s="4" t="s">
        <v>160</v>
      </c>
    </row>
    <row r="36" s="4" customFormat="1" spans="1:25">
      <c r="A36" s="4" t="s">
        <v>208</v>
      </c>
      <c r="B36" s="4" t="s">
        <v>26</v>
      </c>
      <c r="C36" s="4" t="s">
        <v>165</v>
      </c>
      <c r="D36" s="4" t="s">
        <v>209</v>
      </c>
      <c r="E36" s="4" t="s">
        <v>210</v>
      </c>
      <c r="F36" s="6">
        <v>44708</v>
      </c>
      <c r="G36" s="6">
        <v>44709</v>
      </c>
      <c r="H36" s="4">
        <v>1</v>
      </c>
      <c r="I36" s="4">
        <v>1</v>
      </c>
      <c r="J36" s="4">
        <v>1</v>
      </c>
      <c r="K36" s="4" t="s">
        <v>30</v>
      </c>
      <c r="L36" s="4">
        <v>-811</v>
      </c>
      <c r="M36" s="4">
        <v>-811</v>
      </c>
      <c r="N36" s="4" t="s">
        <v>211</v>
      </c>
      <c r="O36" s="4" t="s">
        <v>32</v>
      </c>
      <c r="P36" s="4" t="s">
        <v>33</v>
      </c>
      <c r="Q36" s="4">
        <v>0</v>
      </c>
      <c r="R36" s="7">
        <v>44708</v>
      </c>
      <c r="S36" s="6">
        <v>44712</v>
      </c>
      <c r="T36" s="4" t="s">
        <v>34</v>
      </c>
      <c r="U36" s="4">
        <v>-811</v>
      </c>
      <c r="V36" s="4">
        <v>0</v>
      </c>
      <c r="W36" s="4">
        <v>0</v>
      </c>
      <c r="X36" s="4" t="s">
        <v>212</v>
      </c>
      <c r="Y36" s="4" t="s">
        <v>160</v>
      </c>
    </row>
    <row r="37" s="4" customFormat="1" spans="1:25">
      <c r="A37" s="4" t="s">
        <v>213</v>
      </c>
      <c r="B37" s="4" t="s">
        <v>26</v>
      </c>
      <c r="C37" s="4" t="s">
        <v>27</v>
      </c>
      <c r="D37" s="4" t="s">
        <v>189</v>
      </c>
      <c r="E37" s="4" t="s">
        <v>190</v>
      </c>
      <c r="F37" s="6">
        <v>44708</v>
      </c>
      <c r="G37" s="6">
        <v>44709</v>
      </c>
      <c r="H37" s="4">
        <v>1</v>
      </c>
      <c r="I37" s="4">
        <v>1</v>
      </c>
      <c r="J37" s="4">
        <v>1</v>
      </c>
      <c r="K37" s="4" t="s">
        <v>30</v>
      </c>
      <c r="L37" s="4">
        <v>177</v>
      </c>
      <c r="M37" s="4">
        <v>177</v>
      </c>
      <c r="N37" s="4" t="s">
        <v>214</v>
      </c>
      <c r="O37" s="4" t="s">
        <v>32</v>
      </c>
      <c r="P37" s="4" t="s">
        <v>33</v>
      </c>
      <c r="Q37" s="4">
        <v>0</v>
      </c>
      <c r="R37" s="7">
        <v>44708</v>
      </c>
      <c r="S37" s="6">
        <v>44712</v>
      </c>
      <c r="T37" s="4" t="s">
        <v>34</v>
      </c>
      <c r="U37" s="4">
        <v>177</v>
      </c>
      <c r="V37" s="4">
        <v>0</v>
      </c>
      <c r="W37" s="4">
        <v>0</v>
      </c>
      <c r="X37" s="4" t="s">
        <v>215</v>
      </c>
      <c r="Y37" s="4" t="s">
        <v>216</v>
      </c>
    </row>
    <row r="38" s="4" customFormat="1" spans="1:25">
      <c r="A38" s="4" t="s">
        <v>217</v>
      </c>
      <c r="B38" s="4" t="s">
        <v>26</v>
      </c>
      <c r="C38" s="4" t="s">
        <v>27</v>
      </c>
      <c r="D38" s="4" t="s">
        <v>218</v>
      </c>
      <c r="E38" s="4" t="s">
        <v>219</v>
      </c>
      <c r="F38" s="6">
        <v>44708</v>
      </c>
      <c r="G38" s="6">
        <v>44709</v>
      </c>
      <c r="H38" s="4">
        <v>2</v>
      </c>
      <c r="I38" s="4">
        <v>1</v>
      </c>
      <c r="J38" s="4">
        <v>2</v>
      </c>
      <c r="K38" s="4" t="s">
        <v>30</v>
      </c>
      <c r="L38" s="4">
        <v>1484</v>
      </c>
      <c r="M38" s="4">
        <v>1484</v>
      </c>
      <c r="N38" s="4" t="s">
        <v>220</v>
      </c>
      <c r="O38" s="4" t="s">
        <v>32</v>
      </c>
      <c r="P38" s="4" t="s">
        <v>33</v>
      </c>
      <c r="Q38" s="4">
        <v>0</v>
      </c>
      <c r="R38" s="7">
        <v>44708</v>
      </c>
      <c r="S38" s="6">
        <v>44712</v>
      </c>
      <c r="T38" s="4" t="s">
        <v>34</v>
      </c>
      <c r="U38" s="4">
        <v>1484</v>
      </c>
      <c r="V38" s="4">
        <v>0</v>
      </c>
      <c r="W38" s="4">
        <v>0</v>
      </c>
      <c r="X38" s="4" t="s">
        <v>221</v>
      </c>
      <c r="Y38" s="4" t="s">
        <v>160</v>
      </c>
    </row>
    <row r="39" s="4" customFormat="1" spans="1:25">
      <c r="A39" s="4" t="s">
        <v>222</v>
      </c>
      <c r="B39" s="4" t="s">
        <v>26</v>
      </c>
      <c r="C39" s="4" t="s">
        <v>27</v>
      </c>
      <c r="D39" s="4" t="s">
        <v>189</v>
      </c>
      <c r="E39" s="4" t="s">
        <v>190</v>
      </c>
      <c r="F39" s="6">
        <v>44708</v>
      </c>
      <c r="G39" s="6">
        <v>44709</v>
      </c>
      <c r="H39" s="4">
        <v>1</v>
      </c>
      <c r="I39" s="4">
        <v>1</v>
      </c>
      <c r="J39" s="4">
        <v>1</v>
      </c>
      <c r="K39" s="4" t="s">
        <v>30</v>
      </c>
      <c r="L39" s="4">
        <v>179</v>
      </c>
      <c r="M39" s="4">
        <v>179</v>
      </c>
      <c r="N39" s="4" t="s">
        <v>223</v>
      </c>
      <c r="O39" s="4" t="s">
        <v>32</v>
      </c>
      <c r="P39" s="4" t="s">
        <v>33</v>
      </c>
      <c r="Q39" s="4">
        <v>0</v>
      </c>
      <c r="R39" s="7">
        <v>44708</v>
      </c>
      <c r="S39" s="6">
        <v>44712</v>
      </c>
      <c r="T39" s="4" t="s">
        <v>34</v>
      </c>
      <c r="U39" s="4">
        <v>179</v>
      </c>
      <c r="V39" s="4">
        <v>0</v>
      </c>
      <c r="W39" s="4">
        <v>0</v>
      </c>
      <c r="X39" s="4" t="s">
        <v>224</v>
      </c>
      <c r="Y39" s="4" t="s">
        <v>225</v>
      </c>
    </row>
    <row r="40" s="4" customFormat="1" spans="1:25">
      <c r="A40" s="4" t="s">
        <v>217</v>
      </c>
      <c r="B40" s="4" t="s">
        <v>26</v>
      </c>
      <c r="C40" s="4" t="s">
        <v>165</v>
      </c>
      <c r="D40" s="4" t="s">
        <v>218</v>
      </c>
      <c r="E40" s="4" t="s">
        <v>219</v>
      </c>
      <c r="F40" s="6">
        <v>44708</v>
      </c>
      <c r="G40" s="6">
        <v>44709</v>
      </c>
      <c r="H40" s="4">
        <v>2</v>
      </c>
      <c r="I40" s="4">
        <v>1</v>
      </c>
      <c r="J40" s="4">
        <v>2</v>
      </c>
      <c r="K40" s="4" t="s">
        <v>30</v>
      </c>
      <c r="L40" s="4">
        <v>-1484</v>
      </c>
      <c r="M40" s="4">
        <v>-1484</v>
      </c>
      <c r="N40" s="4" t="s">
        <v>220</v>
      </c>
      <c r="O40" s="4" t="s">
        <v>32</v>
      </c>
      <c r="P40" s="4" t="s">
        <v>33</v>
      </c>
      <c r="Q40" s="4">
        <v>0</v>
      </c>
      <c r="R40" s="7">
        <v>44708</v>
      </c>
      <c r="S40" s="6">
        <v>44712</v>
      </c>
      <c r="T40" s="4" t="s">
        <v>34</v>
      </c>
      <c r="U40" s="4">
        <v>-1484</v>
      </c>
      <c r="V40" s="4">
        <v>0</v>
      </c>
      <c r="W40" s="4">
        <v>0</v>
      </c>
      <c r="X40" s="4" t="s">
        <v>221</v>
      </c>
      <c r="Y40" s="4" t="s">
        <v>160</v>
      </c>
    </row>
    <row r="41" s="4" customFormat="1" spans="1:25">
      <c r="A41" s="4" t="s">
        <v>226</v>
      </c>
      <c r="B41" s="4" t="s">
        <v>26</v>
      </c>
      <c r="C41" s="4" t="s">
        <v>27</v>
      </c>
      <c r="D41" s="4" t="s">
        <v>227</v>
      </c>
      <c r="E41" s="4" t="s">
        <v>228</v>
      </c>
      <c r="F41" s="6">
        <v>44708</v>
      </c>
      <c r="G41" s="6">
        <v>44709</v>
      </c>
      <c r="H41" s="4">
        <v>1</v>
      </c>
      <c r="I41" s="4">
        <v>1</v>
      </c>
      <c r="J41" s="4">
        <v>1</v>
      </c>
      <c r="K41" s="4" t="s">
        <v>30</v>
      </c>
      <c r="L41" s="4">
        <v>545</v>
      </c>
      <c r="M41" s="4">
        <v>545</v>
      </c>
      <c r="N41" s="4" t="s">
        <v>229</v>
      </c>
      <c r="O41" s="4" t="s">
        <v>32</v>
      </c>
      <c r="P41" s="4" t="s">
        <v>33</v>
      </c>
      <c r="Q41" s="4">
        <v>0</v>
      </c>
      <c r="R41" s="7">
        <v>44708</v>
      </c>
      <c r="S41" s="6">
        <v>44712</v>
      </c>
      <c r="T41" s="4" t="s">
        <v>34</v>
      </c>
      <c r="U41" s="4">
        <v>545</v>
      </c>
      <c r="V41" s="4">
        <v>0</v>
      </c>
      <c r="W41" s="4">
        <v>0</v>
      </c>
      <c r="X41" s="4" t="s">
        <v>160</v>
      </c>
      <c r="Y41" s="4" t="s">
        <v>160</v>
      </c>
    </row>
    <row r="42" s="4" customFormat="1" spans="1:25">
      <c r="A42" s="4" t="s">
        <v>226</v>
      </c>
      <c r="B42" s="4" t="s">
        <v>26</v>
      </c>
      <c r="C42" s="4" t="s">
        <v>165</v>
      </c>
      <c r="D42" s="4" t="s">
        <v>227</v>
      </c>
      <c r="E42" s="4" t="s">
        <v>228</v>
      </c>
      <c r="F42" s="6">
        <v>44708</v>
      </c>
      <c r="G42" s="6">
        <v>44709</v>
      </c>
      <c r="H42" s="4">
        <v>1</v>
      </c>
      <c r="I42" s="4">
        <v>1</v>
      </c>
      <c r="J42" s="4">
        <v>1</v>
      </c>
      <c r="K42" s="4" t="s">
        <v>30</v>
      </c>
      <c r="L42" s="4">
        <v>-545</v>
      </c>
      <c r="M42" s="4">
        <v>-545</v>
      </c>
      <c r="N42" s="4" t="s">
        <v>229</v>
      </c>
      <c r="O42" s="4" t="s">
        <v>32</v>
      </c>
      <c r="P42" s="4" t="s">
        <v>33</v>
      </c>
      <c r="Q42" s="4">
        <v>0</v>
      </c>
      <c r="R42" s="7">
        <v>44708</v>
      </c>
      <c r="S42" s="6">
        <v>44712</v>
      </c>
      <c r="T42" s="4" t="s">
        <v>34</v>
      </c>
      <c r="U42" s="4">
        <v>-545</v>
      </c>
      <c r="V42" s="4">
        <v>0</v>
      </c>
      <c r="W42" s="4">
        <v>0</v>
      </c>
      <c r="X42" s="4" t="s">
        <v>160</v>
      </c>
      <c r="Y42" s="4" t="s">
        <v>160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8"/>
  <sheetViews>
    <sheetView tabSelected="1" topLeftCell="A16" workbookViewId="0">
      <selection activeCell="A46" sqref="A46:A48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230</v>
      </c>
    </row>
    <row r="2" s="4" customFormat="1" spans="1:9">
      <c r="A2" s="5">
        <v>17914945949</v>
      </c>
      <c r="B2" s="6">
        <v>44704</v>
      </c>
      <c r="C2" s="6">
        <v>44709</v>
      </c>
      <c r="D2" s="4">
        <v>1145</v>
      </c>
      <c r="E2" s="4" t="str">
        <f>VLOOKUP(A2,HOP!A:L,12,0)</f>
        <v>1145.00</v>
      </c>
      <c r="F2" s="4" t="str">
        <f>VLOOKUP(A2,HOP!A:C,3,0)</f>
        <v>2545681</v>
      </c>
      <c r="G2" s="4">
        <f>D2-E2</f>
        <v>0</v>
      </c>
      <c r="H2" s="4" t="str">
        <f>$H$1&amp;F2</f>
        <v>，2545681</v>
      </c>
      <c r="I2" s="4" t="str">
        <f>VLOOKUP(A2,HOP!A:U,21,0)</f>
        <v>直采</v>
      </c>
    </row>
    <row r="3" s="4" customFormat="1" spans="1:9">
      <c r="A3" s="5">
        <v>17919182419</v>
      </c>
      <c r="B3" s="6">
        <v>44703</v>
      </c>
      <c r="C3" s="6">
        <v>44709</v>
      </c>
      <c r="D3" s="4">
        <v>5300</v>
      </c>
      <c r="E3" s="4" t="str">
        <f>VLOOKUP(A3,HOP!A:L,12,0)</f>
        <v>5300.00</v>
      </c>
      <c r="F3" s="4" t="str">
        <f>VLOOKUP(A3,HOP!A:C,3,0)</f>
        <v>2546729</v>
      </c>
      <c r="G3" s="4">
        <f t="shared" ref="G3:G38" si="0">D3-E3</f>
        <v>0</v>
      </c>
      <c r="H3" s="4" t="str">
        <f t="shared" ref="H3:H38" si="1">$H$1&amp;F3</f>
        <v>，2546729</v>
      </c>
      <c r="I3" s="4" t="str">
        <f>VLOOKUP(A3,HOP!A:U,21,0)</f>
        <v>直采</v>
      </c>
    </row>
    <row r="4" s="4" customFormat="1" spans="1:9">
      <c r="A4" s="5">
        <v>17920805365</v>
      </c>
      <c r="B4" s="6">
        <v>44708</v>
      </c>
      <c r="C4" s="6">
        <v>44709</v>
      </c>
      <c r="D4" s="4">
        <v>1092</v>
      </c>
      <c r="E4" s="4" t="str">
        <f>VLOOKUP(A4,HOP!A:L,12,0)</f>
        <v>1092.00</v>
      </c>
      <c r="F4" s="4" t="str">
        <f>VLOOKUP(A4,HOP!A:C,3,0)</f>
        <v>2547347</v>
      </c>
      <c r="G4" s="4">
        <f t="shared" si="0"/>
        <v>0</v>
      </c>
      <c r="H4" s="4" t="str">
        <f t="shared" si="1"/>
        <v>，2547347</v>
      </c>
      <c r="I4" s="4" t="str">
        <f>VLOOKUP(A4,HOP!A:U,21,0)</f>
        <v>直采</v>
      </c>
    </row>
    <row r="5" s="4" customFormat="1" spans="1:9">
      <c r="A5" s="5">
        <v>17926968471</v>
      </c>
      <c r="B5" s="6">
        <v>44708</v>
      </c>
      <c r="C5" s="6">
        <v>44709</v>
      </c>
      <c r="D5" s="4">
        <v>611</v>
      </c>
      <c r="E5" s="4" t="str">
        <f>VLOOKUP(A5,HOP!A:L,12,0)</f>
        <v>611.00</v>
      </c>
      <c r="F5" s="4" t="str">
        <f>VLOOKUP(A5,HOP!A:C,3,0)</f>
        <v>2548992</v>
      </c>
      <c r="G5" s="4">
        <f t="shared" si="0"/>
        <v>0</v>
      </c>
      <c r="H5" s="4" t="str">
        <f t="shared" si="1"/>
        <v>，2548992</v>
      </c>
      <c r="I5" s="4" t="str">
        <f>VLOOKUP(A5,HOP!A:U,21,0)</f>
        <v>直采</v>
      </c>
    </row>
    <row r="6" s="4" customFormat="1" spans="1:9">
      <c r="A6" s="5">
        <v>17930679403</v>
      </c>
      <c r="B6" s="6">
        <v>44708</v>
      </c>
      <c r="C6" s="6">
        <v>44709</v>
      </c>
      <c r="D6" s="4">
        <v>431</v>
      </c>
      <c r="E6" s="4">
        <v>431</v>
      </c>
      <c r="F6" s="4">
        <v>2549800</v>
      </c>
      <c r="G6" s="4">
        <f t="shared" si="0"/>
        <v>0</v>
      </c>
      <c r="H6" s="4" t="str">
        <f t="shared" si="1"/>
        <v>，2549800</v>
      </c>
      <c r="I6" s="4" t="str">
        <f>VLOOKUP(A6,HOP!A:U,21,0)</f>
        <v>直采</v>
      </c>
    </row>
    <row r="7" s="4" customFormat="1" spans="1:9">
      <c r="A7" s="5">
        <v>17931415170</v>
      </c>
      <c r="B7" s="6">
        <v>44708</v>
      </c>
      <c r="C7" s="6">
        <v>44709</v>
      </c>
      <c r="D7" s="4">
        <v>1200</v>
      </c>
      <c r="E7" s="4">
        <v>1200</v>
      </c>
      <c r="F7" s="4">
        <v>2550120</v>
      </c>
      <c r="G7" s="4">
        <f t="shared" si="0"/>
        <v>0</v>
      </c>
      <c r="H7" s="4" t="str">
        <f t="shared" si="1"/>
        <v>，2550120</v>
      </c>
      <c r="I7" s="4" t="str">
        <f>VLOOKUP(A7,HOP!A:U,21,0)</f>
        <v>直采</v>
      </c>
    </row>
    <row r="8" s="4" customFormat="1" spans="1:9">
      <c r="A8" s="5">
        <v>17953469078</v>
      </c>
      <c r="B8" s="6">
        <v>44708</v>
      </c>
      <c r="C8" s="6">
        <v>44709</v>
      </c>
      <c r="D8" s="4">
        <v>840</v>
      </c>
      <c r="E8" s="4" t="str">
        <f>VLOOKUP(A8,HOP!A:L,12,0)</f>
        <v>840.00</v>
      </c>
      <c r="F8" s="4" t="str">
        <f>VLOOKUP(A8,HOP!A:C,3,0)</f>
        <v>2555587</v>
      </c>
      <c r="G8" s="4">
        <f t="shared" si="0"/>
        <v>0</v>
      </c>
      <c r="H8" s="4" t="str">
        <f t="shared" si="1"/>
        <v>，2555587</v>
      </c>
      <c r="I8" s="4" t="str">
        <f>VLOOKUP(A8,HOP!A:U,21,0)</f>
        <v>直采</v>
      </c>
    </row>
    <row r="9" s="4" customFormat="1" spans="1:9">
      <c r="A9" s="5">
        <v>17957684563</v>
      </c>
      <c r="B9" s="6">
        <v>44708</v>
      </c>
      <c r="C9" s="6">
        <v>44709</v>
      </c>
      <c r="D9" s="4">
        <v>318</v>
      </c>
      <c r="E9" s="4" t="str">
        <f>VLOOKUP(A9,HOP!A:L,12,0)</f>
        <v>318.00</v>
      </c>
      <c r="F9" s="4" t="str">
        <f>VLOOKUP(A9,HOP!A:C,3,0)</f>
        <v>2556617</v>
      </c>
      <c r="G9" s="4">
        <f t="shared" si="0"/>
        <v>0</v>
      </c>
      <c r="H9" s="4" t="str">
        <f t="shared" si="1"/>
        <v>，2556617</v>
      </c>
      <c r="I9" s="4" t="str">
        <f>VLOOKUP(A9,HOP!A:U,21,0)</f>
        <v>直采</v>
      </c>
    </row>
    <row r="10" s="4" customFormat="1" spans="1:9">
      <c r="A10" s="5">
        <v>17960766434</v>
      </c>
      <c r="B10" s="6">
        <v>44706</v>
      </c>
      <c r="C10" s="6">
        <v>44709</v>
      </c>
      <c r="D10" s="4">
        <v>1350</v>
      </c>
      <c r="E10" s="4" t="str">
        <f>VLOOKUP(A10,HOP!A:L,12,0)</f>
        <v>1350.00</v>
      </c>
      <c r="F10" s="4" t="str">
        <f>VLOOKUP(A10,HOP!A:C,3,0)</f>
        <v>2556875</v>
      </c>
      <c r="G10" s="4">
        <f t="shared" si="0"/>
        <v>0</v>
      </c>
      <c r="H10" s="4" t="str">
        <f t="shared" si="1"/>
        <v>，2556875</v>
      </c>
      <c r="I10" s="4" t="str">
        <f>VLOOKUP(A10,HOP!A:U,21,0)</f>
        <v>直采</v>
      </c>
    </row>
    <row r="11" s="4" customFormat="1" spans="1:9">
      <c r="A11" s="5">
        <v>17965595471</v>
      </c>
      <c r="B11" s="6">
        <v>44708</v>
      </c>
      <c r="C11" s="6">
        <v>44709</v>
      </c>
      <c r="D11" s="4">
        <v>438</v>
      </c>
      <c r="E11" s="4" t="str">
        <f>VLOOKUP(A11,HOP!A:L,12,0)</f>
        <v>438.00</v>
      </c>
      <c r="F11" s="4" t="str">
        <f>VLOOKUP(A11,HOP!A:C,3,0)</f>
        <v>2558051</v>
      </c>
      <c r="G11" s="4">
        <f t="shared" si="0"/>
        <v>0</v>
      </c>
      <c r="H11" s="4" t="str">
        <f t="shared" si="1"/>
        <v>，2558051</v>
      </c>
      <c r="I11" s="4" t="str">
        <f>VLOOKUP(A11,HOP!A:U,21,0)</f>
        <v>直采</v>
      </c>
    </row>
    <row r="12" s="4" customFormat="1" spans="1:9">
      <c r="A12" s="5">
        <v>17968506717</v>
      </c>
      <c r="B12" s="6">
        <v>44706</v>
      </c>
      <c r="C12" s="6">
        <v>44709</v>
      </c>
      <c r="D12" s="4">
        <v>4920</v>
      </c>
      <c r="E12" s="4" t="str">
        <f>VLOOKUP(A12,HOP!A:L,12,0)</f>
        <v>4920.00</v>
      </c>
      <c r="F12" s="4" t="str">
        <f>VLOOKUP(A12,HOP!A:C,3,0)</f>
        <v>2558494</v>
      </c>
      <c r="G12" s="4">
        <f t="shared" si="0"/>
        <v>0</v>
      </c>
      <c r="H12" s="4" t="str">
        <f t="shared" si="1"/>
        <v>，2558494</v>
      </c>
      <c r="I12" s="4" t="str">
        <f>VLOOKUP(A12,HOP!A:U,21,0)</f>
        <v>直采</v>
      </c>
    </row>
    <row r="13" s="4" customFormat="1" spans="1:9">
      <c r="A13" s="5">
        <v>17979559146</v>
      </c>
      <c r="B13" s="6">
        <v>44708</v>
      </c>
      <c r="C13" s="6">
        <v>44709</v>
      </c>
      <c r="D13" s="4">
        <v>250</v>
      </c>
      <c r="E13" s="4" t="str">
        <f>VLOOKUP(A13,HOP!A:L,12,0)</f>
        <v>250.00</v>
      </c>
      <c r="F13" s="4" t="str">
        <f>VLOOKUP(A13,HOP!A:C,3,0)</f>
        <v>2560984</v>
      </c>
      <c r="G13" s="4">
        <f t="shared" si="0"/>
        <v>0</v>
      </c>
      <c r="H13" s="4" t="str">
        <f t="shared" si="1"/>
        <v>，2560984</v>
      </c>
      <c r="I13" s="4" t="str">
        <f>VLOOKUP(A13,HOP!A:U,21,0)</f>
        <v>直采</v>
      </c>
    </row>
    <row r="14" s="4" customFormat="1" spans="1:9">
      <c r="A14" s="5">
        <v>17980622108</v>
      </c>
      <c r="B14" s="6">
        <v>44707</v>
      </c>
      <c r="C14" s="6">
        <v>44709</v>
      </c>
      <c r="D14" s="4">
        <v>712</v>
      </c>
      <c r="E14" s="4" t="str">
        <f>VLOOKUP(A14,HOP!A:L,12,0)</f>
        <v>712.00</v>
      </c>
      <c r="F14" s="4" t="str">
        <f>VLOOKUP(A14,HOP!A:C,3,0)</f>
        <v>2561314</v>
      </c>
      <c r="G14" s="4">
        <f t="shared" si="0"/>
        <v>0</v>
      </c>
      <c r="H14" s="4" t="str">
        <f t="shared" si="1"/>
        <v>，2561314</v>
      </c>
      <c r="I14" s="4" t="str">
        <f>VLOOKUP(A14,HOP!A:U,21,0)</f>
        <v>直采</v>
      </c>
    </row>
    <row r="15" s="4" customFormat="1" spans="1:9">
      <c r="A15" s="5">
        <v>17984564119</v>
      </c>
      <c r="B15" s="6">
        <v>44708</v>
      </c>
      <c r="C15" s="6">
        <v>44709</v>
      </c>
      <c r="D15" s="4">
        <v>304</v>
      </c>
      <c r="E15" s="4" t="str">
        <f>VLOOKUP(A15,HOP!A:L,12,0)</f>
        <v>304.00</v>
      </c>
      <c r="F15" s="4" t="str">
        <f>VLOOKUP(A15,HOP!A:C,3,0)</f>
        <v>2562090</v>
      </c>
      <c r="G15" s="4">
        <f t="shared" si="0"/>
        <v>0</v>
      </c>
      <c r="H15" s="4" t="str">
        <f t="shared" si="1"/>
        <v>，2562090</v>
      </c>
      <c r="I15" s="4" t="str">
        <f>VLOOKUP(A15,HOP!A:U,21,0)</f>
        <v>直采</v>
      </c>
    </row>
    <row r="16" s="4" customFormat="1" spans="1:9">
      <c r="A16" s="5">
        <v>17984568157</v>
      </c>
      <c r="B16" s="6">
        <v>44708</v>
      </c>
      <c r="C16" s="6">
        <v>44709</v>
      </c>
      <c r="D16" s="4">
        <v>438</v>
      </c>
      <c r="E16" s="4" t="str">
        <f>VLOOKUP(A16,HOP!A:L,12,0)</f>
        <v>438.00</v>
      </c>
      <c r="F16" s="4" t="str">
        <f>VLOOKUP(A16,HOP!A:C,3,0)</f>
        <v>2562094</v>
      </c>
      <c r="G16" s="4">
        <f t="shared" si="0"/>
        <v>0</v>
      </c>
      <c r="H16" s="4" t="str">
        <f t="shared" si="1"/>
        <v>，2562094</v>
      </c>
      <c r="I16" s="4" t="str">
        <f>VLOOKUP(A16,HOP!A:U,21,0)</f>
        <v>直采</v>
      </c>
    </row>
    <row r="17" s="4" customFormat="1" spans="1:9">
      <c r="A17" s="5">
        <v>17985051400</v>
      </c>
      <c r="B17" s="6">
        <v>44708</v>
      </c>
      <c r="C17" s="6">
        <v>44709</v>
      </c>
      <c r="D17" s="4">
        <v>391</v>
      </c>
      <c r="E17" s="4" t="str">
        <f>VLOOKUP(A17,HOP!A:L,12,0)</f>
        <v>391.00</v>
      </c>
      <c r="F17" s="4" t="str">
        <f>VLOOKUP(A17,HOP!A:C,3,0)</f>
        <v>2562345</v>
      </c>
      <c r="G17" s="4">
        <f t="shared" si="0"/>
        <v>0</v>
      </c>
      <c r="H17" s="4" t="str">
        <f t="shared" si="1"/>
        <v>，2562345</v>
      </c>
      <c r="I17" s="4" t="str">
        <f>VLOOKUP(A17,HOP!A:U,21,0)</f>
        <v>直采</v>
      </c>
    </row>
    <row r="18" s="4" customFormat="1" spans="1:9">
      <c r="A18" s="5">
        <v>17985094540</v>
      </c>
      <c r="B18" s="6">
        <v>44708</v>
      </c>
      <c r="C18" s="6">
        <v>44709</v>
      </c>
      <c r="D18" s="4">
        <v>814</v>
      </c>
      <c r="E18" s="4" t="str">
        <f>VLOOKUP(A18,HOP!A:L,12,0)</f>
        <v>814.00</v>
      </c>
      <c r="F18" s="4" t="str">
        <f>VLOOKUP(A18,HOP!A:C,3,0)</f>
        <v>2562359</v>
      </c>
      <c r="G18" s="4">
        <f t="shared" si="0"/>
        <v>0</v>
      </c>
      <c r="H18" s="4" t="str">
        <f t="shared" si="1"/>
        <v>，2562359</v>
      </c>
      <c r="I18" s="4" t="str">
        <f>VLOOKUP(A18,HOP!A:U,21,0)</f>
        <v>直采</v>
      </c>
    </row>
    <row r="19" s="4" customFormat="1" spans="1:9">
      <c r="A19" s="5">
        <v>17985381914</v>
      </c>
      <c r="B19" s="6">
        <v>44706</v>
      </c>
      <c r="C19" s="6">
        <v>44709</v>
      </c>
      <c r="D19" s="4">
        <v>885</v>
      </c>
      <c r="E19" s="4" t="str">
        <f>VLOOKUP(A19,HOP!A:L,12,0)</f>
        <v>885.00</v>
      </c>
      <c r="F19" s="4" t="str">
        <f>VLOOKUP(A19,HOP!A:C,3,0)</f>
        <v>2562473</v>
      </c>
      <c r="G19" s="4">
        <f t="shared" si="0"/>
        <v>0</v>
      </c>
      <c r="H19" s="4" t="str">
        <f t="shared" si="1"/>
        <v>，2562473</v>
      </c>
      <c r="I19" s="4" t="str">
        <f>VLOOKUP(A19,HOP!A:U,21,0)</f>
        <v>直采</v>
      </c>
    </row>
    <row r="20" s="4" customFormat="1" spans="1:9">
      <c r="A20" s="5">
        <v>17985855052</v>
      </c>
      <c r="B20" s="6">
        <v>44707</v>
      </c>
      <c r="C20" s="6">
        <v>44709</v>
      </c>
      <c r="D20" s="4">
        <v>6446</v>
      </c>
      <c r="E20" s="4" t="str">
        <f>VLOOKUP(A20,HOP!A:L,12,0)</f>
        <v>6446.00</v>
      </c>
      <c r="F20" s="4" t="str">
        <f>VLOOKUP(A20,HOP!A:C,3,0)</f>
        <v>2562648</v>
      </c>
      <c r="G20" s="4">
        <f t="shared" si="0"/>
        <v>0</v>
      </c>
      <c r="H20" s="4" t="str">
        <f t="shared" si="1"/>
        <v>，2562648</v>
      </c>
      <c r="I20" s="4" t="str">
        <f>VLOOKUP(A20,HOP!A:U,21,0)</f>
        <v>直采</v>
      </c>
    </row>
    <row r="21" s="4" customFormat="1" spans="1:9">
      <c r="A21" s="5">
        <v>17989928827</v>
      </c>
      <c r="B21" s="6">
        <v>44706</v>
      </c>
      <c r="C21" s="6">
        <v>44709</v>
      </c>
      <c r="D21" s="4">
        <v>1854</v>
      </c>
      <c r="E21" s="4" t="str">
        <f>VLOOKUP(A21,HOP!A:L,12,0)</f>
        <v>1854.00</v>
      </c>
      <c r="F21" s="4" t="str">
        <f>VLOOKUP(A21,HOP!A:C,3,0)</f>
        <v>2563340</v>
      </c>
      <c r="G21" s="4">
        <f t="shared" si="0"/>
        <v>0</v>
      </c>
      <c r="H21" s="4" t="str">
        <f t="shared" si="1"/>
        <v>，2563340</v>
      </c>
      <c r="I21" s="4" t="str">
        <f>VLOOKUP(A21,HOP!A:U,21,0)</f>
        <v>直采</v>
      </c>
    </row>
    <row r="22" s="4" customFormat="1" spans="1:9">
      <c r="A22" s="5">
        <v>17992058124</v>
      </c>
      <c r="B22" s="6">
        <v>44708</v>
      </c>
      <c r="C22" s="6">
        <v>44709</v>
      </c>
      <c r="D22" s="4">
        <v>309</v>
      </c>
      <c r="E22" s="4" t="str">
        <f>VLOOKUP(A22,HOP!A:L,12,0)</f>
        <v>309.00</v>
      </c>
      <c r="F22" s="4" t="str">
        <f>VLOOKUP(A22,HOP!A:C,3,0)</f>
        <v>2563438</v>
      </c>
      <c r="G22" s="4">
        <f t="shared" si="0"/>
        <v>0</v>
      </c>
      <c r="H22" s="4" t="str">
        <f t="shared" si="1"/>
        <v>，2563438</v>
      </c>
      <c r="I22" s="4" t="str">
        <f>VLOOKUP(A22,HOP!A:U,21,0)</f>
        <v>直采</v>
      </c>
    </row>
    <row r="23" s="4" customFormat="1" spans="1:9">
      <c r="A23" s="5">
        <v>17992605190</v>
      </c>
      <c r="B23" s="6">
        <v>44708</v>
      </c>
      <c r="C23" s="6">
        <v>44709</v>
      </c>
      <c r="D23" s="4">
        <v>362</v>
      </c>
      <c r="E23" s="4" t="str">
        <f>VLOOKUP(A23,HOP!A:L,12,0)</f>
        <v>362.00</v>
      </c>
      <c r="F23" s="4" t="str">
        <f>VLOOKUP(A23,HOP!A:C,3,0)</f>
        <v>2563575</v>
      </c>
      <c r="G23" s="4">
        <f t="shared" si="0"/>
        <v>0</v>
      </c>
      <c r="H23" s="4" t="str">
        <f t="shared" si="1"/>
        <v>，2563575</v>
      </c>
      <c r="I23" s="4" t="str">
        <f>VLOOKUP(A23,HOP!A:U,21,0)</f>
        <v>直采</v>
      </c>
    </row>
    <row r="24" s="4" customFormat="1" hidden="1" spans="1:9">
      <c r="A24" s="5">
        <v>17995818629</v>
      </c>
      <c r="B24" s="6">
        <v>44707</v>
      </c>
      <c r="C24" s="6">
        <v>44709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17996342042</v>
      </c>
      <c r="B25" s="6">
        <v>44708</v>
      </c>
      <c r="C25" s="6">
        <v>44709</v>
      </c>
      <c r="D25" s="4">
        <v>310</v>
      </c>
      <c r="E25" s="4" t="str">
        <f>VLOOKUP(A25,HOP!A:L,12,0)</f>
        <v>310.00</v>
      </c>
      <c r="F25" s="4" t="str">
        <f>VLOOKUP(A25,HOP!A:C,3,0)</f>
        <v>2564125</v>
      </c>
      <c r="G25" s="4">
        <f t="shared" si="0"/>
        <v>0</v>
      </c>
      <c r="H25" s="4" t="str">
        <f t="shared" si="1"/>
        <v>，2564125</v>
      </c>
      <c r="I25" s="4" t="str">
        <f>VLOOKUP(A25,HOP!A:U,21,0)</f>
        <v>直采</v>
      </c>
    </row>
    <row r="26" s="4" customFormat="1" spans="1:9">
      <c r="A26" s="5">
        <v>17995849634</v>
      </c>
      <c r="B26" s="6">
        <v>44707</v>
      </c>
      <c r="C26" s="6">
        <v>44709</v>
      </c>
      <c r="D26" s="4">
        <v>3916</v>
      </c>
      <c r="E26" s="4" t="str">
        <f>VLOOKUP(A26,HOP!A:L,12,0)</f>
        <v>3916.00</v>
      </c>
      <c r="F26" s="4" t="str">
        <f>VLOOKUP(A26,HOP!A:C,3,0)</f>
        <v>2564007</v>
      </c>
      <c r="G26" s="4">
        <f t="shared" si="0"/>
        <v>0</v>
      </c>
      <c r="H26" s="4" t="str">
        <f t="shared" si="1"/>
        <v>，2564007</v>
      </c>
      <c r="I26" s="4" t="str">
        <f>VLOOKUP(A26,HOP!A:U,21,0)</f>
        <v>直采</v>
      </c>
    </row>
    <row r="27" s="4" customFormat="1" spans="1:9">
      <c r="A27" s="5">
        <v>17997182550</v>
      </c>
      <c r="B27" s="6">
        <v>44707</v>
      </c>
      <c r="C27" s="6">
        <v>44709</v>
      </c>
      <c r="D27" s="4">
        <v>1640</v>
      </c>
      <c r="E27" s="4" t="str">
        <f>VLOOKUP(A27,HOP!A:L,12,0)</f>
        <v>1640.00</v>
      </c>
      <c r="F27" s="4" t="str">
        <f>VLOOKUP(A27,HOP!A:C,3,0)</f>
        <v>2564313</v>
      </c>
      <c r="G27" s="4">
        <f t="shared" si="0"/>
        <v>0</v>
      </c>
      <c r="H27" s="4" t="str">
        <f t="shared" si="1"/>
        <v>，2564313</v>
      </c>
      <c r="I27" s="4" t="str">
        <f>VLOOKUP(A27,HOP!A:U,21,0)</f>
        <v>直采</v>
      </c>
    </row>
    <row r="28" s="4" customFormat="1" spans="1:9">
      <c r="A28" s="5">
        <v>17997304643</v>
      </c>
      <c r="B28" s="6">
        <v>44708</v>
      </c>
      <c r="C28" s="6">
        <v>44709</v>
      </c>
      <c r="D28" s="4">
        <v>419</v>
      </c>
      <c r="E28" s="4" t="str">
        <f>VLOOKUP(A28,HOP!A:L,12,0)</f>
        <v>419.00</v>
      </c>
      <c r="F28" s="4" t="str">
        <f>VLOOKUP(A28,HOP!A:C,3,0)</f>
        <v>2564355</v>
      </c>
      <c r="G28" s="4">
        <f t="shared" si="0"/>
        <v>0</v>
      </c>
      <c r="H28" s="4" t="str">
        <f t="shared" si="1"/>
        <v>，2564355</v>
      </c>
      <c r="I28" s="4" t="str">
        <f>VLOOKUP(A28,HOP!A:U,21,0)</f>
        <v>直采</v>
      </c>
    </row>
    <row r="29" s="4" customFormat="1" spans="1:9">
      <c r="A29" s="5">
        <v>18000363444</v>
      </c>
      <c r="B29" s="6">
        <v>44708</v>
      </c>
      <c r="C29" s="6">
        <v>44709</v>
      </c>
      <c r="D29" s="4">
        <v>589</v>
      </c>
      <c r="E29" s="4" t="str">
        <f>VLOOKUP(A29,HOP!A:L,12,0)</f>
        <v>589.00</v>
      </c>
      <c r="F29" s="4" t="str">
        <f>VLOOKUP(A29,HOP!A:C,3,0)</f>
        <v>2564623</v>
      </c>
      <c r="G29" s="4">
        <f t="shared" si="0"/>
        <v>0</v>
      </c>
      <c r="H29" s="4" t="str">
        <f t="shared" si="1"/>
        <v>，2564623</v>
      </c>
      <c r="I29" s="4" t="str">
        <f>VLOOKUP(A29,HOP!A:U,21,0)</f>
        <v>直采</v>
      </c>
    </row>
    <row r="30" s="4" customFormat="1" spans="1:9">
      <c r="A30" s="5">
        <v>18000334617</v>
      </c>
      <c r="B30" s="6">
        <v>44708</v>
      </c>
      <c r="C30" s="6">
        <v>44709</v>
      </c>
      <c r="D30" s="4">
        <v>177</v>
      </c>
      <c r="E30" s="4" t="str">
        <f>VLOOKUP(A30,HOP!A:L,12,0)</f>
        <v>177.00</v>
      </c>
      <c r="F30" s="4" t="str">
        <f>VLOOKUP(A30,HOP!A:C,3,0)</f>
        <v>2564624</v>
      </c>
      <c r="G30" s="4">
        <f t="shared" si="0"/>
        <v>0</v>
      </c>
      <c r="H30" s="4" t="str">
        <f t="shared" si="1"/>
        <v>，2564624</v>
      </c>
      <c r="I30" s="4" t="str">
        <f>VLOOKUP(A30,HOP!A:U,21,0)</f>
        <v>直采</v>
      </c>
    </row>
    <row r="31" s="4" customFormat="1" spans="1:9">
      <c r="A31" s="5">
        <v>18000939497</v>
      </c>
      <c r="B31" s="6">
        <v>44708</v>
      </c>
      <c r="C31" s="6">
        <v>44709</v>
      </c>
      <c r="D31" s="4">
        <v>355</v>
      </c>
      <c r="E31" s="4" t="str">
        <f>VLOOKUP(A31,HOP!A:L,12,0)</f>
        <v>355.00</v>
      </c>
      <c r="F31" s="4" t="str">
        <f>VLOOKUP(A31,HOP!A:C,3,0)</f>
        <v>2564746</v>
      </c>
      <c r="G31" s="4">
        <f t="shared" si="0"/>
        <v>0</v>
      </c>
      <c r="H31" s="4" t="str">
        <f t="shared" si="1"/>
        <v>，2564746</v>
      </c>
      <c r="I31" s="4" t="str">
        <f>VLOOKUP(A31,HOP!A:U,21,0)</f>
        <v>直采</v>
      </c>
    </row>
    <row r="32" s="4" customFormat="1" spans="1:9">
      <c r="A32" s="5">
        <v>18001020470</v>
      </c>
      <c r="B32" s="6">
        <v>44708</v>
      </c>
      <c r="C32" s="6">
        <v>44709</v>
      </c>
      <c r="D32" s="4">
        <v>355</v>
      </c>
      <c r="E32" s="4" t="str">
        <f>VLOOKUP(A32,HOP!A:L,12,0)</f>
        <v>355.00</v>
      </c>
      <c r="F32" s="4" t="str">
        <f>VLOOKUP(A32,HOP!A:C,3,0)</f>
        <v>2564762</v>
      </c>
      <c r="G32" s="4">
        <f t="shared" si="0"/>
        <v>0</v>
      </c>
      <c r="H32" s="4" t="str">
        <f t="shared" si="1"/>
        <v>，2564762</v>
      </c>
      <c r="I32" s="4" t="str">
        <f>VLOOKUP(A32,HOP!A:U,21,0)</f>
        <v>直采</v>
      </c>
    </row>
    <row r="33" s="4" customFormat="1" spans="1:9">
      <c r="A33" s="5">
        <v>18001020781</v>
      </c>
      <c r="B33" s="6">
        <v>44708</v>
      </c>
      <c r="C33" s="6">
        <v>44709</v>
      </c>
      <c r="D33" s="4">
        <v>355</v>
      </c>
      <c r="E33" s="4" t="str">
        <f>VLOOKUP(A33,HOP!A:L,12,0)</f>
        <v>355.00</v>
      </c>
      <c r="F33" s="4" t="str">
        <f>VLOOKUP(A33,HOP!A:C,3,0)</f>
        <v>2564763</v>
      </c>
      <c r="G33" s="4">
        <f t="shared" si="0"/>
        <v>0</v>
      </c>
      <c r="H33" s="4" t="str">
        <f t="shared" si="1"/>
        <v>，2564763</v>
      </c>
      <c r="I33" s="4" t="str">
        <f>VLOOKUP(A33,HOP!A:U,21,0)</f>
        <v>直采</v>
      </c>
    </row>
    <row r="34" s="4" customFormat="1" hidden="1" spans="1:9">
      <c r="A34" s="5">
        <v>18003503027</v>
      </c>
      <c r="B34" s="6">
        <v>44708</v>
      </c>
      <c r="C34" s="6">
        <v>44709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18004011957</v>
      </c>
      <c r="B35" s="6">
        <v>44708</v>
      </c>
      <c r="C35" s="6">
        <v>44709</v>
      </c>
      <c r="D35" s="4">
        <v>177</v>
      </c>
      <c r="E35" s="4" t="str">
        <f>VLOOKUP(A35,HOP!A:L,12,0)</f>
        <v>177.00</v>
      </c>
      <c r="F35" s="4" t="str">
        <f>VLOOKUP(A35,HOP!A:C,3,0)</f>
        <v>2565125</v>
      </c>
      <c r="G35" s="4">
        <f t="shared" si="0"/>
        <v>0</v>
      </c>
      <c r="H35" s="4" t="str">
        <f t="shared" si="1"/>
        <v>，2565125</v>
      </c>
      <c r="I35" s="4" t="str">
        <f>VLOOKUP(A35,HOP!A:U,21,0)</f>
        <v>直采</v>
      </c>
    </row>
    <row r="36" s="4" customFormat="1" hidden="1" spans="1:9">
      <c r="A36" s="5">
        <v>18004147907</v>
      </c>
      <c r="B36" s="6">
        <v>44708</v>
      </c>
      <c r="C36" s="6">
        <v>44709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spans="1:9">
      <c r="A37" s="5">
        <v>18004409563</v>
      </c>
      <c r="B37" s="6">
        <v>44708</v>
      </c>
      <c r="C37" s="6">
        <v>44709</v>
      </c>
      <c r="D37" s="4">
        <v>179</v>
      </c>
      <c r="E37" s="4" t="str">
        <f>VLOOKUP(A37,HOP!A:L,12,0)</f>
        <v>179.00</v>
      </c>
      <c r="F37" s="4" t="str">
        <f>VLOOKUP(A37,HOP!A:C,3,0)</f>
        <v>2565225</v>
      </c>
      <c r="G37" s="4">
        <f t="shared" si="0"/>
        <v>0</v>
      </c>
      <c r="H37" s="4" t="str">
        <f t="shared" si="1"/>
        <v>，2565225</v>
      </c>
      <c r="I37" s="4" t="str">
        <f>VLOOKUP(A37,HOP!A:U,21,0)</f>
        <v>直采</v>
      </c>
    </row>
    <row r="38" s="4" customFormat="1" hidden="1" spans="1:9">
      <c r="A38" s="5">
        <v>18004878137</v>
      </c>
      <c r="B38" s="6">
        <v>44708</v>
      </c>
      <c r="C38" s="6">
        <v>44709</v>
      </c>
      <c r="D38" s="4">
        <v>0</v>
      </c>
      <c r="E38" s="4" t="str">
        <f>VLOOKUP(A38,HOP!A:L,12,0)</f>
        <v>0.00</v>
      </c>
      <c r="F38" s="4" t="str">
        <f>VLOOKUP(A38,HOP!A:C,3,0)</f>
        <v>2565357</v>
      </c>
      <c r="G38" s="4">
        <f t="shared" si="0"/>
        <v>0</v>
      </c>
      <c r="H38" s="4" t="str">
        <f t="shared" si="1"/>
        <v>，2565357</v>
      </c>
      <c r="I38" s="4" t="str">
        <f>VLOOKUP(A38,HOP!A:U,21,0)</f>
        <v>直采</v>
      </c>
    </row>
    <row r="40" spans="4:4">
      <c r="D40" s="4">
        <f>SUM(D2:D39)</f>
        <v>38882</v>
      </c>
    </row>
    <row r="46" spans="1:1">
      <c r="A46" s="4" t="s">
        <v>231</v>
      </c>
    </row>
    <row r="47" spans="1:1">
      <c r="A47" s="4" t="s">
        <v>232</v>
      </c>
    </row>
    <row r="48" spans="1:1">
      <c r="A48" s="4" t="s">
        <v>233</v>
      </c>
    </row>
  </sheetData>
  <autoFilter ref="A1:X38">
    <filterColumn colId="3">
      <filters>
        <filter val="250"/>
        <filter val="310"/>
        <filter val="1350"/>
        <filter val="391"/>
        <filter val="611"/>
        <filter val="712"/>
        <filter val="1092"/>
        <filter val="814"/>
        <filter val="1854"/>
        <filter val="355"/>
        <filter val="3916"/>
        <filter val="318"/>
        <filter val="419"/>
        <filter val="4920"/>
        <filter val="362"/>
        <filter val="431"/>
        <filter val="177"/>
        <filter val="438"/>
        <filter val="179"/>
        <filter val="840"/>
        <filter val="1200"/>
        <filter val="1640"/>
        <filter val="5300"/>
        <filter val="304"/>
        <filter val="885"/>
        <filter val="1145"/>
        <filter val="6446"/>
        <filter val="309"/>
        <filter val="5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"/>
  <sheetViews>
    <sheetView workbookViewId="0">
      <selection activeCell="D15" sqref="D15"/>
    </sheetView>
  </sheetViews>
  <sheetFormatPr defaultColWidth="8" defaultRowHeight="12.75"/>
  <cols>
    <col min="1" max="1" width="11.875" style="1" customWidth="1"/>
    <col min="2" max="16383" width="8" style="1"/>
  </cols>
  <sheetData>
    <row r="1" s="1" customFormat="1" spans="1:21">
      <c r="A1" s="2" t="s">
        <v>234</v>
      </c>
      <c r="B1" s="2" t="s">
        <v>235</v>
      </c>
      <c r="C1" s="2" t="s">
        <v>236</v>
      </c>
      <c r="D1" s="2" t="s">
        <v>237</v>
      </c>
      <c r="E1" s="2" t="s">
        <v>13</v>
      </c>
      <c r="F1" s="2" t="s">
        <v>5</v>
      </c>
      <c r="G1" s="2" t="s">
        <v>6</v>
      </c>
      <c r="H1" s="2" t="s">
        <v>238</v>
      </c>
      <c r="I1" s="2" t="s">
        <v>239</v>
      </c>
      <c r="J1" s="2" t="s">
        <v>240</v>
      </c>
      <c r="K1" s="2" t="s">
        <v>241</v>
      </c>
      <c r="L1" s="2" t="s">
        <v>242</v>
      </c>
      <c r="M1" s="2" t="s">
        <v>243</v>
      </c>
      <c r="N1" s="2" t="s">
        <v>244</v>
      </c>
      <c r="O1" s="2" t="s">
        <v>245</v>
      </c>
      <c r="P1" s="2" t="s">
        <v>246</v>
      </c>
      <c r="Q1" s="2" t="s">
        <v>247</v>
      </c>
      <c r="R1" s="2" t="s">
        <v>248</v>
      </c>
      <c r="S1" s="2" t="s">
        <v>249</v>
      </c>
      <c r="T1" s="2" t="s">
        <v>250</v>
      </c>
      <c r="U1" s="2" t="s">
        <v>251</v>
      </c>
    </row>
    <row r="2" s="1" customFormat="1" spans="1:21">
      <c r="A2" s="1">
        <v>17931415170</v>
      </c>
      <c r="B2" s="1" t="s">
        <v>252</v>
      </c>
      <c r="C2" s="1" t="s">
        <v>253</v>
      </c>
      <c r="D2" s="1" t="s">
        <v>254</v>
      </c>
      <c r="E2" s="1" t="s">
        <v>255</v>
      </c>
      <c r="F2" s="1" t="s">
        <v>256</v>
      </c>
      <c r="G2" s="1" t="s">
        <v>257</v>
      </c>
      <c r="H2" s="1" t="s">
        <v>258</v>
      </c>
      <c r="I2" s="1" t="s">
        <v>259</v>
      </c>
      <c r="J2" s="1" t="s">
        <v>260</v>
      </c>
      <c r="K2" s="1" t="s">
        <v>259</v>
      </c>
      <c r="L2" s="1" t="s">
        <v>259</v>
      </c>
      <c r="M2" s="1" t="s">
        <v>261</v>
      </c>
      <c r="N2" s="1" t="s">
        <v>261</v>
      </c>
      <c r="O2" s="1" t="s">
        <v>259</v>
      </c>
      <c r="P2" s="1" t="s">
        <v>262</v>
      </c>
      <c r="Q2" s="1" t="s">
        <v>263</v>
      </c>
      <c r="R2" s="1" t="s">
        <v>264</v>
      </c>
      <c r="S2" s="1" t="s">
        <v>265</v>
      </c>
      <c r="T2" s="1" t="s">
        <v>266</v>
      </c>
      <c r="U2" s="1" t="s">
        <v>267</v>
      </c>
    </row>
    <row r="3" s="1" customFormat="1" spans="1:21">
      <c r="A3" s="1">
        <v>17930679403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256</v>
      </c>
      <c r="G3" s="1" t="s">
        <v>257</v>
      </c>
      <c r="H3" s="1" t="s">
        <v>258</v>
      </c>
      <c r="I3" s="1" t="s">
        <v>259</v>
      </c>
      <c r="J3" s="1" t="s">
        <v>260</v>
      </c>
      <c r="K3" s="1" t="s">
        <v>259</v>
      </c>
      <c r="L3" s="1" t="s">
        <v>259</v>
      </c>
      <c r="M3" s="1" t="s">
        <v>261</v>
      </c>
      <c r="N3" s="1" t="s">
        <v>261</v>
      </c>
      <c r="O3" s="1" t="s">
        <v>259</v>
      </c>
      <c r="P3" s="1" t="s">
        <v>262</v>
      </c>
      <c r="Q3" s="1" t="s">
        <v>263</v>
      </c>
      <c r="R3" s="1" t="s">
        <v>272</v>
      </c>
      <c r="S3" s="1" t="s">
        <v>265</v>
      </c>
      <c r="T3" s="1" t="s">
        <v>266</v>
      </c>
      <c r="U3" s="1" t="s">
        <v>267</v>
      </c>
    </row>
    <row r="4" s="1" customFormat="1" spans="1:21">
      <c r="A4" s="1">
        <v>17914945949</v>
      </c>
      <c r="B4" s="1" t="s">
        <v>273</v>
      </c>
      <c r="C4" s="1" t="s">
        <v>274</v>
      </c>
      <c r="D4" s="1" t="s">
        <v>275</v>
      </c>
      <c r="E4" s="1" t="s">
        <v>276</v>
      </c>
      <c r="F4" s="1" t="s">
        <v>277</v>
      </c>
      <c r="G4" s="1" t="s">
        <v>257</v>
      </c>
      <c r="H4" s="1" t="s">
        <v>258</v>
      </c>
      <c r="I4" s="1" t="s">
        <v>278</v>
      </c>
      <c r="J4" s="1" t="s">
        <v>260</v>
      </c>
      <c r="K4" s="1" t="s">
        <v>278</v>
      </c>
      <c r="L4" s="1" t="s">
        <v>278</v>
      </c>
      <c r="M4" s="1" t="s">
        <v>261</v>
      </c>
      <c r="N4" s="1" t="s">
        <v>261</v>
      </c>
      <c r="O4" s="1" t="s">
        <v>259</v>
      </c>
      <c r="P4" s="1" t="s">
        <v>262</v>
      </c>
      <c r="Q4" s="1" t="s">
        <v>263</v>
      </c>
      <c r="R4" s="1" t="s">
        <v>279</v>
      </c>
      <c r="S4" s="1" t="s">
        <v>265</v>
      </c>
      <c r="T4" s="1" t="s">
        <v>266</v>
      </c>
      <c r="U4" s="1" t="s">
        <v>267</v>
      </c>
    </row>
    <row r="5" s="1" customFormat="1" spans="1:21">
      <c r="A5" s="1">
        <v>17919182419</v>
      </c>
      <c r="B5" s="1" t="s">
        <v>280</v>
      </c>
      <c r="C5" s="1" t="s">
        <v>281</v>
      </c>
      <c r="D5" s="1" t="s">
        <v>282</v>
      </c>
      <c r="E5" s="1" t="s">
        <v>283</v>
      </c>
      <c r="F5" s="1" t="s">
        <v>284</v>
      </c>
      <c r="G5" s="1" t="s">
        <v>257</v>
      </c>
      <c r="H5" s="1" t="s">
        <v>258</v>
      </c>
      <c r="I5" s="1" t="s">
        <v>285</v>
      </c>
      <c r="J5" s="1" t="s">
        <v>260</v>
      </c>
      <c r="K5" s="1" t="s">
        <v>285</v>
      </c>
      <c r="L5" s="1" t="s">
        <v>285</v>
      </c>
      <c r="M5" s="1" t="s">
        <v>261</v>
      </c>
      <c r="N5" s="1" t="s">
        <v>261</v>
      </c>
      <c r="O5" s="1" t="s">
        <v>259</v>
      </c>
      <c r="P5" s="1" t="s">
        <v>262</v>
      </c>
      <c r="Q5" s="1" t="s">
        <v>263</v>
      </c>
      <c r="R5" s="1" t="s">
        <v>286</v>
      </c>
      <c r="S5" s="1" t="s">
        <v>265</v>
      </c>
      <c r="T5" s="1" t="s">
        <v>266</v>
      </c>
      <c r="U5" s="1" t="s">
        <v>267</v>
      </c>
    </row>
    <row r="6" s="1" customFormat="1" spans="1:21">
      <c r="A6" s="1">
        <v>17920805365</v>
      </c>
      <c r="B6" s="1" t="s">
        <v>280</v>
      </c>
      <c r="C6" s="1" t="s">
        <v>287</v>
      </c>
      <c r="D6" s="1" t="s">
        <v>288</v>
      </c>
      <c r="E6" s="1" t="s">
        <v>289</v>
      </c>
      <c r="F6" s="1" t="s">
        <v>256</v>
      </c>
      <c r="G6" s="1" t="s">
        <v>257</v>
      </c>
      <c r="H6" s="1" t="s">
        <v>258</v>
      </c>
      <c r="I6" s="1" t="s">
        <v>290</v>
      </c>
      <c r="J6" s="1" t="s">
        <v>260</v>
      </c>
      <c r="K6" s="1" t="s">
        <v>290</v>
      </c>
      <c r="L6" s="1" t="s">
        <v>290</v>
      </c>
      <c r="M6" s="1" t="s">
        <v>261</v>
      </c>
      <c r="N6" s="1" t="s">
        <v>261</v>
      </c>
      <c r="O6" s="1" t="s">
        <v>259</v>
      </c>
      <c r="P6" s="1" t="s">
        <v>262</v>
      </c>
      <c r="Q6" s="1" t="s">
        <v>263</v>
      </c>
      <c r="R6" s="1" t="s">
        <v>291</v>
      </c>
      <c r="S6" s="1" t="s">
        <v>265</v>
      </c>
      <c r="T6" s="1" t="s">
        <v>266</v>
      </c>
      <c r="U6" s="1" t="s">
        <v>267</v>
      </c>
    </row>
    <row r="7" s="1" customFormat="1" spans="1:21">
      <c r="A7" s="3">
        <v>17926968471</v>
      </c>
      <c r="B7" s="1" t="s">
        <v>292</v>
      </c>
      <c r="C7" s="1" t="s">
        <v>293</v>
      </c>
      <c r="D7" s="1" t="s">
        <v>294</v>
      </c>
      <c r="E7" s="1" t="s">
        <v>295</v>
      </c>
      <c r="F7" s="1" t="s">
        <v>256</v>
      </c>
      <c r="G7" s="1" t="s">
        <v>257</v>
      </c>
      <c r="H7" s="1" t="s">
        <v>258</v>
      </c>
      <c r="I7" s="1" t="s">
        <v>296</v>
      </c>
      <c r="J7" s="1" t="s">
        <v>260</v>
      </c>
      <c r="K7" s="1" t="s">
        <v>296</v>
      </c>
      <c r="L7" s="1" t="s">
        <v>296</v>
      </c>
      <c r="M7" s="1" t="s">
        <v>261</v>
      </c>
      <c r="N7" s="1" t="s">
        <v>261</v>
      </c>
      <c r="O7" s="1" t="s">
        <v>259</v>
      </c>
      <c r="P7" s="1" t="s">
        <v>262</v>
      </c>
      <c r="Q7" s="1" t="s">
        <v>263</v>
      </c>
      <c r="R7" s="1" t="s">
        <v>297</v>
      </c>
      <c r="S7" s="1" t="s">
        <v>265</v>
      </c>
      <c r="T7" s="1" t="s">
        <v>266</v>
      </c>
      <c r="U7" s="1" t="s">
        <v>267</v>
      </c>
    </row>
    <row r="8" s="1" customFormat="1" spans="1:21">
      <c r="A8" s="1">
        <v>17930679403</v>
      </c>
      <c r="B8" s="1" t="s">
        <v>292</v>
      </c>
      <c r="C8" s="1" t="s">
        <v>298</v>
      </c>
      <c r="D8" s="1" t="s">
        <v>270</v>
      </c>
      <c r="E8" s="1" t="s">
        <v>299</v>
      </c>
      <c r="F8" s="1" t="s">
        <v>256</v>
      </c>
      <c r="G8" s="1" t="s">
        <v>257</v>
      </c>
      <c r="H8" s="1" t="s">
        <v>258</v>
      </c>
      <c r="I8" s="1" t="s">
        <v>300</v>
      </c>
      <c r="J8" s="1" t="s">
        <v>260</v>
      </c>
      <c r="K8" s="1" t="s">
        <v>300</v>
      </c>
      <c r="L8" s="1" t="s">
        <v>300</v>
      </c>
      <c r="M8" s="1" t="s">
        <v>261</v>
      </c>
      <c r="N8" s="1" t="s">
        <v>261</v>
      </c>
      <c r="O8" s="1" t="s">
        <v>259</v>
      </c>
      <c r="P8" s="1" t="s">
        <v>262</v>
      </c>
      <c r="Q8" s="1" t="s">
        <v>263</v>
      </c>
      <c r="R8" s="1" t="s">
        <v>301</v>
      </c>
      <c r="S8" s="1" t="s">
        <v>265</v>
      </c>
      <c r="T8" s="1" t="s">
        <v>266</v>
      </c>
      <c r="U8" s="1" t="s">
        <v>267</v>
      </c>
    </row>
    <row r="9" s="1" customFormat="1" spans="1:21">
      <c r="A9" s="1">
        <v>17931415170</v>
      </c>
      <c r="B9" s="1" t="s">
        <v>292</v>
      </c>
      <c r="C9" s="1" t="s">
        <v>302</v>
      </c>
      <c r="D9" s="1" t="s">
        <v>254</v>
      </c>
      <c r="E9" s="1" t="s">
        <v>303</v>
      </c>
      <c r="F9" s="1" t="s">
        <v>256</v>
      </c>
      <c r="G9" s="1" t="s">
        <v>257</v>
      </c>
      <c r="H9" s="1" t="s">
        <v>258</v>
      </c>
      <c r="I9" s="1" t="s">
        <v>304</v>
      </c>
      <c r="J9" s="1" t="s">
        <v>260</v>
      </c>
      <c r="K9" s="1" t="s">
        <v>304</v>
      </c>
      <c r="L9" s="1" t="s">
        <v>304</v>
      </c>
      <c r="M9" s="1" t="s">
        <v>261</v>
      </c>
      <c r="N9" s="1" t="s">
        <v>261</v>
      </c>
      <c r="O9" s="1" t="s">
        <v>259</v>
      </c>
      <c r="P9" s="1" t="s">
        <v>262</v>
      </c>
      <c r="Q9" s="1" t="s">
        <v>263</v>
      </c>
      <c r="R9" s="1" t="s">
        <v>305</v>
      </c>
      <c r="S9" s="1" t="s">
        <v>265</v>
      </c>
      <c r="T9" s="1" t="s">
        <v>266</v>
      </c>
      <c r="U9" s="1" t="s">
        <v>267</v>
      </c>
    </row>
    <row r="10" s="1" customFormat="1" spans="1:21">
      <c r="A10" s="1">
        <v>17953469078</v>
      </c>
      <c r="B10" s="1" t="s">
        <v>306</v>
      </c>
      <c r="C10" s="1" t="s">
        <v>307</v>
      </c>
      <c r="D10" s="1" t="s">
        <v>308</v>
      </c>
      <c r="E10" s="1" t="s">
        <v>309</v>
      </c>
      <c r="F10" s="1" t="s">
        <v>256</v>
      </c>
      <c r="G10" s="1" t="s">
        <v>257</v>
      </c>
      <c r="H10" s="1" t="s">
        <v>258</v>
      </c>
      <c r="I10" s="1" t="s">
        <v>310</v>
      </c>
      <c r="J10" s="1" t="s">
        <v>260</v>
      </c>
      <c r="K10" s="1" t="s">
        <v>310</v>
      </c>
      <c r="L10" s="1" t="s">
        <v>310</v>
      </c>
      <c r="M10" s="1" t="s">
        <v>261</v>
      </c>
      <c r="N10" s="1" t="s">
        <v>261</v>
      </c>
      <c r="O10" s="1" t="s">
        <v>259</v>
      </c>
      <c r="P10" s="1" t="s">
        <v>262</v>
      </c>
      <c r="Q10" s="1" t="s">
        <v>263</v>
      </c>
      <c r="R10" s="1" t="s">
        <v>311</v>
      </c>
      <c r="S10" s="1" t="s">
        <v>265</v>
      </c>
      <c r="T10" s="1" t="s">
        <v>266</v>
      </c>
      <c r="U10" s="1" t="s">
        <v>267</v>
      </c>
    </row>
    <row r="11" s="1" customFormat="1" spans="1:21">
      <c r="A11" s="1">
        <v>17957684563</v>
      </c>
      <c r="B11" s="1" t="s">
        <v>312</v>
      </c>
      <c r="C11" s="1" t="s">
        <v>313</v>
      </c>
      <c r="D11" s="1" t="s">
        <v>314</v>
      </c>
      <c r="E11" s="1" t="s">
        <v>315</v>
      </c>
      <c r="F11" s="1" t="s">
        <v>256</v>
      </c>
      <c r="G11" s="1" t="s">
        <v>257</v>
      </c>
      <c r="H11" s="1" t="s">
        <v>258</v>
      </c>
      <c r="I11" s="1" t="s">
        <v>316</v>
      </c>
      <c r="J11" s="1" t="s">
        <v>260</v>
      </c>
      <c r="K11" s="1" t="s">
        <v>316</v>
      </c>
      <c r="L11" s="1" t="s">
        <v>316</v>
      </c>
      <c r="M11" s="1" t="s">
        <v>261</v>
      </c>
      <c r="N11" s="1" t="s">
        <v>261</v>
      </c>
      <c r="O11" s="1" t="s">
        <v>259</v>
      </c>
      <c r="P11" s="1" t="s">
        <v>262</v>
      </c>
      <c r="Q11" s="1" t="s">
        <v>263</v>
      </c>
      <c r="R11" s="1" t="s">
        <v>317</v>
      </c>
      <c r="S11" s="1" t="s">
        <v>265</v>
      </c>
      <c r="T11" s="1" t="s">
        <v>266</v>
      </c>
      <c r="U11" s="1" t="s">
        <v>267</v>
      </c>
    </row>
    <row r="12" s="1" customFormat="1" spans="1:21">
      <c r="A12" s="1">
        <v>17960766434</v>
      </c>
      <c r="B12" s="1" t="s">
        <v>312</v>
      </c>
      <c r="C12" s="1" t="s">
        <v>318</v>
      </c>
      <c r="D12" s="1" t="s">
        <v>282</v>
      </c>
      <c r="E12" s="1" t="s">
        <v>319</v>
      </c>
      <c r="F12" s="1" t="s">
        <v>320</v>
      </c>
      <c r="G12" s="1" t="s">
        <v>257</v>
      </c>
      <c r="H12" s="1" t="s">
        <v>258</v>
      </c>
      <c r="I12" s="1" t="s">
        <v>321</v>
      </c>
      <c r="J12" s="1" t="s">
        <v>260</v>
      </c>
      <c r="K12" s="1" t="s">
        <v>321</v>
      </c>
      <c r="L12" s="1" t="s">
        <v>321</v>
      </c>
      <c r="M12" s="1" t="s">
        <v>261</v>
      </c>
      <c r="N12" s="1" t="s">
        <v>261</v>
      </c>
      <c r="O12" s="1" t="s">
        <v>259</v>
      </c>
      <c r="P12" s="1" t="s">
        <v>262</v>
      </c>
      <c r="Q12" s="1" t="s">
        <v>263</v>
      </c>
      <c r="R12" s="1" t="s">
        <v>322</v>
      </c>
      <c r="S12" s="1" t="s">
        <v>265</v>
      </c>
      <c r="T12" s="1" t="s">
        <v>266</v>
      </c>
      <c r="U12" s="1" t="s">
        <v>267</v>
      </c>
    </row>
    <row r="13" s="1" customFormat="1" spans="1:21">
      <c r="A13" s="1">
        <v>17965595471</v>
      </c>
      <c r="B13" s="1" t="s">
        <v>323</v>
      </c>
      <c r="C13" s="1" t="s">
        <v>324</v>
      </c>
      <c r="D13" s="1" t="s">
        <v>325</v>
      </c>
      <c r="E13" s="1" t="s">
        <v>326</v>
      </c>
      <c r="F13" s="1" t="s">
        <v>256</v>
      </c>
      <c r="G13" s="1" t="s">
        <v>257</v>
      </c>
      <c r="H13" s="1" t="s">
        <v>258</v>
      </c>
      <c r="I13" s="1" t="s">
        <v>327</v>
      </c>
      <c r="J13" s="1" t="s">
        <v>260</v>
      </c>
      <c r="K13" s="1" t="s">
        <v>327</v>
      </c>
      <c r="L13" s="1" t="s">
        <v>327</v>
      </c>
      <c r="M13" s="1" t="s">
        <v>261</v>
      </c>
      <c r="N13" s="1" t="s">
        <v>261</v>
      </c>
      <c r="O13" s="1" t="s">
        <v>259</v>
      </c>
      <c r="P13" s="1" t="s">
        <v>262</v>
      </c>
      <c r="Q13" s="1" t="s">
        <v>263</v>
      </c>
      <c r="R13" s="1" t="s">
        <v>328</v>
      </c>
      <c r="S13" s="1" t="s">
        <v>265</v>
      </c>
      <c r="T13" s="1" t="s">
        <v>266</v>
      </c>
      <c r="U13" s="1" t="s">
        <v>267</v>
      </c>
    </row>
    <row r="14" s="1" customFormat="1" spans="1:21">
      <c r="A14" s="1">
        <v>17968506717</v>
      </c>
      <c r="B14" s="1" t="s">
        <v>329</v>
      </c>
      <c r="C14" s="1" t="s">
        <v>330</v>
      </c>
      <c r="D14" s="1" t="s">
        <v>331</v>
      </c>
      <c r="E14" s="1" t="s">
        <v>332</v>
      </c>
      <c r="F14" s="1" t="s">
        <v>320</v>
      </c>
      <c r="G14" s="1" t="s">
        <v>257</v>
      </c>
      <c r="H14" s="1" t="s">
        <v>258</v>
      </c>
      <c r="I14" s="1" t="s">
        <v>333</v>
      </c>
      <c r="J14" s="1" t="s">
        <v>260</v>
      </c>
      <c r="K14" s="1" t="s">
        <v>333</v>
      </c>
      <c r="L14" s="1" t="s">
        <v>333</v>
      </c>
      <c r="M14" s="1" t="s">
        <v>261</v>
      </c>
      <c r="N14" s="1" t="s">
        <v>261</v>
      </c>
      <c r="O14" s="1" t="s">
        <v>259</v>
      </c>
      <c r="P14" s="1" t="s">
        <v>262</v>
      </c>
      <c r="Q14" s="1" t="s">
        <v>263</v>
      </c>
      <c r="R14" s="1" t="s">
        <v>334</v>
      </c>
      <c r="S14" s="1" t="s">
        <v>265</v>
      </c>
      <c r="T14" s="1" t="s">
        <v>266</v>
      </c>
      <c r="U14" s="1" t="s">
        <v>267</v>
      </c>
    </row>
    <row r="15" s="1" customFormat="1" spans="1:21">
      <c r="A15" s="1">
        <v>17979559146</v>
      </c>
      <c r="B15" s="1" t="s">
        <v>277</v>
      </c>
      <c r="C15" s="1" t="s">
        <v>335</v>
      </c>
      <c r="D15" s="1" t="s">
        <v>336</v>
      </c>
      <c r="E15" s="1" t="s">
        <v>337</v>
      </c>
      <c r="F15" s="1" t="s">
        <v>256</v>
      </c>
      <c r="G15" s="1" t="s">
        <v>257</v>
      </c>
      <c r="H15" s="1" t="s">
        <v>258</v>
      </c>
      <c r="I15" s="1" t="s">
        <v>338</v>
      </c>
      <c r="J15" s="1" t="s">
        <v>260</v>
      </c>
      <c r="K15" s="1" t="s">
        <v>338</v>
      </c>
      <c r="L15" s="1" t="s">
        <v>338</v>
      </c>
      <c r="M15" s="1" t="s">
        <v>261</v>
      </c>
      <c r="N15" s="1" t="s">
        <v>261</v>
      </c>
      <c r="O15" s="1" t="s">
        <v>259</v>
      </c>
      <c r="P15" s="1" t="s">
        <v>262</v>
      </c>
      <c r="Q15" s="1" t="s">
        <v>263</v>
      </c>
      <c r="R15" s="1" t="s">
        <v>339</v>
      </c>
      <c r="S15" s="1" t="s">
        <v>265</v>
      </c>
      <c r="T15" s="1" t="s">
        <v>266</v>
      </c>
      <c r="U15" s="1" t="s">
        <v>267</v>
      </c>
    </row>
    <row r="16" s="1" customFormat="1" spans="1:21">
      <c r="A16" s="1">
        <v>17980622108</v>
      </c>
      <c r="B16" s="1" t="s">
        <v>277</v>
      </c>
      <c r="C16" s="1" t="s">
        <v>340</v>
      </c>
      <c r="D16" s="1" t="s">
        <v>341</v>
      </c>
      <c r="E16" s="1" t="s">
        <v>342</v>
      </c>
      <c r="F16" s="1" t="s">
        <v>343</v>
      </c>
      <c r="G16" s="1" t="s">
        <v>257</v>
      </c>
      <c r="H16" s="1" t="s">
        <v>258</v>
      </c>
      <c r="I16" s="1" t="s">
        <v>344</v>
      </c>
      <c r="J16" s="1" t="s">
        <v>260</v>
      </c>
      <c r="K16" s="1" t="s">
        <v>344</v>
      </c>
      <c r="L16" s="1" t="s">
        <v>344</v>
      </c>
      <c r="M16" s="1" t="s">
        <v>261</v>
      </c>
      <c r="N16" s="1" t="s">
        <v>261</v>
      </c>
      <c r="O16" s="1" t="s">
        <v>259</v>
      </c>
      <c r="P16" s="1" t="s">
        <v>262</v>
      </c>
      <c r="Q16" s="1" t="s">
        <v>263</v>
      </c>
      <c r="R16" s="1" t="s">
        <v>345</v>
      </c>
      <c r="S16" s="1" t="s">
        <v>265</v>
      </c>
      <c r="T16" s="1" t="s">
        <v>266</v>
      </c>
      <c r="U16" s="1" t="s">
        <v>267</v>
      </c>
    </row>
    <row r="17" s="1" customFormat="1" spans="1:21">
      <c r="A17" s="1">
        <v>17984564119</v>
      </c>
      <c r="B17" s="1" t="s">
        <v>346</v>
      </c>
      <c r="C17" s="1" t="s">
        <v>347</v>
      </c>
      <c r="D17" s="1" t="s">
        <v>348</v>
      </c>
      <c r="E17" s="1" t="s">
        <v>349</v>
      </c>
      <c r="F17" s="1" t="s">
        <v>256</v>
      </c>
      <c r="G17" s="1" t="s">
        <v>257</v>
      </c>
      <c r="H17" s="1" t="s">
        <v>258</v>
      </c>
      <c r="I17" s="1" t="s">
        <v>350</v>
      </c>
      <c r="J17" s="1" t="s">
        <v>260</v>
      </c>
      <c r="K17" s="1" t="s">
        <v>350</v>
      </c>
      <c r="L17" s="1" t="s">
        <v>350</v>
      </c>
      <c r="M17" s="1" t="s">
        <v>261</v>
      </c>
      <c r="N17" s="1" t="s">
        <v>261</v>
      </c>
      <c r="O17" s="1" t="s">
        <v>259</v>
      </c>
      <c r="P17" s="1" t="s">
        <v>262</v>
      </c>
      <c r="Q17" s="1" t="s">
        <v>263</v>
      </c>
      <c r="R17" s="1" t="s">
        <v>351</v>
      </c>
      <c r="S17" s="1" t="s">
        <v>265</v>
      </c>
      <c r="T17" s="1" t="s">
        <v>266</v>
      </c>
      <c r="U17" s="1" t="s">
        <v>267</v>
      </c>
    </row>
    <row r="18" s="1" customFormat="1" spans="1:21">
      <c r="A18" s="1">
        <v>17984568157</v>
      </c>
      <c r="B18" s="1" t="s">
        <v>346</v>
      </c>
      <c r="C18" s="1" t="s">
        <v>352</v>
      </c>
      <c r="D18" s="1" t="s">
        <v>325</v>
      </c>
      <c r="E18" s="1" t="s">
        <v>353</v>
      </c>
      <c r="F18" s="1" t="s">
        <v>256</v>
      </c>
      <c r="G18" s="1" t="s">
        <v>257</v>
      </c>
      <c r="H18" s="1" t="s">
        <v>258</v>
      </c>
      <c r="I18" s="1" t="s">
        <v>327</v>
      </c>
      <c r="J18" s="1" t="s">
        <v>260</v>
      </c>
      <c r="K18" s="1" t="s">
        <v>327</v>
      </c>
      <c r="L18" s="1" t="s">
        <v>327</v>
      </c>
      <c r="M18" s="1" t="s">
        <v>261</v>
      </c>
      <c r="N18" s="1" t="s">
        <v>261</v>
      </c>
      <c r="O18" s="1" t="s">
        <v>259</v>
      </c>
      <c r="P18" s="1" t="s">
        <v>262</v>
      </c>
      <c r="Q18" s="1" t="s">
        <v>263</v>
      </c>
      <c r="R18" s="1" t="s">
        <v>354</v>
      </c>
      <c r="S18" s="1" t="s">
        <v>265</v>
      </c>
      <c r="T18" s="1" t="s">
        <v>266</v>
      </c>
      <c r="U18" s="1" t="s">
        <v>267</v>
      </c>
    </row>
    <row r="19" s="1" customFormat="1" spans="1:21">
      <c r="A19" s="1">
        <v>17985051400</v>
      </c>
      <c r="B19" s="1" t="s">
        <v>346</v>
      </c>
      <c r="C19" s="1" t="s">
        <v>355</v>
      </c>
      <c r="D19" s="1" t="s">
        <v>356</v>
      </c>
      <c r="E19" s="1" t="s">
        <v>357</v>
      </c>
      <c r="F19" s="1" t="s">
        <v>256</v>
      </c>
      <c r="G19" s="1" t="s">
        <v>257</v>
      </c>
      <c r="H19" s="1" t="s">
        <v>258</v>
      </c>
      <c r="I19" s="1" t="s">
        <v>358</v>
      </c>
      <c r="J19" s="1" t="s">
        <v>260</v>
      </c>
      <c r="K19" s="1" t="s">
        <v>358</v>
      </c>
      <c r="L19" s="1" t="s">
        <v>358</v>
      </c>
      <c r="M19" s="1" t="s">
        <v>261</v>
      </c>
      <c r="N19" s="1" t="s">
        <v>261</v>
      </c>
      <c r="O19" s="1" t="s">
        <v>259</v>
      </c>
      <c r="P19" s="1" t="s">
        <v>262</v>
      </c>
      <c r="Q19" s="1" t="s">
        <v>263</v>
      </c>
      <c r="R19" s="1" t="s">
        <v>359</v>
      </c>
      <c r="S19" s="1" t="s">
        <v>265</v>
      </c>
      <c r="T19" s="1" t="s">
        <v>266</v>
      </c>
      <c r="U19" s="1" t="s">
        <v>267</v>
      </c>
    </row>
    <row r="20" s="1" customFormat="1" spans="1:21">
      <c r="A20" s="1">
        <v>17985094540</v>
      </c>
      <c r="B20" s="1" t="s">
        <v>346</v>
      </c>
      <c r="C20" s="1" t="s">
        <v>360</v>
      </c>
      <c r="D20" s="1" t="s">
        <v>361</v>
      </c>
      <c r="E20" s="1" t="s">
        <v>362</v>
      </c>
      <c r="F20" s="1" t="s">
        <v>256</v>
      </c>
      <c r="G20" s="1" t="s">
        <v>257</v>
      </c>
      <c r="H20" s="1" t="s">
        <v>258</v>
      </c>
      <c r="I20" s="1" t="s">
        <v>363</v>
      </c>
      <c r="J20" s="1" t="s">
        <v>260</v>
      </c>
      <c r="K20" s="1" t="s">
        <v>363</v>
      </c>
      <c r="L20" s="1" t="s">
        <v>363</v>
      </c>
      <c r="M20" s="1" t="s">
        <v>261</v>
      </c>
      <c r="N20" s="1" t="s">
        <v>261</v>
      </c>
      <c r="O20" s="1" t="s">
        <v>259</v>
      </c>
      <c r="P20" s="1" t="s">
        <v>262</v>
      </c>
      <c r="Q20" s="1" t="s">
        <v>263</v>
      </c>
      <c r="R20" s="1" t="s">
        <v>364</v>
      </c>
      <c r="S20" s="1" t="s">
        <v>265</v>
      </c>
      <c r="T20" s="1" t="s">
        <v>266</v>
      </c>
      <c r="U20" s="1" t="s">
        <v>267</v>
      </c>
    </row>
    <row r="21" s="1" customFormat="1" spans="1:21">
      <c r="A21" s="1">
        <v>17985381914</v>
      </c>
      <c r="B21" s="1" t="s">
        <v>346</v>
      </c>
      <c r="C21" s="1" t="s">
        <v>365</v>
      </c>
      <c r="D21" s="1" t="s">
        <v>366</v>
      </c>
      <c r="E21" s="1" t="s">
        <v>367</v>
      </c>
      <c r="F21" s="1" t="s">
        <v>320</v>
      </c>
      <c r="G21" s="1" t="s">
        <v>257</v>
      </c>
      <c r="H21" s="1" t="s">
        <v>258</v>
      </c>
      <c r="I21" s="1" t="s">
        <v>368</v>
      </c>
      <c r="J21" s="1" t="s">
        <v>260</v>
      </c>
      <c r="K21" s="1" t="s">
        <v>368</v>
      </c>
      <c r="L21" s="1" t="s">
        <v>368</v>
      </c>
      <c r="M21" s="1" t="s">
        <v>261</v>
      </c>
      <c r="N21" s="1" t="s">
        <v>261</v>
      </c>
      <c r="O21" s="1" t="s">
        <v>259</v>
      </c>
      <c r="P21" s="1" t="s">
        <v>262</v>
      </c>
      <c r="Q21" s="1" t="s">
        <v>263</v>
      </c>
      <c r="R21" s="1" t="s">
        <v>369</v>
      </c>
      <c r="S21" s="1" t="s">
        <v>265</v>
      </c>
      <c r="T21" s="1" t="s">
        <v>266</v>
      </c>
      <c r="U21" s="1" t="s">
        <v>267</v>
      </c>
    </row>
    <row r="22" s="1" customFormat="1" spans="1:21">
      <c r="A22" s="1">
        <v>17985855052</v>
      </c>
      <c r="B22" s="1" t="s">
        <v>346</v>
      </c>
      <c r="C22" s="1" t="s">
        <v>370</v>
      </c>
      <c r="D22" s="1" t="s">
        <v>371</v>
      </c>
      <c r="E22" s="1" t="s">
        <v>372</v>
      </c>
      <c r="F22" s="1" t="s">
        <v>343</v>
      </c>
      <c r="G22" s="1" t="s">
        <v>257</v>
      </c>
      <c r="H22" s="1" t="s">
        <v>258</v>
      </c>
      <c r="I22" s="1" t="s">
        <v>373</v>
      </c>
      <c r="J22" s="1" t="s">
        <v>260</v>
      </c>
      <c r="K22" s="1" t="s">
        <v>373</v>
      </c>
      <c r="L22" s="1" t="s">
        <v>373</v>
      </c>
      <c r="M22" s="1" t="s">
        <v>261</v>
      </c>
      <c r="N22" s="1" t="s">
        <v>261</v>
      </c>
      <c r="O22" s="1" t="s">
        <v>259</v>
      </c>
      <c r="P22" s="1" t="s">
        <v>262</v>
      </c>
      <c r="Q22" s="1" t="s">
        <v>263</v>
      </c>
      <c r="R22" s="1" t="s">
        <v>374</v>
      </c>
      <c r="S22" s="1" t="s">
        <v>265</v>
      </c>
      <c r="T22" s="1" t="s">
        <v>266</v>
      </c>
      <c r="U22" s="1" t="s">
        <v>267</v>
      </c>
    </row>
    <row r="23" s="1" customFormat="1" spans="1:21">
      <c r="A23" s="1">
        <v>17989928827</v>
      </c>
      <c r="B23" s="1" t="s">
        <v>320</v>
      </c>
      <c r="C23" s="1" t="s">
        <v>375</v>
      </c>
      <c r="D23" s="1" t="s">
        <v>376</v>
      </c>
      <c r="E23" s="1" t="s">
        <v>377</v>
      </c>
      <c r="F23" s="1" t="s">
        <v>320</v>
      </c>
      <c r="G23" s="1" t="s">
        <v>257</v>
      </c>
      <c r="H23" s="1" t="s">
        <v>258</v>
      </c>
      <c r="I23" s="1" t="s">
        <v>378</v>
      </c>
      <c r="J23" s="1" t="s">
        <v>260</v>
      </c>
      <c r="K23" s="1" t="s">
        <v>378</v>
      </c>
      <c r="L23" s="1" t="s">
        <v>378</v>
      </c>
      <c r="M23" s="1" t="s">
        <v>261</v>
      </c>
      <c r="N23" s="1" t="s">
        <v>261</v>
      </c>
      <c r="O23" s="1" t="s">
        <v>259</v>
      </c>
      <c r="P23" s="1" t="s">
        <v>262</v>
      </c>
      <c r="Q23" s="1" t="s">
        <v>263</v>
      </c>
      <c r="R23" s="1" t="s">
        <v>379</v>
      </c>
      <c r="S23" s="1" t="s">
        <v>265</v>
      </c>
      <c r="T23" s="1" t="s">
        <v>266</v>
      </c>
      <c r="U23" s="1" t="s">
        <v>267</v>
      </c>
    </row>
    <row r="24" s="1" customFormat="1" spans="1:21">
      <c r="A24" s="1">
        <v>17992058124</v>
      </c>
      <c r="B24" s="1" t="s">
        <v>320</v>
      </c>
      <c r="C24" s="1" t="s">
        <v>380</v>
      </c>
      <c r="D24" s="1" t="s">
        <v>348</v>
      </c>
      <c r="E24" s="1" t="s">
        <v>381</v>
      </c>
      <c r="F24" s="1" t="s">
        <v>256</v>
      </c>
      <c r="G24" s="1" t="s">
        <v>257</v>
      </c>
      <c r="H24" s="1" t="s">
        <v>258</v>
      </c>
      <c r="I24" s="1" t="s">
        <v>382</v>
      </c>
      <c r="J24" s="1" t="s">
        <v>260</v>
      </c>
      <c r="K24" s="1" t="s">
        <v>382</v>
      </c>
      <c r="L24" s="1" t="s">
        <v>382</v>
      </c>
      <c r="M24" s="1" t="s">
        <v>261</v>
      </c>
      <c r="N24" s="1" t="s">
        <v>261</v>
      </c>
      <c r="O24" s="1" t="s">
        <v>259</v>
      </c>
      <c r="P24" s="1" t="s">
        <v>262</v>
      </c>
      <c r="Q24" s="1" t="s">
        <v>263</v>
      </c>
      <c r="R24" s="1" t="s">
        <v>383</v>
      </c>
      <c r="S24" s="1" t="s">
        <v>265</v>
      </c>
      <c r="T24" s="1" t="s">
        <v>266</v>
      </c>
      <c r="U24" s="1" t="s">
        <v>267</v>
      </c>
    </row>
    <row r="25" s="1" customFormat="1" spans="1:21">
      <c r="A25" s="1">
        <v>17992605190</v>
      </c>
      <c r="B25" s="1" t="s">
        <v>320</v>
      </c>
      <c r="C25" s="1" t="s">
        <v>384</v>
      </c>
      <c r="D25" s="1" t="s">
        <v>385</v>
      </c>
      <c r="E25" s="1" t="s">
        <v>386</v>
      </c>
      <c r="F25" s="1" t="s">
        <v>256</v>
      </c>
      <c r="G25" s="1" t="s">
        <v>257</v>
      </c>
      <c r="H25" s="1" t="s">
        <v>258</v>
      </c>
      <c r="I25" s="1" t="s">
        <v>387</v>
      </c>
      <c r="J25" s="1" t="s">
        <v>260</v>
      </c>
      <c r="K25" s="1" t="s">
        <v>387</v>
      </c>
      <c r="L25" s="1" t="s">
        <v>387</v>
      </c>
      <c r="M25" s="1" t="s">
        <v>261</v>
      </c>
      <c r="N25" s="1" t="s">
        <v>261</v>
      </c>
      <c r="O25" s="1" t="s">
        <v>259</v>
      </c>
      <c r="P25" s="1" t="s">
        <v>262</v>
      </c>
      <c r="Q25" s="1" t="s">
        <v>263</v>
      </c>
      <c r="R25" s="1" t="s">
        <v>388</v>
      </c>
      <c r="S25" s="1" t="s">
        <v>265</v>
      </c>
      <c r="T25" s="1" t="s">
        <v>266</v>
      </c>
      <c r="U25" s="1" t="s">
        <v>267</v>
      </c>
    </row>
    <row r="26" s="1" customFormat="1" spans="1:21">
      <c r="A26" s="1">
        <v>17995849634</v>
      </c>
      <c r="B26" s="1" t="s">
        <v>320</v>
      </c>
      <c r="C26" s="1" t="s">
        <v>389</v>
      </c>
      <c r="D26" s="1" t="s">
        <v>390</v>
      </c>
      <c r="E26" s="1" t="s">
        <v>391</v>
      </c>
      <c r="F26" s="1" t="s">
        <v>343</v>
      </c>
      <c r="G26" s="1" t="s">
        <v>257</v>
      </c>
      <c r="H26" s="1" t="s">
        <v>258</v>
      </c>
      <c r="I26" s="1" t="s">
        <v>392</v>
      </c>
      <c r="J26" s="1" t="s">
        <v>260</v>
      </c>
      <c r="K26" s="1" t="s">
        <v>392</v>
      </c>
      <c r="L26" s="1" t="s">
        <v>392</v>
      </c>
      <c r="M26" s="1" t="s">
        <v>261</v>
      </c>
      <c r="N26" s="1" t="s">
        <v>261</v>
      </c>
      <c r="O26" s="1" t="s">
        <v>259</v>
      </c>
      <c r="P26" s="1" t="s">
        <v>262</v>
      </c>
      <c r="Q26" s="1" t="s">
        <v>263</v>
      </c>
      <c r="R26" s="1" t="s">
        <v>393</v>
      </c>
      <c r="S26" s="1" t="s">
        <v>265</v>
      </c>
      <c r="T26" s="1" t="s">
        <v>266</v>
      </c>
      <c r="U26" s="1" t="s">
        <v>267</v>
      </c>
    </row>
    <row r="27" s="1" customFormat="1" spans="1:21">
      <c r="A27" s="1">
        <v>17996342042</v>
      </c>
      <c r="B27" s="1" t="s">
        <v>343</v>
      </c>
      <c r="C27" s="1" t="s">
        <v>394</v>
      </c>
      <c r="D27" s="1" t="s">
        <v>366</v>
      </c>
      <c r="E27" s="1" t="s">
        <v>395</v>
      </c>
      <c r="F27" s="1" t="s">
        <v>256</v>
      </c>
      <c r="G27" s="1" t="s">
        <v>257</v>
      </c>
      <c r="H27" s="1" t="s">
        <v>258</v>
      </c>
      <c r="I27" s="1" t="s">
        <v>396</v>
      </c>
      <c r="J27" s="1" t="s">
        <v>260</v>
      </c>
      <c r="K27" s="1" t="s">
        <v>396</v>
      </c>
      <c r="L27" s="1" t="s">
        <v>396</v>
      </c>
      <c r="M27" s="1" t="s">
        <v>261</v>
      </c>
      <c r="N27" s="1" t="s">
        <v>261</v>
      </c>
      <c r="O27" s="1" t="s">
        <v>259</v>
      </c>
      <c r="P27" s="1" t="s">
        <v>262</v>
      </c>
      <c r="Q27" s="1" t="s">
        <v>263</v>
      </c>
      <c r="R27" s="1" t="s">
        <v>397</v>
      </c>
      <c r="S27" s="1" t="s">
        <v>265</v>
      </c>
      <c r="T27" s="1" t="s">
        <v>266</v>
      </c>
      <c r="U27" s="1" t="s">
        <v>267</v>
      </c>
    </row>
    <row r="28" s="1" customFormat="1" spans="1:21">
      <c r="A28" s="1">
        <v>17997182550</v>
      </c>
      <c r="B28" s="1" t="s">
        <v>343</v>
      </c>
      <c r="C28" s="1" t="s">
        <v>398</v>
      </c>
      <c r="D28" s="1" t="s">
        <v>331</v>
      </c>
      <c r="E28" s="1" t="s">
        <v>399</v>
      </c>
      <c r="F28" s="1" t="s">
        <v>343</v>
      </c>
      <c r="G28" s="1" t="s">
        <v>257</v>
      </c>
      <c r="H28" s="1" t="s">
        <v>258</v>
      </c>
      <c r="I28" s="1" t="s">
        <v>400</v>
      </c>
      <c r="J28" s="1" t="s">
        <v>260</v>
      </c>
      <c r="K28" s="1" t="s">
        <v>400</v>
      </c>
      <c r="L28" s="1" t="s">
        <v>400</v>
      </c>
      <c r="M28" s="1" t="s">
        <v>261</v>
      </c>
      <c r="N28" s="1" t="s">
        <v>261</v>
      </c>
      <c r="O28" s="1" t="s">
        <v>259</v>
      </c>
      <c r="P28" s="1" t="s">
        <v>262</v>
      </c>
      <c r="Q28" s="1" t="s">
        <v>263</v>
      </c>
      <c r="R28" s="1" t="s">
        <v>401</v>
      </c>
      <c r="S28" s="1" t="s">
        <v>265</v>
      </c>
      <c r="T28" s="1" t="s">
        <v>266</v>
      </c>
      <c r="U28" s="1" t="s">
        <v>267</v>
      </c>
    </row>
    <row r="29" s="1" customFormat="1" spans="1:21">
      <c r="A29" s="1">
        <v>17997304643</v>
      </c>
      <c r="B29" s="1" t="s">
        <v>343</v>
      </c>
      <c r="C29" s="1" t="s">
        <v>402</v>
      </c>
      <c r="D29" s="1" t="s">
        <v>403</v>
      </c>
      <c r="E29" s="1" t="s">
        <v>404</v>
      </c>
      <c r="F29" s="1" t="s">
        <v>256</v>
      </c>
      <c r="G29" s="1" t="s">
        <v>257</v>
      </c>
      <c r="H29" s="1" t="s">
        <v>258</v>
      </c>
      <c r="I29" s="1" t="s">
        <v>405</v>
      </c>
      <c r="J29" s="1" t="s">
        <v>260</v>
      </c>
      <c r="K29" s="1" t="s">
        <v>405</v>
      </c>
      <c r="L29" s="1" t="s">
        <v>405</v>
      </c>
      <c r="M29" s="1" t="s">
        <v>261</v>
      </c>
      <c r="N29" s="1" t="s">
        <v>261</v>
      </c>
      <c r="O29" s="1" t="s">
        <v>259</v>
      </c>
      <c r="P29" s="1" t="s">
        <v>262</v>
      </c>
      <c r="Q29" s="1" t="s">
        <v>263</v>
      </c>
      <c r="R29" s="1" t="s">
        <v>406</v>
      </c>
      <c r="S29" s="1" t="s">
        <v>265</v>
      </c>
      <c r="T29" s="1" t="s">
        <v>266</v>
      </c>
      <c r="U29" s="1" t="s">
        <v>267</v>
      </c>
    </row>
    <row r="30" s="1" customFormat="1" spans="1:21">
      <c r="A30" s="1">
        <v>18000363444</v>
      </c>
      <c r="B30" s="1" t="s">
        <v>343</v>
      </c>
      <c r="C30" s="1" t="s">
        <v>407</v>
      </c>
      <c r="D30" s="1" t="s">
        <v>408</v>
      </c>
      <c r="E30" s="1" t="s">
        <v>409</v>
      </c>
      <c r="F30" s="1" t="s">
        <v>256</v>
      </c>
      <c r="G30" s="1" t="s">
        <v>257</v>
      </c>
      <c r="H30" s="1" t="s">
        <v>258</v>
      </c>
      <c r="I30" s="1" t="s">
        <v>410</v>
      </c>
      <c r="J30" s="1" t="s">
        <v>260</v>
      </c>
      <c r="K30" s="1" t="s">
        <v>410</v>
      </c>
      <c r="L30" s="1" t="s">
        <v>410</v>
      </c>
      <c r="M30" s="1" t="s">
        <v>261</v>
      </c>
      <c r="N30" s="1" t="s">
        <v>261</v>
      </c>
      <c r="O30" s="1" t="s">
        <v>259</v>
      </c>
      <c r="P30" s="1" t="s">
        <v>262</v>
      </c>
      <c r="Q30" s="1" t="s">
        <v>263</v>
      </c>
      <c r="R30" s="1" t="s">
        <v>411</v>
      </c>
      <c r="S30" s="1" t="s">
        <v>265</v>
      </c>
      <c r="T30" s="1" t="s">
        <v>266</v>
      </c>
      <c r="U30" s="1" t="s">
        <v>267</v>
      </c>
    </row>
    <row r="31" s="1" customFormat="1" spans="1:21">
      <c r="A31" s="1">
        <v>18000334617</v>
      </c>
      <c r="B31" s="1" t="s">
        <v>343</v>
      </c>
      <c r="C31" s="1" t="s">
        <v>412</v>
      </c>
      <c r="D31" s="1" t="s">
        <v>413</v>
      </c>
      <c r="E31" s="1" t="s">
        <v>414</v>
      </c>
      <c r="F31" s="1" t="s">
        <v>256</v>
      </c>
      <c r="G31" s="1" t="s">
        <v>257</v>
      </c>
      <c r="H31" s="1" t="s">
        <v>258</v>
      </c>
      <c r="I31" s="1" t="s">
        <v>415</v>
      </c>
      <c r="J31" s="1" t="s">
        <v>260</v>
      </c>
      <c r="K31" s="1" t="s">
        <v>415</v>
      </c>
      <c r="L31" s="1" t="s">
        <v>415</v>
      </c>
      <c r="M31" s="1" t="s">
        <v>261</v>
      </c>
      <c r="N31" s="1" t="s">
        <v>261</v>
      </c>
      <c r="O31" s="1" t="s">
        <v>259</v>
      </c>
      <c r="P31" s="1" t="s">
        <v>262</v>
      </c>
      <c r="Q31" s="1" t="s">
        <v>263</v>
      </c>
      <c r="R31" s="1" t="s">
        <v>416</v>
      </c>
      <c r="S31" s="1" t="s">
        <v>265</v>
      </c>
      <c r="T31" s="1" t="s">
        <v>266</v>
      </c>
      <c r="U31" s="1" t="s">
        <v>267</v>
      </c>
    </row>
    <row r="32" s="1" customFormat="1" spans="1:21">
      <c r="A32" s="1">
        <v>18000939497</v>
      </c>
      <c r="B32" s="1" t="s">
        <v>343</v>
      </c>
      <c r="C32" s="1" t="s">
        <v>417</v>
      </c>
      <c r="D32" s="1" t="s">
        <v>418</v>
      </c>
      <c r="E32" s="1" t="s">
        <v>419</v>
      </c>
      <c r="F32" s="1" t="s">
        <v>256</v>
      </c>
      <c r="G32" s="1" t="s">
        <v>257</v>
      </c>
      <c r="H32" s="1" t="s">
        <v>258</v>
      </c>
      <c r="I32" s="1" t="s">
        <v>420</v>
      </c>
      <c r="J32" s="1" t="s">
        <v>260</v>
      </c>
      <c r="K32" s="1" t="s">
        <v>420</v>
      </c>
      <c r="L32" s="1" t="s">
        <v>420</v>
      </c>
      <c r="M32" s="1" t="s">
        <v>261</v>
      </c>
      <c r="N32" s="1" t="s">
        <v>261</v>
      </c>
      <c r="O32" s="1" t="s">
        <v>259</v>
      </c>
      <c r="P32" s="1" t="s">
        <v>262</v>
      </c>
      <c r="Q32" s="1" t="s">
        <v>263</v>
      </c>
      <c r="R32" s="1" t="s">
        <v>421</v>
      </c>
      <c r="S32" s="1" t="s">
        <v>265</v>
      </c>
      <c r="T32" s="1" t="s">
        <v>266</v>
      </c>
      <c r="U32" s="1" t="s">
        <v>267</v>
      </c>
    </row>
    <row r="33" s="1" customFormat="1" spans="1:21">
      <c r="A33" s="1">
        <v>18001020470</v>
      </c>
      <c r="B33" s="1" t="s">
        <v>343</v>
      </c>
      <c r="C33" s="1" t="s">
        <v>422</v>
      </c>
      <c r="D33" s="1" t="s">
        <v>418</v>
      </c>
      <c r="E33" s="1" t="s">
        <v>423</v>
      </c>
      <c r="F33" s="1" t="s">
        <v>256</v>
      </c>
      <c r="G33" s="1" t="s">
        <v>257</v>
      </c>
      <c r="H33" s="1" t="s">
        <v>258</v>
      </c>
      <c r="I33" s="1" t="s">
        <v>420</v>
      </c>
      <c r="J33" s="1" t="s">
        <v>260</v>
      </c>
      <c r="K33" s="1" t="s">
        <v>420</v>
      </c>
      <c r="L33" s="1" t="s">
        <v>420</v>
      </c>
      <c r="M33" s="1" t="s">
        <v>261</v>
      </c>
      <c r="N33" s="1" t="s">
        <v>261</v>
      </c>
      <c r="O33" s="1" t="s">
        <v>259</v>
      </c>
      <c r="P33" s="1" t="s">
        <v>262</v>
      </c>
      <c r="Q33" s="1" t="s">
        <v>263</v>
      </c>
      <c r="R33" s="1" t="s">
        <v>424</v>
      </c>
      <c r="S33" s="1" t="s">
        <v>265</v>
      </c>
      <c r="T33" s="1" t="s">
        <v>266</v>
      </c>
      <c r="U33" s="1" t="s">
        <v>267</v>
      </c>
    </row>
    <row r="34" s="1" customFormat="1" spans="1:21">
      <c r="A34" s="1">
        <v>18001020781</v>
      </c>
      <c r="B34" s="1" t="s">
        <v>343</v>
      </c>
      <c r="C34" s="1" t="s">
        <v>425</v>
      </c>
      <c r="D34" s="1" t="s">
        <v>418</v>
      </c>
      <c r="E34" s="1" t="s">
        <v>426</v>
      </c>
      <c r="F34" s="1" t="s">
        <v>256</v>
      </c>
      <c r="G34" s="1" t="s">
        <v>257</v>
      </c>
      <c r="H34" s="1" t="s">
        <v>258</v>
      </c>
      <c r="I34" s="1" t="s">
        <v>420</v>
      </c>
      <c r="J34" s="1" t="s">
        <v>260</v>
      </c>
      <c r="K34" s="1" t="s">
        <v>420</v>
      </c>
      <c r="L34" s="1" t="s">
        <v>420</v>
      </c>
      <c r="M34" s="1" t="s">
        <v>261</v>
      </c>
      <c r="N34" s="1" t="s">
        <v>261</v>
      </c>
      <c r="O34" s="1" t="s">
        <v>259</v>
      </c>
      <c r="P34" s="1" t="s">
        <v>262</v>
      </c>
      <c r="Q34" s="1" t="s">
        <v>263</v>
      </c>
      <c r="R34" s="1" t="s">
        <v>427</v>
      </c>
      <c r="S34" s="1" t="s">
        <v>265</v>
      </c>
      <c r="T34" s="1" t="s">
        <v>266</v>
      </c>
      <c r="U34" s="1" t="s">
        <v>267</v>
      </c>
    </row>
    <row r="35" s="1" customFormat="1" spans="1:21">
      <c r="A35" s="1">
        <v>18004011957</v>
      </c>
      <c r="B35" s="1" t="s">
        <v>256</v>
      </c>
      <c r="C35" s="1" t="s">
        <v>428</v>
      </c>
      <c r="D35" s="1" t="s">
        <v>413</v>
      </c>
      <c r="E35" s="1" t="s">
        <v>429</v>
      </c>
      <c r="F35" s="1" t="s">
        <v>256</v>
      </c>
      <c r="G35" s="1" t="s">
        <v>257</v>
      </c>
      <c r="H35" s="1" t="s">
        <v>258</v>
      </c>
      <c r="I35" s="1" t="s">
        <v>415</v>
      </c>
      <c r="J35" s="1" t="s">
        <v>260</v>
      </c>
      <c r="K35" s="1" t="s">
        <v>415</v>
      </c>
      <c r="L35" s="1" t="s">
        <v>415</v>
      </c>
      <c r="M35" s="1" t="s">
        <v>261</v>
      </c>
      <c r="N35" s="1" t="s">
        <v>261</v>
      </c>
      <c r="O35" s="1" t="s">
        <v>259</v>
      </c>
      <c r="P35" s="1" t="s">
        <v>262</v>
      </c>
      <c r="Q35" s="1" t="s">
        <v>263</v>
      </c>
      <c r="R35" s="1" t="s">
        <v>430</v>
      </c>
      <c r="S35" s="1" t="s">
        <v>265</v>
      </c>
      <c r="T35" s="1" t="s">
        <v>266</v>
      </c>
      <c r="U35" s="1" t="s">
        <v>267</v>
      </c>
    </row>
    <row r="36" s="1" customFormat="1" spans="1:21">
      <c r="A36" s="1">
        <v>18004409563</v>
      </c>
      <c r="B36" s="1" t="s">
        <v>256</v>
      </c>
      <c r="C36" s="1" t="s">
        <v>431</v>
      </c>
      <c r="D36" s="1" t="s">
        <v>413</v>
      </c>
      <c r="E36" s="1" t="s">
        <v>432</v>
      </c>
      <c r="F36" s="1" t="s">
        <v>256</v>
      </c>
      <c r="G36" s="1" t="s">
        <v>257</v>
      </c>
      <c r="H36" s="1" t="s">
        <v>258</v>
      </c>
      <c r="I36" s="1" t="s">
        <v>433</v>
      </c>
      <c r="J36" s="1" t="s">
        <v>260</v>
      </c>
      <c r="K36" s="1" t="s">
        <v>433</v>
      </c>
      <c r="L36" s="1" t="s">
        <v>433</v>
      </c>
      <c r="M36" s="1" t="s">
        <v>261</v>
      </c>
      <c r="N36" s="1" t="s">
        <v>261</v>
      </c>
      <c r="O36" s="1" t="s">
        <v>259</v>
      </c>
      <c r="P36" s="1" t="s">
        <v>262</v>
      </c>
      <c r="Q36" s="1" t="s">
        <v>263</v>
      </c>
      <c r="R36" s="1" t="s">
        <v>434</v>
      </c>
      <c r="S36" s="1" t="s">
        <v>265</v>
      </c>
      <c r="T36" s="1" t="s">
        <v>266</v>
      </c>
      <c r="U36" s="1" t="s">
        <v>267</v>
      </c>
    </row>
    <row r="37" s="1" customFormat="1" spans="1:21">
      <c r="A37" s="1">
        <v>18004878137</v>
      </c>
      <c r="B37" s="1" t="s">
        <v>256</v>
      </c>
      <c r="C37" s="1" t="s">
        <v>435</v>
      </c>
      <c r="D37" s="1" t="s">
        <v>436</v>
      </c>
      <c r="E37" s="1" t="s">
        <v>437</v>
      </c>
      <c r="F37" s="1" t="s">
        <v>256</v>
      </c>
      <c r="G37" s="1" t="s">
        <v>257</v>
      </c>
      <c r="H37" s="1" t="s">
        <v>258</v>
      </c>
      <c r="I37" s="1" t="s">
        <v>438</v>
      </c>
      <c r="J37" s="1" t="s">
        <v>260</v>
      </c>
      <c r="K37" s="1" t="s">
        <v>438</v>
      </c>
      <c r="L37" s="1" t="s">
        <v>259</v>
      </c>
      <c r="M37" s="1" t="s">
        <v>439</v>
      </c>
      <c r="N37" s="1" t="s">
        <v>439</v>
      </c>
      <c r="O37" s="1" t="s">
        <v>259</v>
      </c>
      <c r="P37" s="1" t="s">
        <v>262</v>
      </c>
      <c r="Q37" s="1" t="s">
        <v>263</v>
      </c>
      <c r="R37" s="1" t="s">
        <v>440</v>
      </c>
      <c r="S37" s="1" t="s">
        <v>265</v>
      </c>
      <c r="T37" s="1" t="s">
        <v>266</v>
      </c>
      <c r="U37" s="1" t="s">
        <v>267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2022-05-31T01:36:17Z</dcterms:created>
  <dcterms:modified xsi:type="dcterms:W3CDTF">2022-05-31T01:52:28Z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F3111338C2B044D38F47BF5205947C5B</vt:lpwstr>
  </property>
  <property fmtid="{D5CDD505-2E9C-101B-9397-08002B2CF9AE}" pid="3" name="KSOProductBuildVer">
    <vt:lpwstr>2052-11.1.0.11744</vt:lpwstr>
  </property>
</Properties>
</file>