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对账!$A$1:$X$59</definedName>
  </definedNames>
  <calcPr calcId="144525"/>
</workbook>
</file>

<file path=xl/sharedStrings.xml><?xml version="1.0" encoding="utf-8"?>
<sst xmlns="http://schemas.openxmlformats.org/spreadsheetml/2006/main" count="1864" uniqueCount="494">
  <si>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</si>
  <si>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</si>
  <si>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</si>
  <si>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</si>
  <si>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</si>
  <si>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</si>
  <si>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</si>
  <si>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</si>
  <si>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</si>
  <si>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</si>
  <si>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</si>
  <si>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</si>
  <si>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</si>
  <si>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</si>
  <si>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</si>
  <si>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</si>
  <si>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</si>
  <si>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</si>
  <si>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</si>
  <si>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</si>
  <si>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</si>
  <si>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</si>
  <si>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</si>
  <si>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</si>
  <si>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</si>
  <si>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17870605457	</t>
  </si>
  <si>
    <t>Ctrip</t>
  </si>
  <si>
    <t>正常</t>
  </si>
  <si>
    <t>[新北]乌来花漾水舞精品温泉会馆(Boutique Hot Spring Resort)(81210368)</t>
  </si>
  <si>
    <t>豪华双人间&lt;2人入住&gt;</t>
  </si>
  <si>
    <t>CNY</t>
  </si>
  <si>
    <t>Lin/Shu Yu</t>
  </si>
  <si>
    <t>CA13744220531CNY</t>
  </si>
  <si>
    <t>未提现</t>
  </si>
  <si>
    <t>携程开票</t>
  </si>
  <si>
    <t xml:space="preserve">2531016	</t>
  </si>
  <si>
    <t xml:space="preserve">01_626cf11991f5e	</t>
  </si>
  <si>
    <t xml:space="preserve">17891943503	</t>
  </si>
  <si>
    <t>[香港]香港美利酒店(The Murray Hong Kong a Niccolo Hotel)(80243634)</t>
  </si>
  <si>
    <t>N1 豪华客房&lt;2人入住&gt;</t>
  </si>
  <si>
    <t>Young/Nga Fei</t>
  </si>
  <si>
    <t xml:space="preserve">	</t>
  </si>
  <si>
    <t>取消</t>
  </si>
  <si>
    <t xml:space="preserve">17897639125	</t>
  </si>
  <si>
    <t>[桃园]桃园中坜景园大饭店(Kingsparadise Hotel)(80941776)</t>
  </si>
  <si>
    <t>豪华双人房&lt;2人入住&gt;&lt;早餐&gt;</t>
  </si>
  <si>
    <t>HE/CHUN HUA</t>
  </si>
  <si>
    <t xml:space="preserve">17913579298	</t>
  </si>
  <si>
    <t>[兰州]尚客优连锁酒店(兰州高铁西客站店)(81209184)</t>
  </si>
  <si>
    <t>高级双床房&lt;2人入住&gt;</t>
  </si>
  <si>
    <t>李健永</t>
  </si>
  <si>
    <t xml:space="preserve">2545036	</t>
  </si>
  <si>
    <t xml:space="preserve">(THK)YD03340220510110206006	</t>
  </si>
  <si>
    <t xml:space="preserve">17925930446	</t>
  </si>
  <si>
    <t>[香港]香港帝都酒店(Royal Park Hotel)(80247072)</t>
  </si>
  <si>
    <t>标准房&lt;2人入住&gt;&lt;早餐&gt;</t>
  </si>
  <si>
    <t>HO/ka keung</t>
  </si>
  <si>
    <t xml:space="preserve">17926643087	</t>
  </si>
  <si>
    <t>[成都]IU酒店(成都高新西区龙湖时代天街店)(76255358)</t>
  </si>
  <si>
    <t>小U·精致大床房&lt;2人入住&gt;</t>
  </si>
  <si>
    <t>罗超文</t>
  </si>
  <si>
    <t xml:space="preserve">17926861103	</t>
  </si>
  <si>
    <t>[成都]成都明悦大酒店(85538260)</t>
  </si>
  <si>
    <t>韩飞</t>
  </si>
  <si>
    <t xml:space="preserve">韩飞	</t>
  </si>
  <si>
    <t xml:space="preserve">17927568841	</t>
  </si>
  <si>
    <t>[杭州]Zsmart智尚酒店（杭州半山国家森林公园店）(91300660)</t>
  </si>
  <si>
    <t>商务标准间&lt;2人入住&gt;</t>
  </si>
  <si>
    <t>何仁杰</t>
  </si>
  <si>
    <t xml:space="preserve">17931784986	</t>
  </si>
  <si>
    <t>[香港]MK居停(MK STAY)(80243700)</t>
  </si>
  <si>
    <t>标准大床房&lt;2人入住&gt;</t>
  </si>
  <si>
    <t>Woo/Ching Yu</t>
  </si>
  <si>
    <t xml:space="preserve">EXP-1941766037	</t>
  </si>
  <si>
    <t xml:space="preserve">17932002722	</t>
  </si>
  <si>
    <t>[溆浦]维也纳酒店(溆浦店)(68310569)</t>
  </si>
  <si>
    <t>李明</t>
  </si>
  <si>
    <t xml:space="preserve">17932161468	</t>
  </si>
  <si>
    <t>[东莞]东莞领居·寓LINK B&amp;B酒店(91300625)</t>
  </si>
  <si>
    <t>雅致榻榻米房&lt;2人入住&gt;</t>
  </si>
  <si>
    <t>林才标</t>
  </si>
  <si>
    <t xml:space="preserve">17932359228	</t>
  </si>
  <si>
    <t>[百色]百色鑫鑫大酒店(85538801)</t>
  </si>
  <si>
    <t>1号楼豪华单人间&lt;2人入住&gt;&lt;早餐&gt;</t>
  </si>
  <si>
    <t>宫喜金</t>
  </si>
  <si>
    <t xml:space="preserve">17933050093	</t>
  </si>
  <si>
    <t>[佛山]凯里亚德酒店(佛山盐步国际茶都店)(83900990)</t>
  </si>
  <si>
    <t>轻享大床房&lt;2人入住&gt;</t>
  </si>
  <si>
    <t>熊杰峰</t>
  </si>
  <si>
    <t xml:space="preserve">2551125	</t>
  </si>
  <si>
    <t xml:space="preserve">17933137556	</t>
  </si>
  <si>
    <t>[深圳]快8连锁酒店(深圳松岗立业店)(91299673)</t>
  </si>
  <si>
    <t>雅致青春房&lt;2人入住&gt;</t>
  </si>
  <si>
    <t>欧炎华</t>
  </si>
  <si>
    <t xml:space="preserve">17933212807	</t>
  </si>
  <si>
    <t>[临沂]格林豪泰智选酒店(临沂大学城店)(80249511)</t>
  </si>
  <si>
    <t>商务大床房&lt;2人入住&gt;</t>
  </si>
  <si>
    <t>洪波</t>
  </si>
  <si>
    <t xml:space="preserve">(GRT)76292726;	</t>
  </si>
  <si>
    <t xml:space="preserve">17933267051	</t>
  </si>
  <si>
    <t>[海口]海口蓝庭城市度假酒店(85539179)</t>
  </si>
  <si>
    <t>地中海大床房&lt;2人入住&gt;</t>
  </si>
  <si>
    <t>邓辉</t>
  </si>
  <si>
    <t xml:space="preserve">17935008645	</t>
  </si>
  <si>
    <t>[南京]南京天客来连锁酒店(92787902)</t>
  </si>
  <si>
    <t>迷你房(无窗)&lt;2人入住&gt;</t>
  </si>
  <si>
    <t>杨惠</t>
  </si>
  <si>
    <t xml:space="preserve">17935638343	</t>
  </si>
  <si>
    <t>[香港]香港九龙东智选假日酒店(Holiday Inn Express Hong Kong Kowloon East)(80247431)</t>
  </si>
  <si>
    <t>标准客房&lt;2人入住&gt;</t>
  </si>
  <si>
    <t>DING/XIAOLI</t>
  </si>
  <si>
    <t xml:space="preserve">2693247	</t>
  </si>
  <si>
    <t xml:space="preserve">17936210934	</t>
  </si>
  <si>
    <t>[香港]香港都会海逸酒店(Harbour Plaza Metropolis)(83901174)</t>
  </si>
  <si>
    <t>高级房&lt;2人入住&gt;</t>
  </si>
  <si>
    <t>FUNG/TAT FU</t>
  </si>
  <si>
    <t xml:space="preserve">17936345366	</t>
  </si>
  <si>
    <t>[台中]薆悦酒店(台中馆)(Inhouse Hotel Taichung)(80941408)</t>
  </si>
  <si>
    <t>精品大床房&lt;2人入住&gt;</t>
  </si>
  <si>
    <t>HSUEH/YUCHING</t>
  </si>
  <si>
    <t xml:space="preserve">700977960	</t>
  </si>
  <si>
    <t xml:space="preserve">17936390157	</t>
  </si>
  <si>
    <t>付云</t>
  </si>
  <si>
    <t xml:space="preserve">17936419372	</t>
  </si>
  <si>
    <t>张庆卓</t>
  </si>
  <si>
    <t xml:space="preserve">17936418900	</t>
  </si>
  <si>
    <t>[香港]香港恒丰酒店(Prudential Hotel)(80247345)</t>
  </si>
  <si>
    <t>LEUNG/WAI LAN</t>
  </si>
  <si>
    <t xml:space="preserve">EXP-1942387384	</t>
  </si>
  <si>
    <t xml:space="preserve">17936554591	</t>
  </si>
  <si>
    <t>[赣州]赣州金川楼大酒店(85538797)</t>
  </si>
  <si>
    <t>舒适大床房&lt;2人入住&gt;</t>
  </si>
  <si>
    <t>韩文杰</t>
  </si>
  <si>
    <t xml:space="preserve">17936617897	</t>
  </si>
  <si>
    <t>[济南]斯维登服务公寓(济南大明湖北门店)(92780080)</t>
  </si>
  <si>
    <t>孟现虎</t>
  </si>
  <si>
    <t xml:space="preserve">17936821251	</t>
  </si>
  <si>
    <t>[济南]7天连锁酒店(济南莱芜新汽车站店)(83901535)</t>
  </si>
  <si>
    <t>经济房&lt;2人入住&gt;</t>
  </si>
  <si>
    <t>张勇</t>
  </si>
  <si>
    <t xml:space="preserve">17936835120	</t>
  </si>
  <si>
    <t>[南宁]南宁新兴大酒店(92777808)</t>
  </si>
  <si>
    <t>邬东善</t>
  </si>
  <si>
    <t xml:space="preserve">17936995404	</t>
  </si>
  <si>
    <t>[贵阳]贵阳飞祥怡家酒店(92778204)</t>
  </si>
  <si>
    <t>田思思</t>
  </si>
  <si>
    <t xml:space="preserve">17937034057	</t>
  </si>
  <si>
    <t>何涛</t>
  </si>
  <si>
    <t xml:space="preserve">17937043382	</t>
  </si>
  <si>
    <t>[单县]贝壳酒店（单县李田楼镇店）(80245939)</t>
  </si>
  <si>
    <t>时尚大床房&lt;2人入住&gt;</t>
  </si>
  <si>
    <t>刘朋</t>
  </si>
  <si>
    <t xml:space="preserve">(GRT)76302138;	</t>
  </si>
  <si>
    <t xml:space="preserve">17937072754	</t>
  </si>
  <si>
    <t>Wong/Oi Lam</t>
  </si>
  <si>
    <t xml:space="preserve">acknowledge	</t>
  </si>
  <si>
    <t xml:space="preserve">17937084471	</t>
  </si>
  <si>
    <t>[罗城]罗城维也纳大酒店(85540312)</t>
  </si>
  <si>
    <t>吴祖华</t>
  </si>
  <si>
    <t xml:space="preserve">17937083797	</t>
  </si>
  <si>
    <t>[重庆]7天优品酒店(重庆汽博中心金童路轻轨站店)(82340554)</t>
  </si>
  <si>
    <t>精选特优房（无窗）&lt;2人入住&gt;</t>
  </si>
  <si>
    <t>邬秀琼</t>
  </si>
  <si>
    <t xml:space="preserve">17937176457	</t>
  </si>
  <si>
    <t>[石屏]石屏时光连锁酒店(92038907)</t>
  </si>
  <si>
    <t>温馨大床房&lt;2人入住&gt;</t>
  </si>
  <si>
    <t>郭钊</t>
  </si>
  <si>
    <t xml:space="preserve">17937192369	</t>
  </si>
  <si>
    <t>[广州]东平大酒店（广州白云东平地铁站店）(91109017)</t>
  </si>
  <si>
    <t>情侣房&lt;2人入住&gt;</t>
  </si>
  <si>
    <t>方恒</t>
  </si>
  <si>
    <t xml:space="preserve">17937206260	</t>
  </si>
  <si>
    <t>[台南]台南长悦旅栈(Changyu Hotel)(80941476)</t>
  </si>
  <si>
    <t>宽悦家庭客房&lt;2人入住&gt;&lt;早餐&gt;</t>
  </si>
  <si>
    <t>CHEN/CHIA HUA</t>
  </si>
  <si>
    <t xml:space="preserve">17937349075	</t>
  </si>
  <si>
    <t>[陆川]陆川锦华温泉酒店(91109434)</t>
  </si>
  <si>
    <t>标准双床房&lt;2人入住&gt;&lt;早餐&gt;</t>
  </si>
  <si>
    <t>朱宝龙</t>
  </si>
  <si>
    <t xml:space="preserve">17937357559	</t>
  </si>
  <si>
    <t>[武汉]武汉唯蜜时尚酒店(92779704)</t>
  </si>
  <si>
    <t>主题房&lt;2人入住&gt;</t>
  </si>
  <si>
    <t>龚进炀</t>
  </si>
  <si>
    <t xml:space="preserve">17937398352	</t>
  </si>
  <si>
    <t>莫春冰</t>
  </si>
  <si>
    <t xml:space="preserve">17937405462	</t>
  </si>
  <si>
    <t>苏广建</t>
  </si>
  <si>
    <t xml:space="preserve">17937421010	</t>
  </si>
  <si>
    <t>[佛山]凯逸酒店（佛山乐从家具中心店）(92778524)</t>
  </si>
  <si>
    <t>驿居双床房&lt;2人入住&gt;</t>
  </si>
  <si>
    <t>陈强强</t>
  </si>
  <si>
    <t xml:space="preserve">17937434494	</t>
  </si>
  <si>
    <t>[null](92777872)</t>
  </si>
  <si>
    <t xml:space="preserve">17937466460	</t>
  </si>
  <si>
    <t>[null](92779939)</t>
  </si>
  <si>
    <t xml:space="preserve">17937517555	</t>
  </si>
  <si>
    <t>[昆明]维也纳国际酒店(昆明滇池海埂公园爱琴海店)(68346588)</t>
  </si>
  <si>
    <t>愉梦大床房&lt;2人入住&gt;</t>
  </si>
  <si>
    <t>罗建林</t>
  </si>
  <si>
    <t xml:space="preserve">17937567988	</t>
  </si>
  <si>
    <t>[武汉]Y2精品酒店(武汉江汉路步行街店)(88228273)</t>
  </si>
  <si>
    <t>雅致优选大床房&lt;2人入住&gt;</t>
  </si>
  <si>
    <t>李强</t>
  </si>
  <si>
    <t xml:space="preserve">17937570191	</t>
  </si>
  <si>
    <t>[佛山]芭芭拉主题公寓（佛山三水万达广场店）(92786270)</t>
  </si>
  <si>
    <t>情迷小清新大床房&lt;2人入住&gt;</t>
  </si>
  <si>
    <t>丁家龙</t>
  </si>
  <si>
    <t xml:space="preserve">17937588400	</t>
  </si>
  <si>
    <t>[广州]尚客精品公寓（广州中山医东山口地铁站店）(85538967)</t>
  </si>
  <si>
    <t>薰衣草豪华双人房&lt;2人入住&gt;</t>
  </si>
  <si>
    <t>余荣鑫</t>
  </si>
  <si>
    <t xml:space="preserve">余荣鑫	</t>
  </si>
  <si>
    <t xml:space="preserve">17937647838	</t>
  </si>
  <si>
    <t>[贵阳]贵阳中铁酒店(88634057)</t>
  </si>
  <si>
    <t>惠选大床房&lt;2人入住&gt;</t>
  </si>
  <si>
    <t>陈若汐</t>
  </si>
  <si>
    <t xml:space="preserve">2552400	</t>
  </si>
  <si>
    <t xml:space="preserve">17937677202	</t>
  </si>
  <si>
    <t>[惠水]IU酒店(惠水财经大学店)(92484235)</t>
  </si>
  <si>
    <t>小U·舒适大床房&lt;2人入住&gt;</t>
  </si>
  <si>
    <t>王智玮</t>
  </si>
  <si>
    <t xml:space="preserve">104421187204	</t>
  </si>
  <si>
    <t xml:space="preserve">17937696214	</t>
  </si>
  <si>
    <t>[绵阳]绵阳赛菲尔凯悦酒店(85539629)</t>
  </si>
  <si>
    <t>韩式榻榻米&lt;2人入住&gt;</t>
  </si>
  <si>
    <t>张青燕</t>
  </si>
  <si>
    <t xml:space="preserve">17937701846	</t>
  </si>
  <si>
    <t>[null](92782862)</t>
  </si>
  <si>
    <t xml:space="preserve">17937748526	</t>
  </si>
  <si>
    <t>苏涛</t>
  </si>
  <si>
    <t xml:space="preserve">17937801746	</t>
  </si>
  <si>
    <t>[深圳]深圳沙河精品酒店(85539211)</t>
  </si>
  <si>
    <t>任斐冲</t>
  </si>
  <si>
    <t xml:space="preserve">17939344407	</t>
  </si>
  <si>
    <t>[null](92787829)</t>
  </si>
  <si>
    <t xml:space="preserve">17939402474	</t>
  </si>
  <si>
    <t>[佛山]聚驿来酒店（佛山三水万达广场店）(92778525)</t>
  </si>
  <si>
    <t>3D电影房&lt;2人入住&gt;</t>
  </si>
  <si>
    <t>黄洛元</t>
  </si>
  <si>
    <t xml:space="preserve">17939676927	</t>
  </si>
  <si>
    <t>lam/WaiMan</t>
  </si>
  <si>
    <t xml:space="preserve">17939762735	</t>
  </si>
  <si>
    <t>[香港]木的地酒店(Hotel Madera Hong Kong)(80243684)</t>
  </si>
  <si>
    <t>特选套房&lt;2人入住&gt;</t>
  </si>
  <si>
    <t>IP/SHUK YAN,LI/SUET FAI</t>
  </si>
  <si>
    <t xml:space="preserve">EXP-1942547794	</t>
  </si>
  <si>
    <t xml:space="preserve">17939796501	</t>
  </si>
  <si>
    <t>[北京]汉庭优佳酒店(北京南站马家堡店)(76436629)</t>
  </si>
  <si>
    <t>双床房&lt;2人入住&gt;</t>
  </si>
  <si>
    <t>刘欢</t>
  </si>
  <si>
    <t xml:space="preserve">R1000683085355481001	</t>
  </si>
  <si>
    <t>，</t>
  </si>
  <si>
    <t>13007 CNY</t>
  </si>
  <si>
    <t>A220531091941481</t>
  </si>
  <si>
    <t>总计：13007元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</si>
  <si>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</si>
  <si>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</si>
  <si>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</si>
  <si>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</si>
  <si>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</si>
  <si>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</si>
  <si>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</si>
  <si>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</si>
  <si>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</si>
  <si>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</si>
  <si>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</si>
  <si>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</si>
  <si>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</si>
  <si>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</si>
  <si>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</si>
  <si>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</si>
  <si>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</si>
  <si>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</si>
  <si>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</si>
  <si>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2531016</t>
  </si>
  <si>
    <t>花漾水舞温泉会馆</t>
  </si>
  <si>
    <t>Lin Shu Yu</t>
  </si>
  <si>
    <t>2022-05-15</t>
  </si>
  <si>
    <t>2022-05-16</t>
  </si>
  <si>
    <t>退房日月结</t>
  </si>
  <si>
    <t>547.00</t>
  </si>
  <si>
    <t>RMB</t>
  </si>
  <si>
    <t>0</t>
  </si>
  <si>
    <t>0.00</t>
  </si>
  <si>
    <t>携程汇登国内直连</t>
  </si>
  <si>
    <t>01.011264</t>
  </si>
  <si>
    <t>2022-04-30 16:20:12</t>
  </si>
  <si>
    <t>否</t>
  </si>
  <si>
    <t>广州汇登信息科技有限公司</t>
  </si>
  <si>
    <t>直连</t>
  </si>
  <si>
    <t>2022-05-06</t>
  </si>
  <si>
    <t>2540071</t>
  </si>
  <si>
    <t>桃园中坜景园大饭店</t>
  </si>
  <si>
    <t>HE CHUN HUA</t>
  </si>
  <si>
    <t>2022-05-14</t>
  </si>
  <si>
    <t>1355.00</t>
  </si>
  <si>
    <t>2022-05-06 17:36:42</t>
  </si>
  <si>
    <t>2022-05-10</t>
  </si>
  <si>
    <t>2545036</t>
  </si>
  <si>
    <t>尚客优精选酒店（兰州高铁西客站店）</t>
  </si>
  <si>
    <t>918.00</t>
  </si>
  <si>
    <t>2022-05-10 11:02:18</t>
  </si>
  <si>
    <t>2022-05-12</t>
  </si>
  <si>
    <t>2548402</t>
  </si>
  <si>
    <t>香港帝都酒店</t>
  </si>
  <si>
    <t>HO ka keung</t>
  </si>
  <si>
    <t>499.00</t>
  </si>
  <si>
    <t>2022-05-12 22:03:09</t>
  </si>
  <si>
    <t>2022-05-13</t>
  </si>
  <si>
    <t>2548812</t>
  </si>
  <si>
    <t>IU酒店(成都高新西区龙湖时代天街店)</t>
  </si>
  <si>
    <t>2022-05-13 09:14:07</t>
  </si>
  <si>
    <t>2549317</t>
  </si>
  <si>
    <t>Zsmart智尚酒店（杭州半山国家森林公园店）</t>
  </si>
  <si>
    <t>204.00</t>
  </si>
  <si>
    <t>2022-05-13 14:58:42</t>
  </si>
  <si>
    <t>2550279</t>
  </si>
  <si>
    <t>MK居停</t>
  </si>
  <si>
    <t>Woo Ching Yu</t>
  </si>
  <si>
    <t>285.00</t>
  </si>
  <si>
    <t>2022-05-14 03:49:39</t>
  </si>
  <si>
    <t>2550467</t>
  </si>
  <si>
    <t>维也纳酒店(溆浦店)</t>
  </si>
  <si>
    <t>211.00</t>
  </si>
  <si>
    <t>2022-05-14 09:07:23</t>
  </si>
  <si>
    <t>2550576</t>
  </si>
  <si>
    <t>东莞领居·寓LINK B&amp;B酒店</t>
  </si>
  <si>
    <t>248.00</t>
  </si>
  <si>
    <t>2022-05-14 10:25:25</t>
  </si>
  <si>
    <t>2550676</t>
  </si>
  <si>
    <t>百色鑫鑫大酒店</t>
  </si>
  <si>
    <t>306.00</t>
  </si>
  <si>
    <t>2022-05-14 11:38:26</t>
  </si>
  <si>
    <t>2551125</t>
  </si>
  <si>
    <t>凯里亚德酒店(佛山盐步国际茶都店)</t>
  </si>
  <si>
    <t>199.00</t>
  </si>
  <si>
    <t>2022-05-14 16:30:30</t>
  </si>
  <si>
    <t>2551187</t>
  </si>
  <si>
    <t>快8连锁酒店(深圳松岗立业店)</t>
  </si>
  <si>
    <t>89.00</t>
  </si>
  <si>
    <t>2022-05-14 17:26:50</t>
  </si>
  <si>
    <t>2551255</t>
  </si>
  <si>
    <t>格林豪泰智选酒店(临沂大学城店)</t>
  </si>
  <si>
    <t>326.00</t>
  </si>
  <si>
    <t>2022-05-14 18:14:01</t>
  </si>
  <si>
    <t>2551281</t>
  </si>
  <si>
    <t>海口蓝庭城市度假酒店</t>
  </si>
  <si>
    <t>272.00</t>
  </si>
  <si>
    <t>2022-05-14 18:51:11</t>
  </si>
  <si>
    <t>2551345</t>
  </si>
  <si>
    <t>南京天客来连锁酒店</t>
  </si>
  <si>
    <t>72.00</t>
  </si>
  <si>
    <t>2022-05-14 19:54:16</t>
  </si>
  <si>
    <t>2551499</t>
  </si>
  <si>
    <t>香港九龙东智选假日酒店</t>
  </si>
  <si>
    <t>DING XIAOLI</t>
  </si>
  <si>
    <t>410.00</t>
  </si>
  <si>
    <t>2022-05-14 22:14:10</t>
  </si>
  <si>
    <t>2551707</t>
  </si>
  <si>
    <t>香港都会海逸酒店</t>
  </si>
  <si>
    <t>FUNG TAT FU</t>
  </si>
  <si>
    <t>335.00</t>
  </si>
  <si>
    <t>2022-05-15 05:19:50</t>
  </si>
  <si>
    <t>2551772</t>
  </si>
  <si>
    <t>薆悦酒店(台中馆)</t>
  </si>
  <si>
    <t>HSUEH YUCHING</t>
  </si>
  <si>
    <t>2022-05-15 08:54:50</t>
  </si>
  <si>
    <t>2551794</t>
  </si>
  <si>
    <t>83.00</t>
  </si>
  <si>
    <t>2022-05-15 09:24:28</t>
  </si>
  <si>
    <t>2551807</t>
  </si>
  <si>
    <t>2022-05-15 09:40:46</t>
  </si>
  <si>
    <t>2551810</t>
  </si>
  <si>
    <t>香港恒丰酒店</t>
  </si>
  <si>
    <t>LEUNG WAI LAN</t>
  </si>
  <si>
    <t>332.00</t>
  </si>
  <si>
    <t>2022-05-15 09:45:03</t>
  </si>
  <si>
    <t>2551861</t>
  </si>
  <si>
    <t>赣州金川楼大酒店</t>
  </si>
  <si>
    <t>73.00</t>
  </si>
  <si>
    <t>2022-05-15 10:45:55</t>
  </si>
  <si>
    <t>2551892</t>
  </si>
  <si>
    <t>斯维登服务公寓(济南大明湖北门店)</t>
  </si>
  <si>
    <t>155.00</t>
  </si>
  <si>
    <t>2022-05-15 11:11:27</t>
  </si>
  <si>
    <t>2551963</t>
  </si>
  <si>
    <t>7天连锁酒店（莱芜新汽车站店）</t>
  </si>
  <si>
    <t>91.00</t>
  </si>
  <si>
    <t>2022-05-15 12:18:28</t>
  </si>
  <si>
    <t>2551966</t>
  </si>
  <si>
    <t>南宁新兴大酒店</t>
  </si>
  <si>
    <t>87.00</t>
  </si>
  <si>
    <t>2022-05-15 12:23:11</t>
  </si>
  <si>
    <t>2552036</t>
  </si>
  <si>
    <t>贵阳飞祥怡家酒店</t>
  </si>
  <si>
    <t>85.00</t>
  </si>
  <si>
    <t>2022-05-15 13:14:33</t>
  </si>
  <si>
    <t>2552053</t>
  </si>
  <si>
    <t>2022-05-15 13:27:04</t>
  </si>
  <si>
    <t>2552058</t>
  </si>
  <si>
    <t>贝壳酒店(单县李田楼镇店)</t>
  </si>
  <si>
    <t>2022-05-15 13:30:17</t>
  </si>
  <si>
    <t>2552078</t>
  </si>
  <si>
    <t>Wong Oi Lam</t>
  </si>
  <si>
    <t>2022-05-15 13:41:47</t>
  </si>
  <si>
    <t>2552084</t>
  </si>
  <si>
    <t>罗城维也纳大酒店</t>
  </si>
  <si>
    <t>104.00</t>
  </si>
  <si>
    <t>2022-05-15 13:44:58</t>
  </si>
  <si>
    <t>2552138</t>
  </si>
  <si>
    <t>广州东平大酒店</t>
  </si>
  <si>
    <t>99.00</t>
  </si>
  <si>
    <t>2022-05-15 14:19:44</t>
  </si>
  <si>
    <t>2552144</t>
  </si>
  <si>
    <t>台南长悦旅栈</t>
  </si>
  <si>
    <t>CHEN CHIA HUA</t>
  </si>
  <si>
    <t>414.00</t>
  </si>
  <si>
    <t>2022-05-15 14:25:06</t>
  </si>
  <si>
    <t>2552217</t>
  </si>
  <si>
    <t>陆川锦华温泉酒店</t>
  </si>
  <si>
    <t>122.00</t>
  </si>
  <si>
    <t>2022-05-15 15:19:54</t>
  </si>
  <si>
    <t>2552222</t>
  </si>
  <si>
    <t>武汉唯蜜时尚酒店</t>
  </si>
  <si>
    <t>124.00</t>
  </si>
  <si>
    <t>2022-05-15 15:25:08</t>
  </si>
  <si>
    <t>2552247</t>
  </si>
  <si>
    <t>76.00</t>
  </si>
  <si>
    <t>2022-05-15 15:50:32</t>
  </si>
  <si>
    <t>2552259</t>
  </si>
  <si>
    <t>凯逸酒店</t>
  </si>
  <si>
    <t>88.00</t>
  </si>
  <si>
    <t>2022-05-15 15:58:12</t>
  </si>
  <si>
    <t>2552290</t>
  </si>
  <si>
    <t>佛山依顿酒店</t>
  </si>
  <si>
    <t>郁汶颛</t>
  </si>
  <si>
    <t>109.00</t>
  </si>
  <si>
    <t>2022-05-15 16:21:25</t>
  </si>
  <si>
    <t>2552322</t>
  </si>
  <si>
    <t>维也纳国际酒店（昆明滇池海埂公园爱琴海店）</t>
  </si>
  <si>
    <t>363.00</t>
  </si>
  <si>
    <t>2022-05-15 16:47:43</t>
  </si>
  <si>
    <t>2552353</t>
  </si>
  <si>
    <t>Y2精品酒店(武汉江汉路步行街店)</t>
  </si>
  <si>
    <t>161.00</t>
  </si>
  <si>
    <t>2022-05-15 17:13:08</t>
  </si>
  <si>
    <t>2552355</t>
  </si>
  <si>
    <t>芭芭拉主题公寓（佛山三水万达广场店）</t>
  </si>
  <si>
    <t>81.00</t>
  </si>
  <si>
    <t>2022-05-15 17:14:14</t>
  </si>
  <si>
    <t>2552363</t>
  </si>
  <si>
    <t>广州尚客精品公寓</t>
  </si>
  <si>
    <t>2022-05-15 17:36:05</t>
  </si>
  <si>
    <t>2552400</t>
  </si>
  <si>
    <t>贵阳中铁酒店</t>
  </si>
  <si>
    <t>2022-05-15 17:58:53</t>
  </si>
  <si>
    <t>2552426</t>
  </si>
  <si>
    <t>IU酒店(惠水财经大学店)</t>
  </si>
  <si>
    <t>111.00</t>
  </si>
  <si>
    <t>2022-05-15 18:20:26</t>
  </si>
  <si>
    <t>2552439</t>
  </si>
  <si>
    <t>绵阳赛菲尔凯悦酒店</t>
  </si>
  <si>
    <t>2022-05-15 18:33:57</t>
  </si>
  <si>
    <t>2552442</t>
  </si>
  <si>
    <t>怡莱连锁酒店(武汉王家湾店)</t>
  </si>
  <si>
    <t>孙奉阳</t>
  </si>
  <si>
    <t>94.00</t>
  </si>
  <si>
    <t>2022-05-15 18:38:33</t>
  </si>
  <si>
    <t>2552471</t>
  </si>
  <si>
    <t>2022-05-15 19:12:38</t>
  </si>
  <si>
    <t>2552504</t>
  </si>
  <si>
    <t>深圳沙河精品酒店</t>
  </si>
  <si>
    <t>142.00</t>
  </si>
  <si>
    <t>2022-05-15 19:51:48</t>
  </si>
  <si>
    <t>2552513</t>
  </si>
  <si>
    <t>四喜商务酒店（长东店）</t>
  </si>
  <si>
    <t>刘向前</t>
  </si>
  <si>
    <t>2022-05-15 20:19:26</t>
  </si>
  <si>
    <t>2552518</t>
  </si>
  <si>
    <t>佛山聚驿来酒店</t>
  </si>
  <si>
    <t>123.00</t>
  </si>
  <si>
    <t>2022-05-15 20:26:08</t>
  </si>
  <si>
    <t>2552538</t>
  </si>
  <si>
    <t>lam WaiMan</t>
  </si>
  <si>
    <t>839.00</t>
  </si>
  <si>
    <t>2022-05-15 21:17:00</t>
  </si>
  <si>
    <t>2552553</t>
  </si>
  <si>
    <t>木的地酒店</t>
  </si>
  <si>
    <t>IP SHUK YAN,LI SUET FAI</t>
  </si>
  <si>
    <t>1165.00</t>
  </si>
  <si>
    <t>2022-05-15 21:42:19</t>
  </si>
  <si>
    <t>2552561</t>
  </si>
  <si>
    <t>汉庭优佳酒店(北京南站马家堡店)</t>
  </si>
  <si>
    <t>2022-05-15 21:51:23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</si>
</sst>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44696</v>
      </c>
      <c r="G2" s="6">
        <v>44697</v>
      </c>
      <c r="H2" s="4">
        <v>1</v>
      </c>
      <c r="I2" s="4">
        <v>1</v>
      </c>
      <c r="J2" s="4">
        <v>1</v>
      </c>
      <c r="K2" s="4" t="s">
        <v>30</v>
      </c>
      <c r="L2" s="4">
        <v>547</v>
      </c>
      <c r="M2" s="4">
        <v>547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44681</v>
      </c>
      <c r="S2" s="6">
        <v>44712</v>
      </c>
      <c r="T2" s="4" t="s">
        <v>34</v>
      </c>
      <c r="U2" s="4">
        <v>547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44696</v>
      </c>
      <c r="G3" s="6">
        <v>44697</v>
      </c>
      <c r="H3" s="4">
        <v>1</v>
      </c>
      <c r="I3" s="4">
        <v>1</v>
      </c>
      <c r="J3" s="4">
        <v>1</v>
      </c>
      <c r="K3" s="4" t="s">
        <v>30</v>
      </c>
      <c r="L3" s="4">
        <v>1672</v>
      </c>
      <c r="M3" s="4">
        <v>1672</v>
      </c>
      <c r="N3" s="4" t="s">
        <v>40</v>
      </c>
      <c r="O3" s="4" t="s">
        <v>32</v>
      </c>
      <c r="P3" s="4" t="s">
        <v>33</v>
      </c>
      <c r="Q3" s="4">
        <v>0</v>
      </c>
      <c r="R3" s="7">
        <v>44686</v>
      </c>
      <c r="S3" s="6">
        <v>44712</v>
      </c>
      <c r="T3" s="4" t="s">
        <v>34</v>
      </c>
      <c r="U3" s="4">
        <v>1672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44696</v>
      </c>
      <c r="G4" s="6">
        <v>44697</v>
      </c>
      <c r="H4" s="4">
        <v>1</v>
      </c>
      <c r="I4" s="4">
        <v>1</v>
      </c>
      <c r="J4" s="4">
        <v>1</v>
      </c>
      <c r="K4" s="4" t="s">
        <v>30</v>
      </c>
      <c r="L4" s="4">
        <v>-1672</v>
      </c>
      <c r="M4" s="4">
        <v>-1672</v>
      </c>
      <c r="N4" s="4" t="s">
        <v>40</v>
      </c>
      <c r="O4" s="4" t="s">
        <v>32</v>
      </c>
      <c r="P4" s="4" t="s">
        <v>33</v>
      </c>
      <c r="Q4" s="4">
        <v>0</v>
      </c>
      <c r="R4" s="7">
        <v>44686</v>
      </c>
      <c r="S4" s="6">
        <v>44712</v>
      </c>
      <c r="T4" s="4" t="s">
        <v>34</v>
      </c>
      <c r="U4" s="4">
        <v>-1672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44695</v>
      </c>
      <c r="G5" s="6">
        <v>44697</v>
      </c>
      <c r="H5" s="4">
        <v>1</v>
      </c>
      <c r="I5" s="4">
        <v>2</v>
      </c>
      <c r="J5" s="4">
        <v>2</v>
      </c>
      <c r="K5" s="4" t="s">
        <v>30</v>
      </c>
      <c r="L5" s="4">
        <v>1355</v>
      </c>
      <c r="M5" s="4">
        <v>1355</v>
      </c>
      <c r="N5" s="4" t="s">
        <v>46</v>
      </c>
      <c r="O5" s="4" t="s">
        <v>32</v>
      </c>
      <c r="P5" s="4" t="s">
        <v>33</v>
      </c>
      <c r="Q5" s="4">
        <v>0</v>
      </c>
      <c r="R5" s="7">
        <v>44687</v>
      </c>
      <c r="S5" s="6">
        <v>44712</v>
      </c>
      <c r="T5" s="4" t="s">
        <v>34</v>
      </c>
      <c r="U5" s="4">
        <v>1355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44691</v>
      </c>
      <c r="G6" s="6">
        <v>44697</v>
      </c>
      <c r="H6" s="4">
        <v>1</v>
      </c>
      <c r="I6" s="4">
        <v>6</v>
      </c>
      <c r="J6" s="4">
        <v>6</v>
      </c>
      <c r="K6" s="4" t="s">
        <v>30</v>
      </c>
      <c r="L6" s="4">
        <v>918</v>
      </c>
      <c r="M6" s="4">
        <v>918</v>
      </c>
      <c r="N6" s="4" t="s">
        <v>50</v>
      </c>
      <c r="O6" s="4" t="s">
        <v>32</v>
      </c>
      <c r="P6" s="4" t="s">
        <v>33</v>
      </c>
      <c r="Q6" s="4">
        <v>0</v>
      </c>
      <c r="R6" s="7">
        <v>44691</v>
      </c>
      <c r="S6" s="6">
        <v>44712</v>
      </c>
      <c r="T6" s="4" t="s">
        <v>34</v>
      </c>
      <c r="U6" s="4">
        <v>918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44696</v>
      </c>
      <c r="G7" s="6">
        <v>44697</v>
      </c>
      <c r="H7" s="4">
        <v>1</v>
      </c>
      <c r="I7" s="4">
        <v>1</v>
      </c>
      <c r="J7" s="4">
        <v>1</v>
      </c>
      <c r="K7" s="4" t="s">
        <v>30</v>
      </c>
      <c r="L7" s="4">
        <v>499</v>
      </c>
      <c r="M7" s="4">
        <v>499</v>
      </c>
      <c r="N7" s="4" t="s">
        <v>56</v>
      </c>
      <c r="O7" s="4" t="s">
        <v>32</v>
      </c>
      <c r="P7" s="4" t="s">
        <v>33</v>
      </c>
      <c r="Q7" s="4">
        <v>0</v>
      </c>
      <c r="R7" s="7">
        <v>44693</v>
      </c>
      <c r="S7" s="6">
        <v>44712</v>
      </c>
      <c r="T7" s="4" t="s">
        <v>34</v>
      </c>
      <c r="U7" s="4">
        <v>499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44694</v>
      </c>
      <c r="G8" s="6">
        <v>44697</v>
      </c>
      <c r="H8" s="4">
        <v>1</v>
      </c>
      <c r="I8" s="4">
        <v>3</v>
      </c>
      <c r="J8" s="4">
        <v>3</v>
      </c>
      <c r="K8" s="4" t="s">
        <v>30</v>
      </c>
      <c r="L8" s="4">
        <v>346</v>
      </c>
      <c r="M8" s="4">
        <v>346</v>
      </c>
      <c r="N8" s="4" t="s">
        <v>60</v>
      </c>
      <c r="O8" s="4" t="s">
        <v>32</v>
      </c>
      <c r="P8" s="4" t="s">
        <v>33</v>
      </c>
      <c r="Q8" s="4">
        <v>0</v>
      </c>
      <c r="R8" s="7">
        <v>44694</v>
      </c>
      <c r="S8" s="6">
        <v>44712</v>
      </c>
      <c r="T8" s="4" t="s">
        <v>34</v>
      </c>
      <c r="U8" s="4">
        <v>346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42</v>
      </c>
      <c r="D9" s="4" t="s">
        <v>58</v>
      </c>
      <c r="E9" s="4" t="s">
        <v>59</v>
      </c>
      <c r="F9" s="6">
        <v>44694</v>
      </c>
      <c r="G9" s="6">
        <v>44697</v>
      </c>
      <c r="H9" s="4">
        <v>1</v>
      </c>
      <c r="I9" s="4">
        <v>3</v>
      </c>
      <c r="J9" s="4">
        <v>3</v>
      </c>
      <c r="K9" s="4" t="s">
        <v>30</v>
      </c>
      <c r="L9" s="4">
        <v>-346</v>
      </c>
      <c r="M9" s="4">
        <v>-346</v>
      </c>
      <c r="N9" s="4" t="s">
        <v>60</v>
      </c>
      <c r="O9" s="4" t="s">
        <v>32</v>
      </c>
      <c r="P9" s="4" t="s">
        <v>33</v>
      </c>
      <c r="Q9" s="4">
        <v>0</v>
      </c>
      <c r="R9" s="7">
        <v>44694</v>
      </c>
      <c r="S9" s="6">
        <v>44712</v>
      </c>
      <c r="T9" s="4" t="s">
        <v>34</v>
      </c>
      <c r="U9" s="4">
        <v>-346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49</v>
      </c>
      <c r="F10" s="6">
        <v>44696</v>
      </c>
      <c r="G10" s="6">
        <v>44697</v>
      </c>
      <c r="H10" s="4">
        <v>1</v>
      </c>
      <c r="I10" s="4">
        <v>1</v>
      </c>
      <c r="J10" s="4">
        <v>1</v>
      </c>
      <c r="K10" s="4" t="s">
        <v>30</v>
      </c>
      <c r="L10" s="4">
        <v>286</v>
      </c>
      <c r="M10" s="4">
        <v>286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44694</v>
      </c>
      <c r="S10" s="6">
        <v>44712</v>
      </c>
      <c r="T10" s="4" t="s">
        <v>34</v>
      </c>
      <c r="U10" s="4">
        <v>286</v>
      </c>
      <c r="V10" s="4">
        <v>0</v>
      </c>
      <c r="W10" s="4">
        <v>0</v>
      </c>
      <c r="X10" s="4" t="s">
        <v>41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44696</v>
      </c>
      <c r="G11" s="6">
        <v>44697</v>
      </c>
      <c r="H11" s="4">
        <v>1</v>
      </c>
      <c r="I11" s="4">
        <v>1</v>
      </c>
      <c r="J11" s="4">
        <v>1</v>
      </c>
      <c r="K11" s="4" t="s">
        <v>30</v>
      </c>
      <c r="L11" s="4">
        <v>204</v>
      </c>
      <c r="M11" s="4">
        <v>204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44694</v>
      </c>
      <c r="S11" s="6">
        <v>44712</v>
      </c>
      <c r="T11" s="4" t="s">
        <v>34</v>
      </c>
      <c r="U11" s="4">
        <v>204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44696</v>
      </c>
      <c r="G12" s="6">
        <v>44697</v>
      </c>
      <c r="H12" s="4">
        <v>1</v>
      </c>
      <c r="I12" s="4">
        <v>1</v>
      </c>
      <c r="J12" s="4">
        <v>1</v>
      </c>
      <c r="K12" s="4" t="s">
        <v>30</v>
      </c>
      <c r="L12" s="4">
        <v>285</v>
      </c>
      <c r="M12" s="4">
        <v>285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44695</v>
      </c>
      <c r="S12" s="6">
        <v>44712</v>
      </c>
      <c r="T12" s="4" t="s">
        <v>34</v>
      </c>
      <c r="U12" s="4">
        <v>285</v>
      </c>
      <c r="V12" s="4">
        <v>0</v>
      </c>
      <c r="W12" s="4">
        <v>0</v>
      </c>
      <c r="X12" s="4" t="s">
        <v>41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71</v>
      </c>
      <c r="F13" s="6">
        <v>44696</v>
      </c>
      <c r="G13" s="6">
        <v>44697</v>
      </c>
      <c r="H13" s="4">
        <v>1</v>
      </c>
      <c r="I13" s="4">
        <v>1</v>
      </c>
      <c r="J13" s="4">
        <v>1</v>
      </c>
      <c r="K13" s="4" t="s">
        <v>30</v>
      </c>
      <c r="L13" s="4">
        <v>211</v>
      </c>
      <c r="M13" s="4">
        <v>211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44695</v>
      </c>
      <c r="S13" s="6">
        <v>44712</v>
      </c>
      <c r="T13" s="4" t="s">
        <v>34</v>
      </c>
      <c r="U13" s="4">
        <v>211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44695</v>
      </c>
      <c r="G14" s="6">
        <v>44697</v>
      </c>
      <c r="H14" s="4">
        <v>1</v>
      </c>
      <c r="I14" s="4">
        <v>2</v>
      </c>
      <c r="J14" s="4">
        <v>2</v>
      </c>
      <c r="K14" s="4" t="s">
        <v>30</v>
      </c>
      <c r="L14" s="4">
        <v>248</v>
      </c>
      <c r="M14" s="4">
        <v>248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44695</v>
      </c>
      <c r="S14" s="6">
        <v>44712</v>
      </c>
      <c r="T14" s="4" t="s">
        <v>34</v>
      </c>
      <c r="U14" s="4">
        <v>248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44695</v>
      </c>
      <c r="G15" s="6">
        <v>44697</v>
      </c>
      <c r="H15" s="4">
        <v>1</v>
      </c>
      <c r="I15" s="4">
        <v>2</v>
      </c>
      <c r="J15" s="4">
        <v>2</v>
      </c>
      <c r="K15" s="4" t="s">
        <v>30</v>
      </c>
      <c r="L15" s="4">
        <v>306</v>
      </c>
      <c r="M15" s="4">
        <v>306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44695</v>
      </c>
      <c r="S15" s="6">
        <v>44712</v>
      </c>
      <c r="T15" s="4" t="s">
        <v>34</v>
      </c>
      <c r="U15" s="4">
        <v>306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44696</v>
      </c>
      <c r="G16" s="6">
        <v>44697</v>
      </c>
      <c r="H16" s="4">
        <v>1</v>
      </c>
      <c r="I16" s="4">
        <v>1</v>
      </c>
      <c r="J16" s="4">
        <v>1</v>
      </c>
      <c r="K16" s="4" t="s">
        <v>30</v>
      </c>
      <c r="L16" s="4">
        <v>199</v>
      </c>
      <c r="M16" s="4">
        <v>199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44695</v>
      </c>
      <c r="S16" s="6">
        <v>44712</v>
      </c>
      <c r="T16" s="4" t="s">
        <v>34</v>
      </c>
      <c r="U16" s="4">
        <v>199</v>
      </c>
      <c r="V16" s="4">
        <v>0</v>
      </c>
      <c r="W16" s="4">
        <v>0</v>
      </c>
      <c r="X16" s="4" t="s">
        <v>89</v>
      </c>
      <c r="Y16" s="4" t="s">
        <v>41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44696</v>
      </c>
      <c r="G17" s="6">
        <v>44697</v>
      </c>
      <c r="H17" s="4">
        <v>1</v>
      </c>
      <c r="I17" s="4">
        <v>1</v>
      </c>
      <c r="J17" s="4">
        <v>1</v>
      </c>
      <c r="K17" s="4" t="s">
        <v>30</v>
      </c>
      <c r="L17" s="4">
        <v>89</v>
      </c>
      <c r="M17" s="4">
        <v>89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44695</v>
      </c>
      <c r="S17" s="6">
        <v>44712</v>
      </c>
      <c r="T17" s="4" t="s">
        <v>34</v>
      </c>
      <c r="U17" s="4">
        <v>89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44695</v>
      </c>
      <c r="G18" s="6">
        <v>44697</v>
      </c>
      <c r="H18" s="4">
        <v>1</v>
      </c>
      <c r="I18" s="4">
        <v>2</v>
      </c>
      <c r="J18" s="4">
        <v>2</v>
      </c>
      <c r="K18" s="4" t="s">
        <v>30</v>
      </c>
      <c r="L18" s="4">
        <v>326</v>
      </c>
      <c r="M18" s="4">
        <v>326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44695</v>
      </c>
      <c r="S18" s="6">
        <v>44712</v>
      </c>
      <c r="T18" s="4" t="s">
        <v>34</v>
      </c>
      <c r="U18" s="4">
        <v>326</v>
      </c>
      <c r="V18" s="4">
        <v>0</v>
      </c>
      <c r="W18" s="4">
        <v>0</v>
      </c>
      <c r="X18" s="4" t="s">
        <v>41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44695</v>
      </c>
      <c r="G19" s="6">
        <v>44697</v>
      </c>
      <c r="H19" s="4">
        <v>1</v>
      </c>
      <c r="I19" s="4">
        <v>2</v>
      </c>
      <c r="J19" s="4">
        <v>2</v>
      </c>
      <c r="K19" s="4" t="s">
        <v>30</v>
      </c>
      <c r="L19" s="4">
        <v>272</v>
      </c>
      <c r="M19" s="4">
        <v>272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44695</v>
      </c>
      <c r="S19" s="6">
        <v>44712</v>
      </c>
      <c r="T19" s="4" t="s">
        <v>34</v>
      </c>
      <c r="U19" s="4">
        <v>272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44696</v>
      </c>
      <c r="G20" s="6">
        <v>44697</v>
      </c>
      <c r="H20" s="4">
        <v>1</v>
      </c>
      <c r="I20" s="4">
        <v>1</v>
      </c>
      <c r="J20" s="4">
        <v>1</v>
      </c>
      <c r="K20" s="4" t="s">
        <v>30</v>
      </c>
      <c r="L20" s="4">
        <v>72</v>
      </c>
      <c r="M20" s="4">
        <v>72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44695</v>
      </c>
      <c r="S20" s="6">
        <v>44712</v>
      </c>
      <c r="T20" s="4" t="s">
        <v>34</v>
      </c>
      <c r="U20" s="4">
        <v>72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44696</v>
      </c>
      <c r="G21" s="6">
        <v>44697</v>
      </c>
      <c r="H21" s="4">
        <v>1</v>
      </c>
      <c r="I21" s="4">
        <v>1</v>
      </c>
      <c r="J21" s="4">
        <v>1</v>
      </c>
      <c r="K21" s="4" t="s">
        <v>30</v>
      </c>
      <c r="L21" s="4">
        <v>410</v>
      </c>
      <c r="M21" s="4">
        <v>410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44695</v>
      </c>
      <c r="S21" s="6">
        <v>44712</v>
      </c>
      <c r="T21" s="4" t="s">
        <v>34</v>
      </c>
      <c r="U21" s="4">
        <v>410</v>
      </c>
      <c r="V21" s="4">
        <v>0</v>
      </c>
      <c r="W21" s="4">
        <v>0</v>
      </c>
      <c r="X21" s="4" t="s">
        <v>41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44696</v>
      </c>
      <c r="G22" s="6">
        <v>44697</v>
      </c>
      <c r="H22" s="4">
        <v>1</v>
      </c>
      <c r="I22" s="4">
        <v>1</v>
      </c>
      <c r="J22" s="4">
        <v>1</v>
      </c>
      <c r="K22" s="4" t="s">
        <v>30</v>
      </c>
      <c r="L22" s="4">
        <v>335</v>
      </c>
      <c r="M22" s="4">
        <v>335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44696</v>
      </c>
      <c r="S22" s="6">
        <v>44712</v>
      </c>
      <c r="T22" s="4" t="s">
        <v>34</v>
      </c>
      <c r="U22" s="4">
        <v>335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44696</v>
      </c>
      <c r="G23" s="6">
        <v>44697</v>
      </c>
      <c r="H23" s="4">
        <v>1</v>
      </c>
      <c r="I23" s="4">
        <v>1</v>
      </c>
      <c r="J23" s="4">
        <v>1</v>
      </c>
      <c r="K23" s="4" t="s">
        <v>30</v>
      </c>
      <c r="L23" s="4">
        <v>272</v>
      </c>
      <c r="M23" s="4">
        <v>272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44696</v>
      </c>
      <c r="S23" s="6">
        <v>44712</v>
      </c>
      <c r="T23" s="4" t="s">
        <v>34</v>
      </c>
      <c r="U23" s="4">
        <v>272</v>
      </c>
      <c r="V23" s="4">
        <v>0</v>
      </c>
      <c r="W23" s="4">
        <v>0</v>
      </c>
      <c r="X23" s="4" t="s">
        <v>41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91</v>
      </c>
      <c r="E24" s="4" t="s">
        <v>92</v>
      </c>
      <c r="F24" s="6">
        <v>44696</v>
      </c>
      <c r="G24" s="6">
        <v>44697</v>
      </c>
      <c r="H24" s="4">
        <v>1</v>
      </c>
      <c r="I24" s="4">
        <v>1</v>
      </c>
      <c r="J24" s="4">
        <v>1</v>
      </c>
      <c r="K24" s="4" t="s">
        <v>30</v>
      </c>
      <c r="L24" s="4">
        <v>83</v>
      </c>
      <c r="M24" s="4">
        <v>83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44696</v>
      </c>
      <c r="S24" s="6">
        <v>44712</v>
      </c>
      <c r="T24" s="4" t="s">
        <v>34</v>
      </c>
      <c r="U24" s="4">
        <v>83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91</v>
      </c>
      <c r="E25" s="4" t="s">
        <v>92</v>
      </c>
      <c r="F25" s="6">
        <v>44696</v>
      </c>
      <c r="G25" s="6">
        <v>44697</v>
      </c>
      <c r="H25" s="4">
        <v>1</v>
      </c>
      <c r="I25" s="4">
        <v>1</v>
      </c>
      <c r="J25" s="4">
        <v>1</v>
      </c>
      <c r="K25" s="4" t="s">
        <v>30</v>
      </c>
      <c r="L25" s="4">
        <v>83</v>
      </c>
      <c r="M25" s="4">
        <v>83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44696</v>
      </c>
      <c r="S25" s="6">
        <v>44712</v>
      </c>
      <c r="T25" s="4" t="s">
        <v>34</v>
      </c>
      <c r="U25" s="4">
        <v>83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49</v>
      </c>
      <c r="F26" s="6">
        <v>44696</v>
      </c>
      <c r="G26" s="6">
        <v>44697</v>
      </c>
      <c r="H26" s="4">
        <v>1</v>
      </c>
      <c r="I26" s="4">
        <v>1</v>
      </c>
      <c r="J26" s="4">
        <v>1</v>
      </c>
      <c r="K26" s="4" t="s">
        <v>30</v>
      </c>
      <c r="L26" s="4">
        <v>332</v>
      </c>
      <c r="M26" s="4">
        <v>332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44696</v>
      </c>
      <c r="S26" s="6">
        <v>44712</v>
      </c>
      <c r="T26" s="4" t="s">
        <v>34</v>
      </c>
      <c r="U26" s="4">
        <v>332</v>
      </c>
      <c r="V26" s="4">
        <v>0</v>
      </c>
      <c r="W26" s="4">
        <v>0</v>
      </c>
      <c r="X26" s="4" t="s">
        <v>41</v>
      </c>
      <c r="Y26" s="4" t="s">
        <v>128</v>
      </c>
    </row>
    <row r="27" s="4" customFormat="1" spans="1:25">
      <c r="A27" s="4" t="s">
        <v>61</v>
      </c>
      <c r="B27" s="4" t="s">
        <v>26</v>
      </c>
      <c r="C27" s="4" t="s">
        <v>42</v>
      </c>
      <c r="D27" s="4" t="s">
        <v>62</v>
      </c>
      <c r="E27" s="4" t="s">
        <v>49</v>
      </c>
      <c r="F27" s="6">
        <v>44696</v>
      </c>
      <c r="G27" s="6">
        <v>44697</v>
      </c>
      <c r="H27" s="4">
        <v>1</v>
      </c>
      <c r="I27" s="4">
        <v>1</v>
      </c>
      <c r="J27" s="4">
        <v>1</v>
      </c>
      <c r="K27" s="4" t="s">
        <v>30</v>
      </c>
      <c r="L27" s="4">
        <v>-286</v>
      </c>
      <c r="M27" s="4">
        <v>-286</v>
      </c>
      <c r="N27" s="4" t="s">
        <v>63</v>
      </c>
      <c r="O27" s="4" t="s">
        <v>32</v>
      </c>
      <c r="P27" s="4" t="s">
        <v>33</v>
      </c>
      <c r="Q27" s="4">
        <v>0</v>
      </c>
      <c r="R27" s="7">
        <v>44694</v>
      </c>
      <c r="S27" s="6">
        <v>44712</v>
      </c>
      <c r="T27" s="4" t="s">
        <v>34</v>
      </c>
      <c r="U27" s="4">
        <v>-286</v>
      </c>
      <c r="V27" s="4">
        <v>0</v>
      </c>
      <c r="W27" s="4">
        <v>0</v>
      </c>
      <c r="X27" s="4" t="s">
        <v>41</v>
      </c>
      <c r="Y27" s="4" t="s">
        <v>64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44696</v>
      </c>
      <c r="G28" s="6">
        <v>44697</v>
      </c>
      <c r="H28" s="4">
        <v>1</v>
      </c>
      <c r="I28" s="4">
        <v>1</v>
      </c>
      <c r="J28" s="4">
        <v>1</v>
      </c>
      <c r="K28" s="4" t="s">
        <v>30</v>
      </c>
      <c r="L28" s="4">
        <v>73</v>
      </c>
      <c r="M28" s="4">
        <v>73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44696</v>
      </c>
      <c r="S28" s="6">
        <v>44712</v>
      </c>
      <c r="T28" s="4" t="s">
        <v>34</v>
      </c>
      <c r="U28" s="4">
        <v>73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96</v>
      </c>
      <c r="F29" s="6">
        <v>44696</v>
      </c>
      <c r="G29" s="6">
        <v>44697</v>
      </c>
      <c r="H29" s="4">
        <v>1</v>
      </c>
      <c r="I29" s="4">
        <v>1</v>
      </c>
      <c r="J29" s="4">
        <v>1</v>
      </c>
      <c r="K29" s="4" t="s">
        <v>30</v>
      </c>
      <c r="L29" s="4">
        <v>155</v>
      </c>
      <c r="M29" s="4">
        <v>155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44696</v>
      </c>
      <c r="S29" s="6">
        <v>44712</v>
      </c>
      <c r="T29" s="4" t="s">
        <v>34</v>
      </c>
      <c r="U29" s="4">
        <v>155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44696</v>
      </c>
      <c r="G30" s="6">
        <v>44697</v>
      </c>
      <c r="H30" s="4">
        <v>1</v>
      </c>
      <c r="I30" s="4">
        <v>1</v>
      </c>
      <c r="J30" s="4">
        <v>1</v>
      </c>
      <c r="K30" s="4" t="s">
        <v>30</v>
      </c>
      <c r="L30" s="4">
        <v>91</v>
      </c>
      <c r="M30" s="4">
        <v>91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44696</v>
      </c>
      <c r="S30" s="6">
        <v>44712</v>
      </c>
      <c r="T30" s="4" t="s">
        <v>34</v>
      </c>
      <c r="U30" s="4">
        <v>91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29</v>
      </c>
      <c r="F31" s="6">
        <v>44696</v>
      </c>
      <c r="G31" s="6">
        <v>44697</v>
      </c>
      <c r="H31" s="4">
        <v>1</v>
      </c>
      <c r="I31" s="4">
        <v>1</v>
      </c>
      <c r="J31" s="4">
        <v>1</v>
      </c>
      <c r="K31" s="4" t="s">
        <v>30</v>
      </c>
      <c r="L31" s="4">
        <v>87</v>
      </c>
      <c r="M31" s="4">
        <v>87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44696</v>
      </c>
      <c r="S31" s="6">
        <v>44712</v>
      </c>
      <c r="T31" s="4" t="s">
        <v>34</v>
      </c>
      <c r="U31" s="4">
        <v>87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96</v>
      </c>
      <c r="F32" s="6">
        <v>44696</v>
      </c>
      <c r="G32" s="6">
        <v>44697</v>
      </c>
      <c r="H32" s="4">
        <v>1</v>
      </c>
      <c r="I32" s="4">
        <v>1</v>
      </c>
      <c r="J32" s="4">
        <v>1</v>
      </c>
      <c r="K32" s="4" t="s">
        <v>30</v>
      </c>
      <c r="L32" s="4">
        <v>85</v>
      </c>
      <c r="M32" s="4">
        <v>85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44696</v>
      </c>
      <c r="S32" s="6">
        <v>44712</v>
      </c>
      <c r="T32" s="4" t="s">
        <v>34</v>
      </c>
      <c r="U32" s="4">
        <v>85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146</v>
      </c>
      <c r="B33" s="4" t="s">
        <v>26</v>
      </c>
      <c r="C33" s="4" t="s">
        <v>27</v>
      </c>
      <c r="D33" s="4" t="s">
        <v>141</v>
      </c>
      <c r="E33" s="4" t="s">
        <v>29</v>
      </c>
      <c r="F33" s="6">
        <v>44696</v>
      </c>
      <c r="G33" s="6">
        <v>44697</v>
      </c>
      <c r="H33" s="4">
        <v>1</v>
      </c>
      <c r="I33" s="4">
        <v>1</v>
      </c>
      <c r="J33" s="4">
        <v>1</v>
      </c>
      <c r="K33" s="4" t="s">
        <v>30</v>
      </c>
      <c r="L33" s="4">
        <v>87</v>
      </c>
      <c r="M33" s="4">
        <v>87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44696</v>
      </c>
      <c r="S33" s="6">
        <v>44712</v>
      </c>
      <c r="T33" s="4" t="s">
        <v>34</v>
      </c>
      <c r="U33" s="4">
        <v>87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150</v>
      </c>
      <c r="F34" s="6">
        <v>44696</v>
      </c>
      <c r="G34" s="6">
        <v>44697</v>
      </c>
      <c r="H34" s="4">
        <v>1</v>
      </c>
      <c r="I34" s="4">
        <v>1</v>
      </c>
      <c r="J34" s="4">
        <v>1</v>
      </c>
      <c r="K34" s="4" t="s">
        <v>30</v>
      </c>
      <c r="L34" s="4">
        <v>83</v>
      </c>
      <c r="M34" s="4">
        <v>83</v>
      </c>
      <c r="N34" s="4" t="s">
        <v>151</v>
      </c>
      <c r="O34" s="4" t="s">
        <v>32</v>
      </c>
      <c r="P34" s="4" t="s">
        <v>33</v>
      </c>
      <c r="Q34" s="4">
        <v>0</v>
      </c>
      <c r="R34" s="7">
        <v>44696</v>
      </c>
      <c r="S34" s="6">
        <v>44712</v>
      </c>
      <c r="T34" s="4" t="s">
        <v>34</v>
      </c>
      <c r="U34" s="4">
        <v>83</v>
      </c>
      <c r="V34" s="4">
        <v>0</v>
      </c>
      <c r="W34" s="4">
        <v>0</v>
      </c>
      <c r="X34" s="4" t="s">
        <v>41</v>
      </c>
      <c r="Y34" s="4" t="s">
        <v>152</v>
      </c>
    </row>
    <row r="35" s="4" customFormat="1" spans="1:25">
      <c r="A35" s="4" t="s">
        <v>153</v>
      </c>
      <c r="B35" s="4" t="s">
        <v>26</v>
      </c>
      <c r="C35" s="4" t="s">
        <v>27</v>
      </c>
      <c r="D35" s="4" t="s">
        <v>113</v>
      </c>
      <c r="E35" s="4" t="s">
        <v>114</v>
      </c>
      <c r="F35" s="6">
        <v>44696</v>
      </c>
      <c r="G35" s="6">
        <v>44697</v>
      </c>
      <c r="H35" s="4">
        <v>1</v>
      </c>
      <c r="I35" s="4">
        <v>1</v>
      </c>
      <c r="J35" s="4">
        <v>1</v>
      </c>
      <c r="K35" s="4" t="s">
        <v>30</v>
      </c>
      <c r="L35" s="4">
        <v>335</v>
      </c>
      <c r="M35" s="4">
        <v>335</v>
      </c>
      <c r="N35" s="4" t="s">
        <v>154</v>
      </c>
      <c r="O35" s="4" t="s">
        <v>32</v>
      </c>
      <c r="P35" s="4" t="s">
        <v>33</v>
      </c>
      <c r="Q35" s="4">
        <v>0</v>
      </c>
      <c r="R35" s="7">
        <v>44696</v>
      </c>
      <c r="S35" s="6">
        <v>44712</v>
      </c>
      <c r="T35" s="4" t="s">
        <v>34</v>
      </c>
      <c r="U35" s="4">
        <v>335</v>
      </c>
      <c r="V35" s="4">
        <v>0</v>
      </c>
      <c r="W35" s="4">
        <v>0</v>
      </c>
      <c r="X35" s="4" t="s">
        <v>41</v>
      </c>
      <c r="Y35" s="4" t="s">
        <v>155</v>
      </c>
    </row>
    <row r="36" s="4" customFormat="1" spans="1:25">
      <c r="A36" s="4" t="s">
        <v>156</v>
      </c>
      <c r="B36" s="4" t="s">
        <v>26</v>
      </c>
      <c r="C36" s="4" t="s">
        <v>27</v>
      </c>
      <c r="D36" s="4" t="s">
        <v>157</v>
      </c>
      <c r="E36" s="4" t="s">
        <v>71</v>
      </c>
      <c r="F36" s="6">
        <v>44696</v>
      </c>
      <c r="G36" s="6">
        <v>44697</v>
      </c>
      <c r="H36" s="4">
        <v>1</v>
      </c>
      <c r="I36" s="4">
        <v>1</v>
      </c>
      <c r="J36" s="4">
        <v>1</v>
      </c>
      <c r="K36" s="4" t="s">
        <v>30</v>
      </c>
      <c r="L36" s="4">
        <v>104</v>
      </c>
      <c r="M36" s="4">
        <v>104</v>
      </c>
      <c r="N36" s="4" t="s">
        <v>158</v>
      </c>
      <c r="O36" s="4" t="s">
        <v>32</v>
      </c>
      <c r="P36" s="4" t="s">
        <v>33</v>
      </c>
      <c r="Q36" s="4">
        <v>0</v>
      </c>
      <c r="R36" s="7">
        <v>44696</v>
      </c>
      <c r="S36" s="6">
        <v>44712</v>
      </c>
      <c r="T36" s="4" t="s">
        <v>34</v>
      </c>
      <c r="U36" s="4">
        <v>104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160</v>
      </c>
      <c r="E37" s="4" t="s">
        <v>161</v>
      </c>
      <c r="F37" s="6">
        <v>44696</v>
      </c>
      <c r="G37" s="6">
        <v>44697</v>
      </c>
      <c r="H37" s="4">
        <v>1</v>
      </c>
      <c r="I37" s="4">
        <v>1</v>
      </c>
      <c r="J37" s="4">
        <v>1</v>
      </c>
      <c r="K37" s="4" t="s">
        <v>30</v>
      </c>
      <c r="L37" s="4">
        <v>104</v>
      </c>
      <c r="M37" s="4">
        <v>104</v>
      </c>
      <c r="N37" s="4" t="s">
        <v>162</v>
      </c>
      <c r="O37" s="4" t="s">
        <v>32</v>
      </c>
      <c r="P37" s="4" t="s">
        <v>33</v>
      </c>
      <c r="Q37" s="4">
        <v>0</v>
      </c>
      <c r="R37" s="7">
        <v>44696</v>
      </c>
      <c r="S37" s="6">
        <v>44712</v>
      </c>
      <c r="T37" s="4" t="s">
        <v>34</v>
      </c>
      <c r="U37" s="4">
        <v>104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164</v>
      </c>
      <c r="E38" s="4" t="s">
        <v>165</v>
      </c>
      <c r="F38" s="6">
        <v>44696</v>
      </c>
      <c r="G38" s="6">
        <v>44697</v>
      </c>
      <c r="H38" s="4">
        <v>1</v>
      </c>
      <c r="I38" s="4">
        <v>1</v>
      </c>
      <c r="J38" s="4">
        <v>1</v>
      </c>
      <c r="K38" s="4" t="s">
        <v>30</v>
      </c>
      <c r="L38" s="4">
        <v>71</v>
      </c>
      <c r="M38" s="4">
        <v>71</v>
      </c>
      <c r="N38" s="4" t="s">
        <v>166</v>
      </c>
      <c r="O38" s="4" t="s">
        <v>32</v>
      </c>
      <c r="P38" s="4" t="s">
        <v>33</v>
      </c>
      <c r="Q38" s="4">
        <v>0</v>
      </c>
      <c r="R38" s="7">
        <v>44696</v>
      </c>
      <c r="S38" s="6">
        <v>44712</v>
      </c>
      <c r="T38" s="4" t="s">
        <v>34</v>
      </c>
      <c r="U38" s="4">
        <v>71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168</v>
      </c>
      <c r="E39" s="4" t="s">
        <v>169</v>
      </c>
      <c r="F39" s="6">
        <v>44696</v>
      </c>
      <c r="G39" s="6">
        <v>44697</v>
      </c>
      <c r="H39" s="4">
        <v>1</v>
      </c>
      <c r="I39" s="4">
        <v>1</v>
      </c>
      <c r="J39" s="4">
        <v>1</v>
      </c>
      <c r="K39" s="4" t="s">
        <v>30</v>
      </c>
      <c r="L39" s="4">
        <v>99</v>
      </c>
      <c r="M39" s="4">
        <v>99</v>
      </c>
      <c r="N39" s="4" t="s">
        <v>170</v>
      </c>
      <c r="O39" s="4" t="s">
        <v>32</v>
      </c>
      <c r="P39" s="4" t="s">
        <v>33</v>
      </c>
      <c r="Q39" s="4">
        <v>0</v>
      </c>
      <c r="R39" s="7">
        <v>44696</v>
      </c>
      <c r="S39" s="6">
        <v>44712</v>
      </c>
      <c r="T39" s="4" t="s">
        <v>34</v>
      </c>
      <c r="U39" s="4">
        <v>99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172</v>
      </c>
      <c r="E40" s="4" t="s">
        <v>173</v>
      </c>
      <c r="F40" s="6">
        <v>44696</v>
      </c>
      <c r="G40" s="6">
        <v>44697</v>
      </c>
      <c r="H40" s="4">
        <v>1</v>
      </c>
      <c r="I40" s="4">
        <v>1</v>
      </c>
      <c r="J40" s="4">
        <v>1</v>
      </c>
      <c r="K40" s="4" t="s">
        <v>30</v>
      </c>
      <c r="L40" s="4">
        <v>414</v>
      </c>
      <c r="M40" s="4">
        <v>414</v>
      </c>
      <c r="N40" s="4" t="s">
        <v>174</v>
      </c>
      <c r="O40" s="4" t="s">
        <v>32</v>
      </c>
      <c r="P40" s="4" t="s">
        <v>33</v>
      </c>
      <c r="Q40" s="4">
        <v>0</v>
      </c>
      <c r="R40" s="7">
        <v>44696</v>
      </c>
      <c r="S40" s="6">
        <v>44712</v>
      </c>
      <c r="T40" s="4" t="s">
        <v>34</v>
      </c>
      <c r="U40" s="4">
        <v>414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163</v>
      </c>
      <c r="B41" s="4" t="s">
        <v>26</v>
      </c>
      <c r="C41" s="4" t="s">
        <v>42</v>
      </c>
      <c r="D41" s="4" t="s">
        <v>164</v>
      </c>
      <c r="E41" s="4" t="s">
        <v>165</v>
      </c>
      <c r="F41" s="6">
        <v>44696</v>
      </c>
      <c r="G41" s="6">
        <v>44697</v>
      </c>
      <c r="H41" s="4">
        <v>1</v>
      </c>
      <c r="I41" s="4">
        <v>1</v>
      </c>
      <c r="J41" s="4">
        <v>1</v>
      </c>
      <c r="K41" s="4" t="s">
        <v>30</v>
      </c>
      <c r="L41" s="4">
        <v>-71</v>
      </c>
      <c r="M41" s="4">
        <v>-71</v>
      </c>
      <c r="N41" s="4" t="s">
        <v>166</v>
      </c>
      <c r="O41" s="4" t="s">
        <v>32</v>
      </c>
      <c r="P41" s="4" t="s">
        <v>33</v>
      </c>
      <c r="Q41" s="4">
        <v>0</v>
      </c>
      <c r="R41" s="7">
        <v>44696</v>
      </c>
      <c r="S41" s="6">
        <v>44712</v>
      </c>
      <c r="T41" s="4" t="s">
        <v>34</v>
      </c>
      <c r="U41" s="4">
        <v>-71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175</v>
      </c>
      <c r="B42" s="4" t="s">
        <v>26</v>
      </c>
      <c r="C42" s="4" t="s">
        <v>27</v>
      </c>
      <c r="D42" s="4" t="s">
        <v>176</v>
      </c>
      <c r="E42" s="4" t="s">
        <v>177</v>
      </c>
      <c r="F42" s="6">
        <v>44696</v>
      </c>
      <c r="G42" s="6">
        <v>44697</v>
      </c>
      <c r="H42" s="4">
        <v>1</v>
      </c>
      <c r="I42" s="4">
        <v>1</v>
      </c>
      <c r="J42" s="4">
        <v>1</v>
      </c>
      <c r="K42" s="4" t="s">
        <v>30</v>
      </c>
      <c r="L42" s="4">
        <v>122</v>
      </c>
      <c r="M42" s="4">
        <v>122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44696</v>
      </c>
      <c r="S42" s="6">
        <v>44712</v>
      </c>
      <c r="T42" s="4" t="s">
        <v>34</v>
      </c>
      <c r="U42" s="4">
        <v>122</v>
      </c>
      <c r="V42" s="4">
        <v>0</v>
      </c>
      <c r="W42" s="4">
        <v>0</v>
      </c>
      <c r="X42" s="4" t="s">
        <v>41</v>
      </c>
      <c r="Y42" s="4" t="s">
        <v>41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44696</v>
      </c>
      <c r="G43" s="6">
        <v>44697</v>
      </c>
      <c r="H43" s="4">
        <v>1</v>
      </c>
      <c r="I43" s="4">
        <v>1</v>
      </c>
      <c r="J43" s="4">
        <v>1</v>
      </c>
      <c r="K43" s="4" t="s">
        <v>30</v>
      </c>
      <c r="L43" s="4">
        <v>124</v>
      </c>
      <c r="M43" s="4">
        <v>124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44696</v>
      </c>
      <c r="S43" s="6">
        <v>44712</v>
      </c>
      <c r="T43" s="4" t="s">
        <v>34</v>
      </c>
      <c r="U43" s="4">
        <v>124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159</v>
      </c>
      <c r="B44" s="4" t="s">
        <v>26</v>
      </c>
      <c r="C44" s="4" t="s">
        <v>42</v>
      </c>
      <c r="D44" s="4" t="s">
        <v>160</v>
      </c>
      <c r="E44" s="4" t="s">
        <v>161</v>
      </c>
      <c r="F44" s="6">
        <v>44696</v>
      </c>
      <c r="G44" s="6">
        <v>44697</v>
      </c>
      <c r="H44" s="4">
        <v>1</v>
      </c>
      <c r="I44" s="4">
        <v>1</v>
      </c>
      <c r="J44" s="4">
        <v>1</v>
      </c>
      <c r="K44" s="4" t="s">
        <v>30</v>
      </c>
      <c r="L44" s="4">
        <v>-104</v>
      </c>
      <c r="M44" s="4">
        <v>-104</v>
      </c>
      <c r="N44" s="4" t="s">
        <v>162</v>
      </c>
      <c r="O44" s="4" t="s">
        <v>32</v>
      </c>
      <c r="P44" s="4" t="s">
        <v>33</v>
      </c>
      <c r="Q44" s="4">
        <v>0</v>
      </c>
      <c r="R44" s="7">
        <v>44696</v>
      </c>
      <c r="S44" s="6">
        <v>44712</v>
      </c>
      <c r="T44" s="4" t="s">
        <v>34</v>
      </c>
      <c r="U44" s="4">
        <v>-104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130</v>
      </c>
      <c r="E45" s="4" t="s">
        <v>131</v>
      </c>
      <c r="F45" s="6">
        <v>44696</v>
      </c>
      <c r="G45" s="6">
        <v>44697</v>
      </c>
      <c r="H45" s="4">
        <v>1</v>
      </c>
      <c r="I45" s="4">
        <v>1</v>
      </c>
      <c r="J45" s="4">
        <v>1</v>
      </c>
      <c r="K45" s="4" t="s">
        <v>30</v>
      </c>
      <c r="L45" s="4">
        <v>76</v>
      </c>
      <c r="M45" s="4">
        <v>76</v>
      </c>
      <c r="N45" s="4" t="s">
        <v>184</v>
      </c>
      <c r="O45" s="4" t="s">
        <v>32</v>
      </c>
      <c r="P45" s="4" t="s">
        <v>33</v>
      </c>
      <c r="Q45" s="4">
        <v>0</v>
      </c>
      <c r="R45" s="7">
        <v>44696</v>
      </c>
      <c r="S45" s="6">
        <v>44712</v>
      </c>
      <c r="T45" s="4" t="s">
        <v>34</v>
      </c>
      <c r="U45" s="4">
        <v>76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185</v>
      </c>
      <c r="B46" s="4" t="s">
        <v>26</v>
      </c>
      <c r="C46" s="4" t="s">
        <v>27</v>
      </c>
      <c r="D46" s="4" t="s">
        <v>130</v>
      </c>
      <c r="E46" s="4" t="s">
        <v>131</v>
      </c>
      <c r="F46" s="6">
        <v>44696</v>
      </c>
      <c r="G46" s="6">
        <v>44697</v>
      </c>
      <c r="H46" s="4">
        <v>1</v>
      </c>
      <c r="I46" s="4">
        <v>1</v>
      </c>
      <c r="J46" s="4">
        <v>1</v>
      </c>
      <c r="K46" s="4" t="s">
        <v>30</v>
      </c>
      <c r="L46" s="4">
        <v>76</v>
      </c>
      <c r="M46" s="4">
        <v>76</v>
      </c>
      <c r="N46" s="4" t="s">
        <v>186</v>
      </c>
      <c r="O46" s="4" t="s">
        <v>32</v>
      </c>
      <c r="P46" s="4" t="s">
        <v>33</v>
      </c>
      <c r="Q46" s="4">
        <v>0</v>
      </c>
      <c r="R46" s="7">
        <v>44696</v>
      </c>
      <c r="S46" s="6">
        <v>44712</v>
      </c>
      <c r="T46" s="4" t="s">
        <v>34</v>
      </c>
      <c r="U46" s="4">
        <v>76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187</v>
      </c>
      <c r="B47" s="4" t="s">
        <v>26</v>
      </c>
      <c r="C47" s="4" t="s">
        <v>27</v>
      </c>
      <c r="D47" s="4" t="s">
        <v>188</v>
      </c>
      <c r="E47" s="4" t="s">
        <v>189</v>
      </c>
      <c r="F47" s="6">
        <v>44696</v>
      </c>
      <c r="G47" s="6">
        <v>44697</v>
      </c>
      <c r="H47" s="4">
        <v>1</v>
      </c>
      <c r="I47" s="4">
        <v>1</v>
      </c>
      <c r="J47" s="4">
        <v>1</v>
      </c>
      <c r="K47" s="4" t="s">
        <v>30</v>
      </c>
      <c r="L47" s="4">
        <v>88</v>
      </c>
      <c r="M47" s="4">
        <v>88</v>
      </c>
      <c r="N47" s="4" t="s">
        <v>190</v>
      </c>
      <c r="O47" s="4" t="s">
        <v>32</v>
      </c>
      <c r="P47" s="4" t="s">
        <v>33</v>
      </c>
      <c r="Q47" s="4">
        <v>0</v>
      </c>
      <c r="R47" s="7">
        <v>44696</v>
      </c>
      <c r="S47" s="6">
        <v>44712</v>
      </c>
      <c r="T47" s="4" t="s">
        <v>34</v>
      </c>
      <c r="U47" s="4">
        <v>88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191</v>
      </c>
      <c r="B48" s="4" t="s">
        <v>26</v>
      </c>
      <c r="C48" s="4" t="s">
        <v>27</v>
      </c>
      <c r="D48" s="4" t="s">
        <v>192</v>
      </c>
      <c r="E48" s="4"/>
      <c r="F48" s="6">
        <v>44696</v>
      </c>
      <c r="G48" s="6">
        <v>44697</v>
      </c>
      <c r="H48" s="4">
        <v>0</v>
      </c>
      <c r="I48" s="4">
        <v>1</v>
      </c>
      <c r="J48" s="4">
        <v>0</v>
      </c>
      <c r="K48" s="4" t="s">
        <v>30</v>
      </c>
      <c r="L48" s="4">
        <v>65</v>
      </c>
      <c r="M48" s="4">
        <v>65</v>
      </c>
      <c r="N48" s="4"/>
      <c r="O48" s="4" t="s">
        <v>32</v>
      </c>
      <c r="P48" s="4" t="s">
        <v>33</v>
      </c>
      <c r="Q48" s="4">
        <v>0</v>
      </c>
      <c r="R48" s="7">
        <v>44696</v>
      </c>
      <c r="S48" s="6">
        <v>44712</v>
      </c>
      <c r="T48" s="4" t="s">
        <v>34</v>
      </c>
      <c r="U48" s="4">
        <v>65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193</v>
      </c>
      <c r="B49" s="4" t="s">
        <v>26</v>
      </c>
      <c r="C49" s="4" t="s">
        <v>27</v>
      </c>
      <c r="D49" s="4" t="s">
        <v>194</v>
      </c>
      <c r="E49" s="4"/>
      <c r="F49" s="6">
        <v>44696</v>
      </c>
      <c r="G49" s="6">
        <v>44697</v>
      </c>
      <c r="H49" s="4">
        <v>0</v>
      </c>
      <c r="I49" s="4">
        <v>1</v>
      </c>
      <c r="J49" s="4">
        <v>0</v>
      </c>
      <c r="K49" s="4" t="s">
        <v>30</v>
      </c>
      <c r="L49" s="4">
        <v>109</v>
      </c>
      <c r="M49" s="4">
        <v>109</v>
      </c>
      <c r="N49" s="4"/>
      <c r="O49" s="4" t="s">
        <v>32</v>
      </c>
      <c r="P49" s="4" t="s">
        <v>33</v>
      </c>
      <c r="Q49" s="4">
        <v>0</v>
      </c>
      <c r="R49" s="7">
        <v>44696</v>
      </c>
      <c r="S49" s="6">
        <v>44712</v>
      </c>
      <c r="T49" s="4" t="s">
        <v>34</v>
      </c>
      <c r="U49" s="4">
        <v>109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195</v>
      </c>
      <c r="B50" s="4" t="s">
        <v>26</v>
      </c>
      <c r="C50" s="4" t="s">
        <v>27</v>
      </c>
      <c r="D50" s="4" t="s">
        <v>196</v>
      </c>
      <c r="E50" s="4" t="s">
        <v>197</v>
      </c>
      <c r="F50" s="6">
        <v>44696</v>
      </c>
      <c r="G50" s="6">
        <v>44697</v>
      </c>
      <c r="H50" s="4">
        <v>1</v>
      </c>
      <c r="I50" s="4">
        <v>1</v>
      </c>
      <c r="J50" s="4">
        <v>1</v>
      </c>
      <c r="K50" s="4" t="s">
        <v>30</v>
      </c>
      <c r="L50" s="4">
        <v>363</v>
      </c>
      <c r="M50" s="4">
        <v>363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44696</v>
      </c>
      <c r="S50" s="6">
        <v>44712</v>
      </c>
      <c r="T50" s="4" t="s">
        <v>34</v>
      </c>
      <c r="U50" s="4">
        <v>363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191</v>
      </c>
      <c r="B51" s="4" t="s">
        <v>26</v>
      </c>
      <c r="C51" s="4" t="s">
        <v>42</v>
      </c>
      <c r="D51" s="4" t="s">
        <v>192</v>
      </c>
      <c r="E51" s="4"/>
      <c r="F51" s="6">
        <v>44696</v>
      </c>
      <c r="G51" s="6">
        <v>44697</v>
      </c>
      <c r="H51" s="4">
        <v>0</v>
      </c>
      <c r="I51" s="4">
        <v>1</v>
      </c>
      <c r="J51" s="4">
        <v>0</v>
      </c>
      <c r="K51" s="4" t="s">
        <v>30</v>
      </c>
      <c r="L51" s="4">
        <v>-65</v>
      </c>
      <c r="M51" s="4">
        <v>-65</v>
      </c>
      <c r="N51" s="4"/>
      <c r="O51" s="4" t="s">
        <v>32</v>
      </c>
      <c r="P51" s="4" t="s">
        <v>33</v>
      </c>
      <c r="Q51" s="4">
        <v>0</v>
      </c>
      <c r="R51" s="7">
        <v>44696</v>
      </c>
      <c r="S51" s="6">
        <v>44712</v>
      </c>
      <c r="T51" s="4" t="s">
        <v>34</v>
      </c>
      <c r="U51" s="4">
        <v>-65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199</v>
      </c>
      <c r="B52" s="4" t="s">
        <v>26</v>
      </c>
      <c r="C52" s="4" t="s">
        <v>27</v>
      </c>
      <c r="D52" s="4" t="s">
        <v>200</v>
      </c>
      <c r="E52" s="4" t="s">
        <v>201</v>
      </c>
      <c r="F52" s="6">
        <v>44696</v>
      </c>
      <c r="G52" s="6">
        <v>44697</v>
      </c>
      <c r="H52" s="4">
        <v>1</v>
      </c>
      <c r="I52" s="4">
        <v>1</v>
      </c>
      <c r="J52" s="4">
        <v>1</v>
      </c>
      <c r="K52" s="4" t="s">
        <v>30</v>
      </c>
      <c r="L52" s="4">
        <v>161</v>
      </c>
      <c r="M52" s="4">
        <v>161</v>
      </c>
      <c r="N52" s="4" t="s">
        <v>202</v>
      </c>
      <c r="O52" s="4" t="s">
        <v>32</v>
      </c>
      <c r="P52" s="4" t="s">
        <v>33</v>
      </c>
      <c r="Q52" s="4">
        <v>0</v>
      </c>
      <c r="R52" s="7">
        <v>44696</v>
      </c>
      <c r="S52" s="6">
        <v>44712</v>
      </c>
      <c r="T52" s="4" t="s">
        <v>34</v>
      </c>
      <c r="U52" s="4">
        <v>161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203</v>
      </c>
      <c r="B53" s="4" t="s">
        <v>26</v>
      </c>
      <c r="C53" s="4" t="s">
        <v>27</v>
      </c>
      <c r="D53" s="4" t="s">
        <v>204</v>
      </c>
      <c r="E53" s="4" t="s">
        <v>205</v>
      </c>
      <c r="F53" s="6">
        <v>44696</v>
      </c>
      <c r="G53" s="6">
        <v>44697</v>
      </c>
      <c r="H53" s="4">
        <v>1</v>
      </c>
      <c r="I53" s="4">
        <v>1</v>
      </c>
      <c r="J53" s="4">
        <v>1</v>
      </c>
      <c r="K53" s="4" t="s">
        <v>30</v>
      </c>
      <c r="L53" s="4">
        <v>81</v>
      </c>
      <c r="M53" s="4">
        <v>81</v>
      </c>
      <c r="N53" s="4" t="s">
        <v>206</v>
      </c>
      <c r="O53" s="4" t="s">
        <v>32</v>
      </c>
      <c r="P53" s="4" t="s">
        <v>33</v>
      </c>
      <c r="Q53" s="4">
        <v>0</v>
      </c>
      <c r="R53" s="7">
        <v>44696</v>
      </c>
      <c r="S53" s="6">
        <v>44712</v>
      </c>
      <c r="T53" s="4" t="s">
        <v>34</v>
      </c>
      <c r="U53" s="4">
        <v>81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185</v>
      </c>
      <c r="B54" s="4" t="s">
        <v>26</v>
      </c>
      <c r="C54" s="4" t="s">
        <v>42</v>
      </c>
      <c r="D54" s="4" t="s">
        <v>130</v>
      </c>
      <c r="E54" s="4" t="s">
        <v>131</v>
      </c>
      <c r="F54" s="6">
        <v>44696</v>
      </c>
      <c r="G54" s="6">
        <v>44697</v>
      </c>
      <c r="H54" s="4">
        <v>1</v>
      </c>
      <c r="I54" s="4">
        <v>1</v>
      </c>
      <c r="J54" s="4">
        <v>1</v>
      </c>
      <c r="K54" s="4" t="s">
        <v>30</v>
      </c>
      <c r="L54" s="4">
        <v>-76</v>
      </c>
      <c r="M54" s="4">
        <v>-76</v>
      </c>
      <c r="N54" s="4" t="s">
        <v>186</v>
      </c>
      <c r="O54" s="4" t="s">
        <v>32</v>
      </c>
      <c r="P54" s="4" t="s">
        <v>33</v>
      </c>
      <c r="Q54" s="4">
        <v>0</v>
      </c>
      <c r="R54" s="7">
        <v>44696</v>
      </c>
      <c r="S54" s="6">
        <v>44712</v>
      </c>
      <c r="T54" s="4" t="s">
        <v>34</v>
      </c>
      <c r="U54" s="4">
        <v>-76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207</v>
      </c>
      <c r="B55" s="4" t="s">
        <v>26</v>
      </c>
      <c r="C55" s="4" t="s">
        <v>27</v>
      </c>
      <c r="D55" s="4" t="s">
        <v>208</v>
      </c>
      <c r="E55" s="4" t="s">
        <v>209</v>
      </c>
      <c r="F55" s="6">
        <v>44696</v>
      </c>
      <c r="G55" s="6">
        <v>44697</v>
      </c>
      <c r="H55" s="4">
        <v>1</v>
      </c>
      <c r="I55" s="4">
        <v>1</v>
      </c>
      <c r="J55" s="4">
        <v>1</v>
      </c>
      <c r="K55" s="4" t="s">
        <v>30</v>
      </c>
      <c r="L55" s="4">
        <v>199</v>
      </c>
      <c r="M55" s="4">
        <v>199</v>
      </c>
      <c r="N55" s="4" t="s">
        <v>210</v>
      </c>
      <c r="O55" s="4" t="s">
        <v>32</v>
      </c>
      <c r="P55" s="4" t="s">
        <v>33</v>
      </c>
      <c r="Q55" s="4">
        <v>0</v>
      </c>
      <c r="R55" s="7">
        <v>44696</v>
      </c>
      <c r="S55" s="6">
        <v>44712</v>
      </c>
      <c r="T55" s="4" t="s">
        <v>34</v>
      </c>
      <c r="U55" s="4">
        <v>199</v>
      </c>
      <c r="V55" s="4">
        <v>0</v>
      </c>
      <c r="W55" s="4">
        <v>0</v>
      </c>
      <c r="X55" s="4" t="s">
        <v>41</v>
      </c>
      <c r="Y55" s="4" t="s">
        <v>211</v>
      </c>
    </row>
    <row r="56" s="4" customFormat="1" spans="1:25">
      <c r="A56" s="4" t="s">
        <v>212</v>
      </c>
      <c r="B56" s="4" t="s">
        <v>26</v>
      </c>
      <c r="C56" s="4" t="s">
        <v>27</v>
      </c>
      <c r="D56" s="4" t="s">
        <v>213</v>
      </c>
      <c r="E56" s="4" t="s">
        <v>214</v>
      </c>
      <c r="F56" s="6">
        <v>44696</v>
      </c>
      <c r="G56" s="6">
        <v>44697</v>
      </c>
      <c r="H56" s="4">
        <v>1</v>
      </c>
      <c r="I56" s="4">
        <v>1</v>
      </c>
      <c r="J56" s="4">
        <v>1</v>
      </c>
      <c r="K56" s="4" t="s">
        <v>30</v>
      </c>
      <c r="L56" s="4">
        <v>88</v>
      </c>
      <c r="M56" s="4">
        <v>88</v>
      </c>
      <c r="N56" s="4" t="s">
        <v>215</v>
      </c>
      <c r="O56" s="4" t="s">
        <v>32</v>
      </c>
      <c r="P56" s="4" t="s">
        <v>33</v>
      </c>
      <c r="Q56" s="4">
        <v>0</v>
      </c>
      <c r="R56" s="7">
        <v>44696</v>
      </c>
      <c r="S56" s="6">
        <v>44712</v>
      </c>
      <c r="T56" s="4" t="s">
        <v>34</v>
      </c>
      <c r="U56" s="4">
        <v>88</v>
      </c>
      <c r="V56" s="4">
        <v>0</v>
      </c>
      <c r="W56" s="4">
        <v>0</v>
      </c>
      <c r="X56" s="4" t="s">
        <v>216</v>
      </c>
      <c r="Y56" s="4" t="s">
        <v>41</v>
      </c>
    </row>
    <row r="57" s="4" customFormat="1" spans="1:25">
      <c r="A57" s="4" t="s">
        <v>217</v>
      </c>
      <c r="B57" s="4" t="s">
        <v>26</v>
      </c>
      <c r="C57" s="4" t="s">
        <v>27</v>
      </c>
      <c r="D57" s="4" t="s">
        <v>218</v>
      </c>
      <c r="E57" s="4" t="s">
        <v>219</v>
      </c>
      <c r="F57" s="6">
        <v>44696</v>
      </c>
      <c r="G57" s="6">
        <v>44697</v>
      </c>
      <c r="H57" s="4">
        <v>1</v>
      </c>
      <c r="I57" s="4">
        <v>1</v>
      </c>
      <c r="J57" s="4">
        <v>1</v>
      </c>
      <c r="K57" s="4" t="s">
        <v>30</v>
      </c>
      <c r="L57" s="4">
        <v>111</v>
      </c>
      <c r="M57" s="4">
        <v>111</v>
      </c>
      <c r="N57" s="4" t="s">
        <v>220</v>
      </c>
      <c r="O57" s="4" t="s">
        <v>32</v>
      </c>
      <c r="P57" s="4" t="s">
        <v>33</v>
      </c>
      <c r="Q57" s="4">
        <v>0</v>
      </c>
      <c r="R57" s="7">
        <v>44696</v>
      </c>
      <c r="S57" s="6">
        <v>44712</v>
      </c>
      <c r="T57" s="4" t="s">
        <v>34</v>
      </c>
      <c r="U57" s="4">
        <v>111</v>
      </c>
      <c r="V57" s="4">
        <v>0</v>
      </c>
      <c r="W57" s="4">
        <v>0</v>
      </c>
      <c r="X57" s="4" t="s">
        <v>41</v>
      </c>
      <c r="Y57" s="4" t="s">
        <v>221</v>
      </c>
    </row>
    <row r="58" s="4" customFormat="1" spans="1:25">
      <c r="A58" s="4" t="s">
        <v>222</v>
      </c>
      <c r="B58" s="4" t="s">
        <v>26</v>
      </c>
      <c r="C58" s="4" t="s">
        <v>27</v>
      </c>
      <c r="D58" s="4" t="s">
        <v>223</v>
      </c>
      <c r="E58" s="4" t="s">
        <v>224</v>
      </c>
      <c r="F58" s="6">
        <v>44696</v>
      </c>
      <c r="G58" s="6">
        <v>44697</v>
      </c>
      <c r="H58" s="4">
        <v>1</v>
      </c>
      <c r="I58" s="4">
        <v>1</v>
      </c>
      <c r="J58" s="4">
        <v>1</v>
      </c>
      <c r="K58" s="4" t="s">
        <v>30</v>
      </c>
      <c r="L58" s="4">
        <v>85</v>
      </c>
      <c r="M58" s="4">
        <v>85</v>
      </c>
      <c r="N58" s="4" t="s">
        <v>225</v>
      </c>
      <c r="O58" s="4" t="s">
        <v>32</v>
      </c>
      <c r="P58" s="4" t="s">
        <v>33</v>
      </c>
      <c r="Q58" s="4">
        <v>0</v>
      </c>
      <c r="R58" s="7">
        <v>44696</v>
      </c>
      <c r="S58" s="6">
        <v>44712</v>
      </c>
      <c r="T58" s="4" t="s">
        <v>34</v>
      </c>
      <c r="U58" s="4">
        <v>85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226</v>
      </c>
      <c r="B59" s="4" t="s">
        <v>26</v>
      </c>
      <c r="C59" s="4" t="s">
        <v>27</v>
      </c>
      <c r="D59" s="4" t="s">
        <v>227</v>
      </c>
      <c r="E59" s="4"/>
      <c r="F59" s="6">
        <v>44696</v>
      </c>
      <c r="G59" s="6">
        <v>44697</v>
      </c>
      <c r="H59" s="4">
        <v>0</v>
      </c>
      <c r="I59" s="4">
        <v>1</v>
      </c>
      <c r="J59" s="4">
        <v>0</v>
      </c>
      <c r="K59" s="4" t="s">
        <v>30</v>
      </c>
      <c r="L59" s="4">
        <v>94</v>
      </c>
      <c r="M59" s="4">
        <v>94</v>
      </c>
      <c r="N59" s="4"/>
      <c r="O59" s="4" t="s">
        <v>32</v>
      </c>
      <c r="P59" s="4" t="s">
        <v>33</v>
      </c>
      <c r="Q59" s="4">
        <v>0</v>
      </c>
      <c r="R59" s="7">
        <v>44696</v>
      </c>
      <c r="S59" s="6">
        <v>44712</v>
      </c>
      <c r="T59" s="4" t="s">
        <v>34</v>
      </c>
      <c r="U59" s="4">
        <v>94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228</v>
      </c>
      <c r="B60" s="4" t="s">
        <v>26</v>
      </c>
      <c r="C60" s="4" t="s">
        <v>27</v>
      </c>
      <c r="D60" s="4" t="s">
        <v>213</v>
      </c>
      <c r="E60" s="4" t="s">
        <v>214</v>
      </c>
      <c r="F60" s="6">
        <v>44696</v>
      </c>
      <c r="G60" s="6">
        <v>44697</v>
      </c>
      <c r="H60" s="4">
        <v>1</v>
      </c>
      <c r="I60" s="4">
        <v>1</v>
      </c>
      <c r="J60" s="4">
        <v>1</v>
      </c>
      <c r="K60" s="4" t="s">
        <v>30</v>
      </c>
      <c r="L60" s="4">
        <v>88</v>
      </c>
      <c r="M60" s="4">
        <v>88</v>
      </c>
      <c r="N60" s="4" t="s">
        <v>229</v>
      </c>
      <c r="O60" s="4" t="s">
        <v>32</v>
      </c>
      <c r="P60" s="4" t="s">
        <v>33</v>
      </c>
      <c r="Q60" s="4">
        <v>0</v>
      </c>
      <c r="R60" s="7">
        <v>44696</v>
      </c>
      <c r="S60" s="6">
        <v>44712</v>
      </c>
      <c r="T60" s="4" t="s">
        <v>34</v>
      </c>
      <c r="U60" s="4">
        <v>88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230</v>
      </c>
      <c r="B61" s="4" t="s">
        <v>26</v>
      </c>
      <c r="C61" s="4" t="s">
        <v>27</v>
      </c>
      <c r="D61" s="4" t="s">
        <v>231</v>
      </c>
      <c r="E61" s="4" t="s">
        <v>71</v>
      </c>
      <c r="F61" s="6">
        <v>44696</v>
      </c>
      <c r="G61" s="6">
        <v>44697</v>
      </c>
      <c r="H61" s="4">
        <v>1</v>
      </c>
      <c r="I61" s="4">
        <v>1</v>
      </c>
      <c r="J61" s="4">
        <v>1</v>
      </c>
      <c r="K61" s="4" t="s">
        <v>30</v>
      </c>
      <c r="L61" s="4">
        <v>142</v>
      </c>
      <c r="M61" s="4">
        <v>142</v>
      </c>
      <c r="N61" s="4" t="s">
        <v>232</v>
      </c>
      <c r="O61" s="4" t="s">
        <v>32</v>
      </c>
      <c r="P61" s="4" t="s">
        <v>33</v>
      </c>
      <c r="Q61" s="4">
        <v>0</v>
      </c>
      <c r="R61" s="7">
        <v>44696</v>
      </c>
      <c r="S61" s="6">
        <v>44712</v>
      </c>
      <c r="T61" s="4" t="s">
        <v>34</v>
      </c>
      <c r="U61" s="4">
        <v>142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233</v>
      </c>
      <c r="B62" s="4" t="s">
        <v>26</v>
      </c>
      <c r="C62" s="4" t="s">
        <v>27</v>
      </c>
      <c r="D62" s="4" t="s">
        <v>234</v>
      </c>
      <c r="E62" s="4"/>
      <c r="F62" s="6">
        <v>44696</v>
      </c>
      <c r="G62" s="6">
        <v>44697</v>
      </c>
      <c r="H62" s="4">
        <v>0</v>
      </c>
      <c r="I62" s="4">
        <v>1</v>
      </c>
      <c r="J62" s="4">
        <v>0</v>
      </c>
      <c r="K62" s="4" t="s">
        <v>30</v>
      </c>
      <c r="L62" s="4">
        <v>91</v>
      </c>
      <c r="M62" s="4">
        <v>91</v>
      </c>
      <c r="N62" s="4"/>
      <c r="O62" s="4" t="s">
        <v>32</v>
      </c>
      <c r="P62" s="4" t="s">
        <v>33</v>
      </c>
      <c r="Q62" s="4">
        <v>0</v>
      </c>
      <c r="R62" s="7">
        <v>44696</v>
      </c>
      <c r="S62" s="6">
        <v>44712</v>
      </c>
      <c r="T62" s="4" t="s">
        <v>34</v>
      </c>
      <c r="U62" s="4">
        <v>91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235</v>
      </c>
      <c r="B63" s="4" t="s">
        <v>26</v>
      </c>
      <c r="C63" s="4" t="s">
        <v>27</v>
      </c>
      <c r="D63" s="4" t="s">
        <v>236</v>
      </c>
      <c r="E63" s="4" t="s">
        <v>237</v>
      </c>
      <c r="F63" s="6">
        <v>44696</v>
      </c>
      <c r="G63" s="6">
        <v>44697</v>
      </c>
      <c r="H63" s="4">
        <v>1</v>
      </c>
      <c r="I63" s="4">
        <v>1</v>
      </c>
      <c r="J63" s="4">
        <v>1</v>
      </c>
      <c r="K63" s="4" t="s">
        <v>30</v>
      </c>
      <c r="L63" s="4">
        <v>123</v>
      </c>
      <c r="M63" s="4">
        <v>123</v>
      </c>
      <c r="N63" s="4" t="s">
        <v>238</v>
      </c>
      <c r="O63" s="4" t="s">
        <v>32</v>
      </c>
      <c r="P63" s="4" t="s">
        <v>33</v>
      </c>
      <c r="Q63" s="4">
        <v>0</v>
      </c>
      <c r="R63" s="7">
        <v>44696</v>
      </c>
      <c r="S63" s="6">
        <v>44712</v>
      </c>
      <c r="T63" s="4" t="s">
        <v>34</v>
      </c>
      <c r="U63" s="4">
        <v>123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239</v>
      </c>
      <c r="B64" s="4" t="s">
        <v>26</v>
      </c>
      <c r="C64" s="4" t="s">
        <v>27</v>
      </c>
      <c r="D64" s="4" t="s">
        <v>113</v>
      </c>
      <c r="E64" s="4" t="s">
        <v>114</v>
      </c>
      <c r="F64" s="6">
        <v>44696</v>
      </c>
      <c r="G64" s="6">
        <v>44697</v>
      </c>
      <c r="H64" s="4">
        <v>1</v>
      </c>
      <c r="I64" s="4">
        <v>1</v>
      </c>
      <c r="J64" s="4">
        <v>1</v>
      </c>
      <c r="K64" s="4" t="s">
        <v>30</v>
      </c>
      <c r="L64" s="4">
        <v>839</v>
      </c>
      <c r="M64" s="4">
        <v>839</v>
      </c>
      <c r="N64" s="4" t="s">
        <v>240</v>
      </c>
      <c r="O64" s="4" t="s">
        <v>32</v>
      </c>
      <c r="P64" s="4" t="s">
        <v>33</v>
      </c>
      <c r="Q64" s="4">
        <v>0</v>
      </c>
      <c r="R64" s="7">
        <v>44696</v>
      </c>
      <c r="S64" s="6">
        <v>44712</v>
      </c>
      <c r="T64" s="4" t="s">
        <v>34</v>
      </c>
      <c r="U64" s="4">
        <v>839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241</v>
      </c>
      <c r="B65" s="4" t="s">
        <v>26</v>
      </c>
      <c r="C65" s="4" t="s">
        <v>27</v>
      </c>
      <c r="D65" s="4" t="s">
        <v>242</v>
      </c>
      <c r="E65" s="4" t="s">
        <v>243</v>
      </c>
      <c r="F65" s="6">
        <v>44696</v>
      </c>
      <c r="G65" s="6">
        <v>44697</v>
      </c>
      <c r="H65" s="4">
        <v>1</v>
      </c>
      <c r="I65" s="4">
        <v>1</v>
      </c>
      <c r="J65" s="4">
        <v>1</v>
      </c>
      <c r="K65" s="4" t="s">
        <v>30</v>
      </c>
      <c r="L65" s="4">
        <v>1165</v>
      </c>
      <c r="M65" s="4">
        <v>1165</v>
      </c>
      <c r="N65" s="4" t="s">
        <v>244</v>
      </c>
      <c r="O65" s="4" t="s">
        <v>32</v>
      </c>
      <c r="P65" s="4" t="s">
        <v>33</v>
      </c>
      <c r="Q65" s="4">
        <v>0</v>
      </c>
      <c r="R65" s="7">
        <v>44696</v>
      </c>
      <c r="S65" s="6">
        <v>44712</v>
      </c>
      <c r="T65" s="4" t="s">
        <v>34</v>
      </c>
      <c r="U65" s="4">
        <v>1165</v>
      </c>
      <c r="V65" s="4">
        <v>0</v>
      </c>
      <c r="W65" s="4">
        <v>0</v>
      </c>
      <c r="X65" s="4" t="s">
        <v>41</v>
      </c>
      <c r="Y65" s="4" t="s">
        <v>245</v>
      </c>
    </row>
    <row r="66" s="4" customFormat="1" spans="1:25">
      <c r="A66" s="4" t="s">
        <v>246</v>
      </c>
      <c r="B66" s="4" t="s">
        <v>26</v>
      </c>
      <c r="C66" s="4" t="s">
        <v>27</v>
      </c>
      <c r="D66" s="4" t="s">
        <v>247</v>
      </c>
      <c r="E66" s="4" t="s">
        <v>248</v>
      </c>
      <c r="F66" s="6">
        <v>44696</v>
      </c>
      <c r="G66" s="6">
        <v>44697</v>
      </c>
      <c r="H66" s="4">
        <v>1</v>
      </c>
      <c r="I66" s="4">
        <v>1</v>
      </c>
      <c r="J66" s="4">
        <v>1</v>
      </c>
      <c r="K66" s="4" t="s">
        <v>30</v>
      </c>
      <c r="L66" s="4">
        <v>199</v>
      </c>
      <c r="M66" s="4">
        <v>199</v>
      </c>
      <c r="N66" s="4" t="s">
        <v>249</v>
      </c>
      <c r="O66" s="4" t="s">
        <v>32</v>
      </c>
      <c r="P66" s="4" t="s">
        <v>33</v>
      </c>
      <c r="Q66" s="4">
        <v>0</v>
      </c>
      <c r="R66" s="7">
        <v>44696</v>
      </c>
      <c r="S66" s="6">
        <v>44712</v>
      </c>
      <c r="T66" s="4" t="s">
        <v>34</v>
      </c>
      <c r="U66" s="4">
        <v>199</v>
      </c>
      <c r="V66" s="4">
        <v>0</v>
      </c>
      <c r="W66" s="4">
        <v>0</v>
      </c>
      <c r="X66" s="4" t="s">
        <v>41</v>
      </c>
      <c r="Y66" s="4" t="s">
        <v>250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45" workbookViewId="0">
      <selection activeCell="A66" sqref="A66:A6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251</v>
      </c>
    </row>
    <row r="2" s="4" customFormat="1" spans="1:9">
      <c r="A2" s="5">
        <v>17870605457</v>
      </c>
      <c r="B2" s="6">
        <v>44696</v>
      </c>
      <c r="C2" s="6">
        <v>44697</v>
      </c>
      <c r="D2" s="4">
        <v>547</v>
      </c>
      <c r="E2" s="4" t="str">
        <f>VLOOKUP(A2,HOP!A:L,12,0)</f>
        <v>547.00</v>
      </c>
      <c r="F2" s="4" t="str">
        <f>VLOOKUP(A2,HOP!A:C,3,0)</f>
        <v>2531016</v>
      </c>
      <c r="G2" s="4">
        <f>D2-E2</f>
        <v>0</v>
      </c>
      <c r="H2" s="4" t="str">
        <f>$H$1&amp;F2</f>
        <v>，2531016</v>
      </c>
      <c r="I2" s="4" t="str">
        <f>VLOOKUP(A2,HOP!A:U,21,0)</f>
        <v>直连</v>
      </c>
    </row>
    <row r="3" s="4" customFormat="1" hidden="1" spans="1:9">
      <c r="A3" s="5">
        <v>17891943503</v>
      </c>
      <c r="B3" s="6">
        <v>44696</v>
      </c>
      <c r="C3" s="6">
        <v>44697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17897639125</v>
      </c>
      <c r="B4" s="6">
        <v>44695</v>
      </c>
      <c r="C4" s="6">
        <v>44697</v>
      </c>
      <c r="D4" s="4">
        <v>1355</v>
      </c>
      <c r="E4" s="4" t="str">
        <f>VLOOKUP(A4,HOP!A:L,12,0)</f>
        <v>1355.00</v>
      </c>
      <c r="F4" s="4" t="str">
        <f>VLOOKUP(A4,HOP!A:C,3,0)</f>
        <v>2540071</v>
      </c>
      <c r="G4" s="4">
        <f t="shared" si="0"/>
        <v>0</v>
      </c>
      <c r="H4" s="4" t="str">
        <f t="shared" si="1"/>
        <v>，2540071</v>
      </c>
      <c r="I4" s="4" t="str">
        <f>VLOOKUP(A4,HOP!A:U,21,0)</f>
        <v>直连</v>
      </c>
    </row>
    <row r="5" s="4" customFormat="1" spans="1:9">
      <c r="A5" s="5">
        <v>17913579298</v>
      </c>
      <c r="B5" s="6">
        <v>44691</v>
      </c>
      <c r="C5" s="6">
        <v>44697</v>
      </c>
      <c r="D5" s="4">
        <v>918</v>
      </c>
      <c r="E5" s="4" t="str">
        <f>VLOOKUP(A5,HOP!A:L,12,0)</f>
        <v>918.00</v>
      </c>
      <c r="F5" s="4" t="str">
        <f>VLOOKUP(A5,HOP!A:C,3,0)</f>
        <v>2545036</v>
      </c>
      <c r="G5" s="4">
        <f t="shared" si="0"/>
        <v>0</v>
      </c>
      <c r="H5" s="4" t="str">
        <f t="shared" si="1"/>
        <v>，2545036</v>
      </c>
      <c r="I5" s="4" t="str">
        <f>VLOOKUP(A5,HOP!A:U,21,0)</f>
        <v>直连</v>
      </c>
    </row>
    <row r="6" s="4" customFormat="1" spans="1:9">
      <c r="A6" s="5">
        <v>17925930446</v>
      </c>
      <c r="B6" s="6">
        <v>44696</v>
      </c>
      <c r="C6" s="6">
        <v>44697</v>
      </c>
      <c r="D6" s="4">
        <v>499</v>
      </c>
      <c r="E6" s="4" t="str">
        <f>VLOOKUP(A6,HOP!A:L,12,0)</f>
        <v>499.00</v>
      </c>
      <c r="F6" s="4" t="str">
        <f>VLOOKUP(A6,HOP!A:C,3,0)</f>
        <v>2548402</v>
      </c>
      <c r="G6" s="4">
        <f t="shared" si="0"/>
        <v>0</v>
      </c>
      <c r="H6" s="4" t="str">
        <f t="shared" si="1"/>
        <v>，2548402</v>
      </c>
      <c r="I6" s="4" t="str">
        <f>VLOOKUP(A6,HOP!A:U,21,0)</f>
        <v>直连</v>
      </c>
    </row>
    <row r="7" s="4" customFormat="1" hidden="1" spans="1:9">
      <c r="A7" s="5">
        <v>17926643087</v>
      </c>
      <c r="B7" s="6">
        <v>44694</v>
      </c>
      <c r="C7" s="6">
        <v>44697</v>
      </c>
      <c r="D7" s="4">
        <v>0</v>
      </c>
      <c r="E7" s="4" t="str">
        <f>VLOOKUP(A7,HOP!A:L,12,0)</f>
        <v>0.00</v>
      </c>
      <c r="F7" s="4" t="str">
        <f>VLOOKUP(A7,HOP!A:C,3,0)</f>
        <v>2548812</v>
      </c>
      <c r="G7" s="4">
        <f t="shared" si="0"/>
        <v>0</v>
      </c>
      <c r="H7" s="4" t="str">
        <f t="shared" si="1"/>
        <v>，2548812</v>
      </c>
      <c r="I7" s="4" t="str">
        <f>VLOOKUP(A7,HOP!A:U,21,0)</f>
        <v>直连</v>
      </c>
    </row>
    <row r="8" s="4" customFormat="1" hidden="1" spans="1:9">
      <c r="A8" s="5">
        <v>17926861103</v>
      </c>
      <c r="B8" s="6">
        <v>44696</v>
      </c>
      <c r="C8" s="6">
        <v>44697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17927568841</v>
      </c>
      <c r="B9" s="6">
        <v>44696</v>
      </c>
      <c r="C9" s="6">
        <v>44697</v>
      </c>
      <c r="D9" s="4">
        <v>204</v>
      </c>
      <c r="E9" s="4" t="str">
        <f>VLOOKUP(A9,HOP!A:L,12,0)</f>
        <v>204.00</v>
      </c>
      <c r="F9" s="4" t="str">
        <f>VLOOKUP(A9,HOP!A:C,3,0)</f>
        <v>2549317</v>
      </c>
      <c r="G9" s="4">
        <f t="shared" si="0"/>
        <v>0</v>
      </c>
      <c r="H9" s="4" t="str">
        <f t="shared" si="1"/>
        <v>，2549317</v>
      </c>
      <c r="I9" s="4" t="str">
        <f>VLOOKUP(A9,HOP!A:U,21,0)</f>
        <v>直连</v>
      </c>
    </row>
    <row r="10" s="4" customFormat="1" spans="1:9">
      <c r="A10" s="5">
        <v>17931784986</v>
      </c>
      <c r="B10" s="6">
        <v>44696</v>
      </c>
      <c r="C10" s="6">
        <v>44697</v>
      </c>
      <c r="D10" s="4">
        <v>285</v>
      </c>
      <c r="E10" s="4" t="str">
        <f>VLOOKUP(A10,HOP!A:L,12,0)</f>
        <v>285.00</v>
      </c>
      <c r="F10" s="4" t="str">
        <f>VLOOKUP(A10,HOP!A:C,3,0)</f>
        <v>2550279</v>
      </c>
      <c r="G10" s="4">
        <f t="shared" si="0"/>
        <v>0</v>
      </c>
      <c r="H10" s="4" t="str">
        <f t="shared" si="1"/>
        <v>，2550279</v>
      </c>
      <c r="I10" s="4" t="str">
        <f>VLOOKUP(A10,HOP!A:U,21,0)</f>
        <v>直连</v>
      </c>
    </row>
    <row r="11" s="4" customFormat="1" spans="1:9">
      <c r="A11" s="5">
        <v>17932002722</v>
      </c>
      <c r="B11" s="6">
        <v>44696</v>
      </c>
      <c r="C11" s="6">
        <v>44697</v>
      </c>
      <c r="D11" s="4">
        <v>211</v>
      </c>
      <c r="E11" s="4" t="str">
        <f>VLOOKUP(A11,HOP!A:L,12,0)</f>
        <v>211.00</v>
      </c>
      <c r="F11" s="4" t="str">
        <f>VLOOKUP(A11,HOP!A:C,3,0)</f>
        <v>2550467</v>
      </c>
      <c r="G11" s="4">
        <f t="shared" si="0"/>
        <v>0</v>
      </c>
      <c r="H11" s="4" t="str">
        <f t="shared" si="1"/>
        <v>，2550467</v>
      </c>
      <c r="I11" s="4" t="str">
        <f>VLOOKUP(A11,HOP!A:U,21,0)</f>
        <v>直连</v>
      </c>
    </row>
    <row r="12" s="4" customFormat="1" spans="1:9">
      <c r="A12" s="5">
        <v>17932161468</v>
      </c>
      <c r="B12" s="6">
        <v>44695</v>
      </c>
      <c r="C12" s="6">
        <v>44697</v>
      </c>
      <c r="D12" s="4">
        <v>248</v>
      </c>
      <c r="E12" s="4" t="str">
        <f>VLOOKUP(A12,HOP!A:L,12,0)</f>
        <v>248.00</v>
      </c>
      <c r="F12" s="4" t="str">
        <f>VLOOKUP(A12,HOP!A:C,3,0)</f>
        <v>2550576</v>
      </c>
      <c r="G12" s="4">
        <f t="shared" si="0"/>
        <v>0</v>
      </c>
      <c r="H12" s="4" t="str">
        <f t="shared" si="1"/>
        <v>，2550576</v>
      </c>
      <c r="I12" s="4" t="str">
        <f>VLOOKUP(A12,HOP!A:U,21,0)</f>
        <v>直连</v>
      </c>
    </row>
    <row r="13" s="4" customFormat="1" spans="1:9">
      <c r="A13" s="5">
        <v>17932359228</v>
      </c>
      <c r="B13" s="6">
        <v>44695</v>
      </c>
      <c r="C13" s="6">
        <v>44697</v>
      </c>
      <c r="D13" s="4">
        <v>306</v>
      </c>
      <c r="E13" s="4" t="str">
        <f>VLOOKUP(A13,HOP!A:L,12,0)</f>
        <v>306.00</v>
      </c>
      <c r="F13" s="4" t="str">
        <f>VLOOKUP(A13,HOP!A:C,3,0)</f>
        <v>2550676</v>
      </c>
      <c r="G13" s="4">
        <f t="shared" si="0"/>
        <v>0</v>
      </c>
      <c r="H13" s="4" t="str">
        <f t="shared" si="1"/>
        <v>，2550676</v>
      </c>
      <c r="I13" s="4" t="str">
        <f>VLOOKUP(A13,HOP!A:U,21,0)</f>
        <v>直连</v>
      </c>
    </row>
    <row r="14" s="4" customFormat="1" spans="1:9">
      <c r="A14" s="5">
        <v>17933050093</v>
      </c>
      <c r="B14" s="6">
        <v>44696</v>
      </c>
      <c r="C14" s="6">
        <v>44697</v>
      </c>
      <c r="D14" s="4">
        <v>199</v>
      </c>
      <c r="E14" s="4" t="str">
        <f>VLOOKUP(A14,HOP!A:L,12,0)</f>
        <v>199.00</v>
      </c>
      <c r="F14" s="4" t="str">
        <f>VLOOKUP(A14,HOP!A:C,3,0)</f>
        <v>2551125</v>
      </c>
      <c r="G14" s="4">
        <f t="shared" si="0"/>
        <v>0</v>
      </c>
      <c r="H14" s="4" t="str">
        <f t="shared" si="1"/>
        <v>，2551125</v>
      </c>
      <c r="I14" s="4" t="str">
        <f>VLOOKUP(A14,HOP!A:U,21,0)</f>
        <v>直连</v>
      </c>
    </row>
    <row r="15" s="4" customFormat="1" spans="1:9">
      <c r="A15" s="5">
        <v>17933137556</v>
      </c>
      <c r="B15" s="6">
        <v>44696</v>
      </c>
      <c r="C15" s="6">
        <v>44697</v>
      </c>
      <c r="D15" s="4">
        <v>89</v>
      </c>
      <c r="E15" s="4" t="str">
        <f>VLOOKUP(A15,HOP!A:L,12,0)</f>
        <v>89.00</v>
      </c>
      <c r="F15" s="4" t="str">
        <f>VLOOKUP(A15,HOP!A:C,3,0)</f>
        <v>2551187</v>
      </c>
      <c r="G15" s="4">
        <f t="shared" si="0"/>
        <v>0</v>
      </c>
      <c r="H15" s="4" t="str">
        <f t="shared" si="1"/>
        <v>，2551187</v>
      </c>
      <c r="I15" s="4" t="str">
        <f>VLOOKUP(A15,HOP!A:U,21,0)</f>
        <v>直连</v>
      </c>
    </row>
    <row r="16" s="4" customFormat="1" spans="1:9">
      <c r="A16" s="5">
        <v>17933212807</v>
      </c>
      <c r="B16" s="6">
        <v>44695</v>
      </c>
      <c r="C16" s="6">
        <v>44697</v>
      </c>
      <c r="D16" s="4">
        <v>326</v>
      </c>
      <c r="E16" s="4" t="str">
        <f>VLOOKUP(A16,HOP!A:L,12,0)</f>
        <v>326.00</v>
      </c>
      <c r="F16" s="4" t="str">
        <f>VLOOKUP(A16,HOP!A:C,3,0)</f>
        <v>2551255</v>
      </c>
      <c r="G16" s="4">
        <f t="shared" si="0"/>
        <v>0</v>
      </c>
      <c r="H16" s="4" t="str">
        <f t="shared" si="1"/>
        <v>，2551255</v>
      </c>
      <c r="I16" s="4" t="str">
        <f>VLOOKUP(A16,HOP!A:U,21,0)</f>
        <v>直连</v>
      </c>
    </row>
    <row r="17" s="4" customFormat="1" spans="1:9">
      <c r="A17" s="5">
        <v>17933267051</v>
      </c>
      <c r="B17" s="6">
        <v>44695</v>
      </c>
      <c r="C17" s="6">
        <v>44697</v>
      </c>
      <c r="D17" s="4">
        <v>272</v>
      </c>
      <c r="E17" s="4" t="str">
        <f>VLOOKUP(A17,HOP!A:L,12,0)</f>
        <v>272.00</v>
      </c>
      <c r="F17" s="4" t="str">
        <f>VLOOKUP(A17,HOP!A:C,3,0)</f>
        <v>2551281</v>
      </c>
      <c r="G17" s="4">
        <f t="shared" si="0"/>
        <v>0</v>
      </c>
      <c r="H17" s="4" t="str">
        <f t="shared" si="1"/>
        <v>，2551281</v>
      </c>
      <c r="I17" s="4" t="str">
        <f>VLOOKUP(A17,HOP!A:U,21,0)</f>
        <v>直连</v>
      </c>
    </row>
    <row r="18" s="4" customFormat="1" spans="1:9">
      <c r="A18" s="5">
        <v>17935008645</v>
      </c>
      <c r="B18" s="6">
        <v>44696</v>
      </c>
      <c r="C18" s="6">
        <v>44697</v>
      </c>
      <c r="D18" s="4">
        <v>72</v>
      </c>
      <c r="E18" s="4" t="str">
        <f>VLOOKUP(A18,HOP!A:L,12,0)</f>
        <v>72.00</v>
      </c>
      <c r="F18" s="4" t="str">
        <f>VLOOKUP(A18,HOP!A:C,3,0)</f>
        <v>2551345</v>
      </c>
      <c r="G18" s="4">
        <f t="shared" si="0"/>
        <v>0</v>
      </c>
      <c r="H18" s="4" t="str">
        <f t="shared" si="1"/>
        <v>，2551345</v>
      </c>
      <c r="I18" s="4" t="str">
        <f>VLOOKUP(A18,HOP!A:U,21,0)</f>
        <v>直连</v>
      </c>
    </row>
    <row r="19" s="4" customFormat="1" spans="1:9">
      <c r="A19" s="5">
        <v>17935638343</v>
      </c>
      <c r="B19" s="6">
        <v>44696</v>
      </c>
      <c r="C19" s="6">
        <v>44697</v>
      </c>
      <c r="D19" s="4">
        <v>410</v>
      </c>
      <c r="E19" s="4" t="str">
        <f>VLOOKUP(A19,HOP!A:L,12,0)</f>
        <v>410.00</v>
      </c>
      <c r="F19" s="4" t="str">
        <f>VLOOKUP(A19,HOP!A:C,3,0)</f>
        <v>2551499</v>
      </c>
      <c r="G19" s="4">
        <f t="shared" si="0"/>
        <v>0</v>
      </c>
      <c r="H19" s="4" t="str">
        <f t="shared" si="1"/>
        <v>，2551499</v>
      </c>
      <c r="I19" s="4" t="str">
        <f>VLOOKUP(A19,HOP!A:U,21,0)</f>
        <v>直连</v>
      </c>
    </row>
    <row r="20" s="4" customFormat="1" spans="1:9">
      <c r="A20" s="5">
        <v>17936210934</v>
      </c>
      <c r="B20" s="6">
        <v>44696</v>
      </c>
      <c r="C20" s="6">
        <v>44697</v>
      </c>
      <c r="D20" s="4">
        <v>335</v>
      </c>
      <c r="E20" s="4" t="str">
        <f>VLOOKUP(A20,HOP!A:L,12,0)</f>
        <v>335.00</v>
      </c>
      <c r="F20" s="4" t="str">
        <f>VLOOKUP(A20,HOP!A:C,3,0)</f>
        <v>2551707</v>
      </c>
      <c r="G20" s="4">
        <f t="shared" si="0"/>
        <v>0</v>
      </c>
      <c r="H20" s="4" t="str">
        <f t="shared" si="1"/>
        <v>，2551707</v>
      </c>
      <c r="I20" s="4" t="str">
        <f>VLOOKUP(A20,HOP!A:U,21,0)</f>
        <v>直连</v>
      </c>
    </row>
    <row r="21" s="4" customFormat="1" spans="1:9">
      <c r="A21" s="5">
        <v>17936345366</v>
      </c>
      <c r="B21" s="6">
        <v>44696</v>
      </c>
      <c r="C21" s="6">
        <v>44697</v>
      </c>
      <c r="D21" s="4">
        <v>272</v>
      </c>
      <c r="E21" s="4" t="str">
        <f>VLOOKUP(A21,HOP!A:L,12,0)</f>
        <v>272.00</v>
      </c>
      <c r="F21" s="4" t="str">
        <f>VLOOKUP(A21,HOP!A:C,3,0)</f>
        <v>2551772</v>
      </c>
      <c r="G21" s="4">
        <f t="shared" si="0"/>
        <v>0</v>
      </c>
      <c r="H21" s="4" t="str">
        <f t="shared" si="1"/>
        <v>，2551772</v>
      </c>
      <c r="I21" s="4" t="str">
        <f>VLOOKUP(A21,HOP!A:U,21,0)</f>
        <v>直连</v>
      </c>
    </row>
    <row r="22" s="4" customFormat="1" spans="1:9">
      <c r="A22" s="5">
        <v>17936390157</v>
      </c>
      <c r="B22" s="6">
        <v>44696</v>
      </c>
      <c r="C22" s="6">
        <v>44697</v>
      </c>
      <c r="D22" s="4">
        <v>83</v>
      </c>
      <c r="E22" s="4" t="str">
        <f>VLOOKUP(A22,HOP!A:L,12,0)</f>
        <v>83.00</v>
      </c>
      <c r="F22" s="4" t="str">
        <f>VLOOKUP(A22,HOP!A:C,3,0)</f>
        <v>2551794</v>
      </c>
      <c r="G22" s="4">
        <f t="shared" si="0"/>
        <v>0</v>
      </c>
      <c r="H22" s="4" t="str">
        <f t="shared" si="1"/>
        <v>，2551794</v>
      </c>
      <c r="I22" s="4" t="str">
        <f>VLOOKUP(A22,HOP!A:U,21,0)</f>
        <v>直连</v>
      </c>
    </row>
    <row r="23" s="4" customFormat="1" spans="1:9">
      <c r="A23" s="5">
        <v>17936419372</v>
      </c>
      <c r="B23" s="6">
        <v>44696</v>
      </c>
      <c r="C23" s="6">
        <v>44697</v>
      </c>
      <c r="D23" s="4">
        <v>83</v>
      </c>
      <c r="E23" s="4" t="str">
        <f>VLOOKUP(A23,HOP!A:L,12,0)</f>
        <v>83.00</v>
      </c>
      <c r="F23" s="4" t="str">
        <f>VLOOKUP(A23,HOP!A:C,3,0)</f>
        <v>2551807</v>
      </c>
      <c r="G23" s="4">
        <f t="shared" si="0"/>
        <v>0</v>
      </c>
      <c r="H23" s="4" t="str">
        <f t="shared" si="1"/>
        <v>，2551807</v>
      </c>
      <c r="I23" s="4" t="str">
        <f>VLOOKUP(A23,HOP!A:U,21,0)</f>
        <v>直连</v>
      </c>
    </row>
    <row r="24" s="4" customFormat="1" spans="1:9">
      <c r="A24" s="5">
        <v>17936418900</v>
      </c>
      <c r="B24" s="6">
        <v>44696</v>
      </c>
      <c r="C24" s="6">
        <v>44697</v>
      </c>
      <c r="D24" s="4">
        <v>332</v>
      </c>
      <c r="E24" s="4" t="str">
        <f>VLOOKUP(A24,HOP!A:L,12,0)</f>
        <v>332.00</v>
      </c>
      <c r="F24" s="4" t="str">
        <f>VLOOKUP(A24,HOP!A:C,3,0)</f>
        <v>2551810</v>
      </c>
      <c r="G24" s="4">
        <f t="shared" si="0"/>
        <v>0</v>
      </c>
      <c r="H24" s="4" t="str">
        <f t="shared" si="1"/>
        <v>，2551810</v>
      </c>
      <c r="I24" s="4" t="str">
        <f>VLOOKUP(A24,HOP!A:U,21,0)</f>
        <v>直连</v>
      </c>
    </row>
    <row r="25" s="4" customFormat="1" spans="1:9">
      <c r="A25" s="5">
        <v>17936554591</v>
      </c>
      <c r="B25" s="6">
        <v>44696</v>
      </c>
      <c r="C25" s="6">
        <v>44697</v>
      </c>
      <c r="D25" s="4">
        <v>73</v>
      </c>
      <c r="E25" s="4" t="str">
        <f>VLOOKUP(A25,HOP!A:L,12,0)</f>
        <v>73.00</v>
      </c>
      <c r="F25" s="4" t="str">
        <f>VLOOKUP(A25,HOP!A:C,3,0)</f>
        <v>2551861</v>
      </c>
      <c r="G25" s="4">
        <f t="shared" si="0"/>
        <v>0</v>
      </c>
      <c r="H25" s="4" t="str">
        <f t="shared" si="1"/>
        <v>，2551861</v>
      </c>
      <c r="I25" s="4" t="str">
        <f>VLOOKUP(A25,HOP!A:U,21,0)</f>
        <v>直连</v>
      </c>
    </row>
    <row r="26" s="4" customFormat="1" spans="1:9">
      <c r="A26" s="5">
        <v>17936617897</v>
      </c>
      <c r="B26" s="6">
        <v>44696</v>
      </c>
      <c r="C26" s="6">
        <v>44697</v>
      </c>
      <c r="D26" s="4">
        <v>155</v>
      </c>
      <c r="E26" s="4" t="str">
        <f>VLOOKUP(A26,HOP!A:L,12,0)</f>
        <v>155.00</v>
      </c>
      <c r="F26" s="4" t="str">
        <f>VLOOKUP(A26,HOP!A:C,3,0)</f>
        <v>2551892</v>
      </c>
      <c r="G26" s="4">
        <f t="shared" si="0"/>
        <v>0</v>
      </c>
      <c r="H26" s="4" t="str">
        <f t="shared" si="1"/>
        <v>，2551892</v>
      </c>
      <c r="I26" s="4" t="str">
        <f>VLOOKUP(A26,HOP!A:U,21,0)</f>
        <v>直连</v>
      </c>
    </row>
    <row r="27" s="4" customFormat="1" spans="1:9">
      <c r="A27" s="5">
        <v>17936821251</v>
      </c>
      <c r="B27" s="6">
        <v>44696</v>
      </c>
      <c r="C27" s="6">
        <v>44697</v>
      </c>
      <c r="D27" s="4">
        <v>91</v>
      </c>
      <c r="E27" s="4" t="str">
        <f>VLOOKUP(A27,HOP!A:L,12,0)</f>
        <v>91.00</v>
      </c>
      <c r="F27" s="4" t="str">
        <f>VLOOKUP(A27,HOP!A:C,3,0)</f>
        <v>2551963</v>
      </c>
      <c r="G27" s="4">
        <f t="shared" si="0"/>
        <v>0</v>
      </c>
      <c r="H27" s="4" t="str">
        <f t="shared" si="1"/>
        <v>，2551963</v>
      </c>
      <c r="I27" s="4" t="str">
        <f>VLOOKUP(A27,HOP!A:U,21,0)</f>
        <v>直连</v>
      </c>
    </row>
    <row r="28" s="4" customFormat="1" spans="1:9">
      <c r="A28" s="5">
        <v>17936835120</v>
      </c>
      <c r="B28" s="6">
        <v>44696</v>
      </c>
      <c r="C28" s="6">
        <v>44697</v>
      </c>
      <c r="D28" s="4">
        <v>87</v>
      </c>
      <c r="E28" s="4" t="str">
        <f>VLOOKUP(A28,HOP!A:L,12,0)</f>
        <v>87.00</v>
      </c>
      <c r="F28" s="4" t="str">
        <f>VLOOKUP(A28,HOP!A:C,3,0)</f>
        <v>2551966</v>
      </c>
      <c r="G28" s="4">
        <f t="shared" si="0"/>
        <v>0</v>
      </c>
      <c r="H28" s="4" t="str">
        <f t="shared" si="1"/>
        <v>，2551966</v>
      </c>
      <c r="I28" s="4" t="str">
        <f>VLOOKUP(A28,HOP!A:U,21,0)</f>
        <v>直连</v>
      </c>
    </row>
    <row r="29" s="4" customFormat="1" spans="1:9">
      <c r="A29" s="5">
        <v>17936995404</v>
      </c>
      <c r="B29" s="6">
        <v>44696</v>
      </c>
      <c r="C29" s="6">
        <v>44697</v>
      </c>
      <c r="D29" s="4">
        <v>85</v>
      </c>
      <c r="E29" s="4" t="str">
        <f>VLOOKUP(A29,HOP!A:L,12,0)</f>
        <v>85.00</v>
      </c>
      <c r="F29" s="4" t="str">
        <f>VLOOKUP(A29,HOP!A:C,3,0)</f>
        <v>2552036</v>
      </c>
      <c r="G29" s="4">
        <f t="shared" si="0"/>
        <v>0</v>
      </c>
      <c r="H29" s="4" t="str">
        <f t="shared" si="1"/>
        <v>，2552036</v>
      </c>
      <c r="I29" s="4" t="str">
        <f>VLOOKUP(A29,HOP!A:U,21,0)</f>
        <v>直连</v>
      </c>
    </row>
    <row r="30" s="4" customFormat="1" spans="1:9">
      <c r="A30" s="5">
        <v>17937034057</v>
      </c>
      <c r="B30" s="6">
        <v>44696</v>
      </c>
      <c r="C30" s="6">
        <v>44697</v>
      </c>
      <c r="D30" s="4">
        <v>87</v>
      </c>
      <c r="E30" s="4" t="str">
        <f>VLOOKUP(A30,HOP!A:L,12,0)</f>
        <v>87.00</v>
      </c>
      <c r="F30" s="4" t="str">
        <f>VLOOKUP(A30,HOP!A:C,3,0)</f>
        <v>2552053</v>
      </c>
      <c r="G30" s="4">
        <f t="shared" si="0"/>
        <v>0</v>
      </c>
      <c r="H30" s="4" t="str">
        <f t="shared" si="1"/>
        <v>，2552053</v>
      </c>
      <c r="I30" s="4" t="str">
        <f>VLOOKUP(A30,HOP!A:U,21,0)</f>
        <v>直连</v>
      </c>
    </row>
    <row r="31" s="4" customFormat="1" spans="1:9">
      <c r="A31" s="5">
        <v>17937043382</v>
      </c>
      <c r="B31" s="6">
        <v>44696</v>
      </c>
      <c r="C31" s="6">
        <v>44697</v>
      </c>
      <c r="D31" s="4">
        <v>83</v>
      </c>
      <c r="E31" s="4" t="str">
        <f>VLOOKUP(A31,HOP!A:L,12,0)</f>
        <v>83.00</v>
      </c>
      <c r="F31" s="4" t="str">
        <f>VLOOKUP(A31,HOP!A:C,3,0)</f>
        <v>2552058</v>
      </c>
      <c r="G31" s="4">
        <f t="shared" si="0"/>
        <v>0</v>
      </c>
      <c r="H31" s="4" t="str">
        <f t="shared" si="1"/>
        <v>，2552058</v>
      </c>
      <c r="I31" s="4" t="str">
        <f>VLOOKUP(A31,HOP!A:U,21,0)</f>
        <v>直连</v>
      </c>
    </row>
    <row r="32" s="4" customFormat="1" spans="1:9">
      <c r="A32" s="5">
        <v>17937072754</v>
      </c>
      <c r="B32" s="6">
        <v>44696</v>
      </c>
      <c r="C32" s="6">
        <v>44697</v>
      </c>
      <c r="D32" s="4">
        <v>335</v>
      </c>
      <c r="E32" s="4" t="str">
        <f>VLOOKUP(A32,HOP!A:L,12,0)</f>
        <v>335.00</v>
      </c>
      <c r="F32" s="4" t="str">
        <f>VLOOKUP(A32,HOP!A:C,3,0)</f>
        <v>2552078</v>
      </c>
      <c r="G32" s="4">
        <f t="shared" si="0"/>
        <v>0</v>
      </c>
      <c r="H32" s="4" t="str">
        <f t="shared" si="1"/>
        <v>，2552078</v>
      </c>
      <c r="I32" s="4" t="str">
        <f>VLOOKUP(A32,HOP!A:U,21,0)</f>
        <v>直连</v>
      </c>
    </row>
    <row r="33" s="4" customFormat="1" spans="1:9">
      <c r="A33" s="5">
        <v>17937084471</v>
      </c>
      <c r="B33" s="6">
        <v>44696</v>
      </c>
      <c r="C33" s="6">
        <v>44697</v>
      </c>
      <c r="D33" s="4">
        <v>104</v>
      </c>
      <c r="E33" s="4" t="str">
        <f>VLOOKUP(A33,HOP!A:L,12,0)</f>
        <v>104.00</v>
      </c>
      <c r="F33" s="4" t="str">
        <f>VLOOKUP(A33,HOP!A:C,3,0)</f>
        <v>2552084</v>
      </c>
      <c r="G33" s="4">
        <f t="shared" si="0"/>
        <v>0</v>
      </c>
      <c r="H33" s="4" t="str">
        <f t="shared" si="1"/>
        <v>，2552084</v>
      </c>
      <c r="I33" s="4" t="str">
        <f>VLOOKUP(A33,HOP!A:U,21,0)</f>
        <v>直连</v>
      </c>
    </row>
    <row r="34" s="4" customFormat="1" hidden="1" spans="1:9">
      <c r="A34" s="5">
        <v>17937083797</v>
      </c>
      <c r="B34" s="6">
        <v>44696</v>
      </c>
      <c r="C34" s="6">
        <v>44697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17937176457</v>
      </c>
      <c r="B35" s="6">
        <v>44696</v>
      </c>
      <c r="C35" s="6">
        <v>44697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9" si="2">D35-E35</f>
        <v>#N/A</v>
      </c>
      <c r="H35" s="4" t="e">
        <f t="shared" ref="H35:H59" si="3">$H$1&amp;F35</f>
        <v>#N/A</v>
      </c>
      <c r="I35" s="4" t="e">
        <f>VLOOKUP(A35,HOP!A:U,21,0)</f>
        <v>#N/A</v>
      </c>
    </row>
    <row r="36" s="4" customFormat="1" spans="1:9">
      <c r="A36" s="5">
        <v>17937192369</v>
      </c>
      <c r="B36" s="6">
        <v>44696</v>
      </c>
      <c r="C36" s="6">
        <v>44697</v>
      </c>
      <c r="D36" s="4">
        <v>99</v>
      </c>
      <c r="E36" s="4" t="str">
        <f>VLOOKUP(A36,HOP!A:L,12,0)</f>
        <v>99.00</v>
      </c>
      <c r="F36" s="4" t="str">
        <f>VLOOKUP(A36,HOP!A:C,3,0)</f>
        <v>2552138</v>
      </c>
      <c r="G36" s="4">
        <f t="shared" si="2"/>
        <v>0</v>
      </c>
      <c r="H36" s="4" t="str">
        <f t="shared" si="3"/>
        <v>，2552138</v>
      </c>
      <c r="I36" s="4" t="str">
        <f>VLOOKUP(A36,HOP!A:U,21,0)</f>
        <v>直连</v>
      </c>
    </row>
    <row r="37" s="4" customFormat="1" spans="1:9">
      <c r="A37" s="5">
        <v>17937206260</v>
      </c>
      <c r="B37" s="6">
        <v>44696</v>
      </c>
      <c r="C37" s="6">
        <v>44697</v>
      </c>
      <c r="D37" s="4">
        <v>414</v>
      </c>
      <c r="E37" s="4" t="str">
        <f>VLOOKUP(A37,HOP!A:L,12,0)</f>
        <v>414.00</v>
      </c>
      <c r="F37" s="4" t="str">
        <f>VLOOKUP(A37,HOP!A:C,3,0)</f>
        <v>2552144</v>
      </c>
      <c r="G37" s="4">
        <f t="shared" si="2"/>
        <v>0</v>
      </c>
      <c r="H37" s="4" t="str">
        <f t="shared" si="3"/>
        <v>，2552144</v>
      </c>
      <c r="I37" s="4" t="str">
        <f>VLOOKUP(A37,HOP!A:U,21,0)</f>
        <v>直连</v>
      </c>
    </row>
    <row r="38" s="4" customFormat="1" spans="1:9">
      <c r="A38" s="5">
        <v>17937349075</v>
      </c>
      <c r="B38" s="6">
        <v>44696</v>
      </c>
      <c r="C38" s="6">
        <v>44697</v>
      </c>
      <c r="D38" s="4">
        <v>122</v>
      </c>
      <c r="E38" s="4" t="str">
        <f>VLOOKUP(A38,HOP!A:L,12,0)</f>
        <v>122.00</v>
      </c>
      <c r="F38" s="4" t="str">
        <f>VLOOKUP(A38,HOP!A:C,3,0)</f>
        <v>2552217</v>
      </c>
      <c r="G38" s="4">
        <f t="shared" si="2"/>
        <v>0</v>
      </c>
      <c r="H38" s="4" t="str">
        <f t="shared" si="3"/>
        <v>，2552217</v>
      </c>
      <c r="I38" s="4" t="str">
        <f>VLOOKUP(A38,HOP!A:U,21,0)</f>
        <v>直连</v>
      </c>
    </row>
    <row r="39" s="4" customFormat="1" spans="1:9">
      <c r="A39" s="5">
        <v>17937357559</v>
      </c>
      <c r="B39" s="6">
        <v>44696</v>
      </c>
      <c r="C39" s="6">
        <v>44697</v>
      </c>
      <c r="D39" s="4">
        <v>124</v>
      </c>
      <c r="E39" s="4" t="str">
        <f>VLOOKUP(A39,HOP!A:L,12,0)</f>
        <v>124.00</v>
      </c>
      <c r="F39" s="4" t="str">
        <f>VLOOKUP(A39,HOP!A:C,3,0)</f>
        <v>2552222</v>
      </c>
      <c r="G39" s="4">
        <f t="shared" si="2"/>
        <v>0</v>
      </c>
      <c r="H39" s="4" t="str">
        <f t="shared" si="3"/>
        <v>，2552222</v>
      </c>
      <c r="I39" s="4" t="str">
        <f>VLOOKUP(A39,HOP!A:U,21,0)</f>
        <v>直连</v>
      </c>
    </row>
    <row r="40" s="4" customFormat="1" spans="1:9">
      <c r="A40" s="5">
        <v>17937398352</v>
      </c>
      <c r="B40" s="6">
        <v>44696</v>
      </c>
      <c r="C40" s="6">
        <v>44697</v>
      </c>
      <c r="D40" s="4">
        <v>76</v>
      </c>
      <c r="E40" s="4" t="str">
        <f>VLOOKUP(A40,HOP!A:L,12,0)</f>
        <v>76.00</v>
      </c>
      <c r="F40" s="4" t="str">
        <f>VLOOKUP(A40,HOP!A:C,3,0)</f>
        <v>2552247</v>
      </c>
      <c r="G40" s="4">
        <f t="shared" si="2"/>
        <v>0</v>
      </c>
      <c r="H40" s="4" t="str">
        <f t="shared" si="3"/>
        <v>，2552247</v>
      </c>
      <c r="I40" s="4" t="str">
        <f>VLOOKUP(A40,HOP!A:U,21,0)</f>
        <v>直连</v>
      </c>
    </row>
    <row r="41" s="4" customFormat="1" hidden="1" spans="1:9">
      <c r="A41" s="5">
        <v>17937405462</v>
      </c>
      <c r="B41" s="6">
        <v>44696</v>
      </c>
      <c r="C41" s="6">
        <v>44697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17937421010</v>
      </c>
      <c r="B42" s="6">
        <v>44696</v>
      </c>
      <c r="C42" s="6">
        <v>44697</v>
      </c>
      <c r="D42" s="4">
        <v>88</v>
      </c>
      <c r="E42" s="4" t="str">
        <f>VLOOKUP(A42,HOP!A:L,12,0)</f>
        <v>88.00</v>
      </c>
      <c r="F42" s="4" t="str">
        <f>VLOOKUP(A42,HOP!A:C,3,0)</f>
        <v>2552259</v>
      </c>
      <c r="G42" s="4">
        <f t="shared" si="2"/>
        <v>0</v>
      </c>
      <c r="H42" s="4" t="str">
        <f t="shared" si="3"/>
        <v>，2552259</v>
      </c>
      <c r="I42" s="4" t="str">
        <f>VLOOKUP(A42,HOP!A:U,21,0)</f>
        <v>直连</v>
      </c>
    </row>
    <row r="43" s="4" customFormat="1" hidden="1" spans="1:9">
      <c r="A43" s="5">
        <v>17937434494</v>
      </c>
      <c r="B43" s="6">
        <v>44696</v>
      </c>
      <c r="C43" s="6">
        <v>44697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17937466460</v>
      </c>
      <c r="B44" s="6">
        <v>44696</v>
      </c>
      <c r="C44" s="6">
        <v>44697</v>
      </c>
      <c r="D44" s="4">
        <v>109</v>
      </c>
      <c r="E44" s="4" t="str">
        <f>VLOOKUP(A44,HOP!A:L,12,0)</f>
        <v>109.00</v>
      </c>
      <c r="F44" s="4" t="str">
        <f>VLOOKUP(A44,HOP!A:C,3,0)</f>
        <v>2552290</v>
      </c>
      <c r="G44" s="4">
        <f t="shared" si="2"/>
        <v>0</v>
      </c>
      <c r="H44" s="4" t="str">
        <f t="shared" si="3"/>
        <v>，2552290</v>
      </c>
      <c r="I44" s="4" t="str">
        <f>VLOOKUP(A44,HOP!A:U,21,0)</f>
        <v>直连</v>
      </c>
    </row>
    <row r="45" s="4" customFormat="1" spans="1:9">
      <c r="A45" s="5">
        <v>17937517555</v>
      </c>
      <c r="B45" s="6">
        <v>44696</v>
      </c>
      <c r="C45" s="6">
        <v>44697</v>
      </c>
      <c r="D45" s="4">
        <v>363</v>
      </c>
      <c r="E45" s="4" t="str">
        <f>VLOOKUP(A45,HOP!A:L,12,0)</f>
        <v>363.00</v>
      </c>
      <c r="F45" s="4" t="str">
        <f>VLOOKUP(A45,HOP!A:C,3,0)</f>
        <v>2552322</v>
      </c>
      <c r="G45" s="4">
        <f t="shared" si="2"/>
        <v>0</v>
      </c>
      <c r="H45" s="4" t="str">
        <f t="shared" si="3"/>
        <v>，2552322</v>
      </c>
      <c r="I45" s="4" t="str">
        <f>VLOOKUP(A45,HOP!A:U,21,0)</f>
        <v>直连</v>
      </c>
    </row>
    <row r="46" s="4" customFormat="1" spans="1:9">
      <c r="A46" s="5">
        <v>17937567988</v>
      </c>
      <c r="B46" s="6">
        <v>44696</v>
      </c>
      <c r="C46" s="6">
        <v>44697</v>
      </c>
      <c r="D46" s="4">
        <v>161</v>
      </c>
      <c r="E46" s="4" t="str">
        <f>VLOOKUP(A46,HOP!A:L,12,0)</f>
        <v>161.00</v>
      </c>
      <c r="F46" s="4" t="str">
        <f>VLOOKUP(A46,HOP!A:C,3,0)</f>
        <v>2552353</v>
      </c>
      <c r="G46" s="4">
        <f t="shared" si="2"/>
        <v>0</v>
      </c>
      <c r="H46" s="4" t="str">
        <f t="shared" si="3"/>
        <v>，2552353</v>
      </c>
      <c r="I46" s="4" t="str">
        <f>VLOOKUP(A46,HOP!A:U,21,0)</f>
        <v>直连</v>
      </c>
    </row>
    <row r="47" s="4" customFormat="1" spans="1:9">
      <c r="A47" s="5">
        <v>17937570191</v>
      </c>
      <c r="B47" s="6">
        <v>44696</v>
      </c>
      <c r="C47" s="6">
        <v>44697</v>
      </c>
      <c r="D47" s="4">
        <v>81</v>
      </c>
      <c r="E47" s="4" t="str">
        <f>VLOOKUP(A47,HOP!A:L,12,0)</f>
        <v>81.00</v>
      </c>
      <c r="F47" s="4" t="str">
        <f>VLOOKUP(A47,HOP!A:C,3,0)</f>
        <v>2552355</v>
      </c>
      <c r="G47" s="4">
        <f t="shared" si="2"/>
        <v>0</v>
      </c>
      <c r="H47" s="4" t="str">
        <f t="shared" si="3"/>
        <v>，2552355</v>
      </c>
      <c r="I47" s="4" t="str">
        <f>VLOOKUP(A47,HOP!A:U,21,0)</f>
        <v>直连</v>
      </c>
    </row>
    <row r="48" s="4" customFormat="1" spans="1:9">
      <c r="A48" s="5">
        <v>17937588400</v>
      </c>
      <c r="B48" s="6">
        <v>44696</v>
      </c>
      <c r="C48" s="6">
        <v>44697</v>
      </c>
      <c r="D48" s="4">
        <v>199</v>
      </c>
      <c r="E48" s="4" t="str">
        <f>VLOOKUP(A48,HOP!A:L,12,0)</f>
        <v>199.00</v>
      </c>
      <c r="F48" s="4" t="str">
        <f>VLOOKUP(A48,HOP!A:C,3,0)</f>
        <v>2552363</v>
      </c>
      <c r="G48" s="4">
        <f t="shared" si="2"/>
        <v>0</v>
      </c>
      <c r="H48" s="4" t="str">
        <f t="shared" si="3"/>
        <v>，2552363</v>
      </c>
      <c r="I48" s="4" t="str">
        <f>VLOOKUP(A48,HOP!A:U,21,0)</f>
        <v>直连</v>
      </c>
    </row>
    <row r="49" s="4" customFormat="1" spans="1:9">
      <c r="A49" s="5">
        <v>17937647838</v>
      </c>
      <c r="B49" s="6">
        <v>44696</v>
      </c>
      <c r="C49" s="6">
        <v>44697</v>
      </c>
      <c r="D49" s="4">
        <v>88</v>
      </c>
      <c r="E49" s="4" t="str">
        <f>VLOOKUP(A49,HOP!A:L,12,0)</f>
        <v>88.00</v>
      </c>
      <c r="F49" s="4" t="str">
        <f>VLOOKUP(A49,HOP!A:C,3,0)</f>
        <v>2552400</v>
      </c>
      <c r="G49" s="4">
        <f t="shared" si="2"/>
        <v>0</v>
      </c>
      <c r="H49" s="4" t="str">
        <f t="shared" si="3"/>
        <v>，2552400</v>
      </c>
      <c r="I49" s="4" t="str">
        <f>VLOOKUP(A49,HOP!A:U,21,0)</f>
        <v>直连</v>
      </c>
    </row>
    <row r="50" s="4" customFormat="1" spans="1:9">
      <c r="A50" s="5">
        <v>17937677202</v>
      </c>
      <c r="B50" s="6">
        <v>44696</v>
      </c>
      <c r="C50" s="6">
        <v>44697</v>
      </c>
      <c r="D50" s="4">
        <v>111</v>
      </c>
      <c r="E50" s="4" t="str">
        <f>VLOOKUP(A50,HOP!A:L,12,0)</f>
        <v>111.00</v>
      </c>
      <c r="F50" s="4" t="str">
        <f>VLOOKUP(A50,HOP!A:C,3,0)</f>
        <v>2552426</v>
      </c>
      <c r="G50" s="4">
        <f t="shared" si="2"/>
        <v>0</v>
      </c>
      <c r="H50" s="4" t="str">
        <f t="shared" si="3"/>
        <v>，2552426</v>
      </c>
      <c r="I50" s="4" t="str">
        <f>VLOOKUP(A50,HOP!A:U,21,0)</f>
        <v>直连</v>
      </c>
    </row>
    <row r="51" s="4" customFormat="1" spans="1:9">
      <c r="A51" s="5">
        <v>17937696214</v>
      </c>
      <c r="B51" s="6">
        <v>44696</v>
      </c>
      <c r="C51" s="6">
        <v>44697</v>
      </c>
      <c r="D51" s="4">
        <v>85</v>
      </c>
      <c r="E51" s="4" t="str">
        <f>VLOOKUP(A51,HOP!A:L,12,0)</f>
        <v>85.00</v>
      </c>
      <c r="F51" s="4" t="str">
        <f>VLOOKUP(A51,HOP!A:C,3,0)</f>
        <v>2552439</v>
      </c>
      <c r="G51" s="4">
        <f t="shared" si="2"/>
        <v>0</v>
      </c>
      <c r="H51" s="4" t="str">
        <f t="shared" si="3"/>
        <v>，2552439</v>
      </c>
      <c r="I51" s="4" t="str">
        <f>VLOOKUP(A51,HOP!A:U,21,0)</f>
        <v>直连</v>
      </c>
    </row>
    <row r="52" s="4" customFormat="1" spans="1:9">
      <c r="A52" s="5">
        <v>17937701846</v>
      </c>
      <c r="B52" s="6">
        <v>44696</v>
      </c>
      <c r="C52" s="6">
        <v>44697</v>
      </c>
      <c r="D52" s="4">
        <v>94</v>
      </c>
      <c r="E52" s="4" t="str">
        <f>VLOOKUP(A52,HOP!A:L,12,0)</f>
        <v>94.00</v>
      </c>
      <c r="F52" s="4" t="str">
        <f>VLOOKUP(A52,HOP!A:C,3,0)</f>
        <v>2552442</v>
      </c>
      <c r="G52" s="4">
        <f t="shared" si="2"/>
        <v>0</v>
      </c>
      <c r="H52" s="4" t="str">
        <f t="shared" si="3"/>
        <v>，2552442</v>
      </c>
      <c r="I52" s="4" t="str">
        <f>VLOOKUP(A52,HOP!A:U,21,0)</f>
        <v>直连</v>
      </c>
    </row>
    <row r="53" s="4" customFormat="1" spans="1:9">
      <c r="A53" s="5">
        <v>17937748526</v>
      </c>
      <c r="B53" s="6">
        <v>44696</v>
      </c>
      <c r="C53" s="6">
        <v>44697</v>
      </c>
      <c r="D53" s="4">
        <v>88</v>
      </c>
      <c r="E53" s="4" t="str">
        <f>VLOOKUP(A53,HOP!A:L,12,0)</f>
        <v>88.00</v>
      </c>
      <c r="F53" s="4" t="str">
        <f>VLOOKUP(A53,HOP!A:C,3,0)</f>
        <v>2552471</v>
      </c>
      <c r="G53" s="4">
        <f t="shared" si="2"/>
        <v>0</v>
      </c>
      <c r="H53" s="4" t="str">
        <f t="shared" si="3"/>
        <v>，2552471</v>
      </c>
      <c r="I53" s="4" t="str">
        <f>VLOOKUP(A53,HOP!A:U,21,0)</f>
        <v>直连</v>
      </c>
    </row>
    <row r="54" s="4" customFormat="1" spans="1:9">
      <c r="A54" s="5">
        <v>17937801746</v>
      </c>
      <c r="B54" s="6">
        <v>44696</v>
      </c>
      <c r="C54" s="6">
        <v>44697</v>
      </c>
      <c r="D54" s="4">
        <v>142</v>
      </c>
      <c r="E54" s="4" t="str">
        <f>VLOOKUP(A54,HOP!A:L,12,0)</f>
        <v>142.00</v>
      </c>
      <c r="F54" s="4" t="str">
        <f>VLOOKUP(A54,HOP!A:C,3,0)</f>
        <v>2552504</v>
      </c>
      <c r="G54" s="4">
        <f t="shared" si="2"/>
        <v>0</v>
      </c>
      <c r="H54" s="4" t="str">
        <f t="shared" si="3"/>
        <v>，2552504</v>
      </c>
      <c r="I54" s="4" t="str">
        <f>VLOOKUP(A54,HOP!A:U,21,0)</f>
        <v>直连</v>
      </c>
    </row>
    <row r="55" s="4" customFormat="1" spans="1:9">
      <c r="A55" s="5">
        <v>17939344407</v>
      </c>
      <c r="B55" s="6">
        <v>44696</v>
      </c>
      <c r="C55" s="6">
        <v>44697</v>
      </c>
      <c r="D55" s="4">
        <v>91</v>
      </c>
      <c r="E55" s="4" t="str">
        <f>VLOOKUP(A55,HOP!A:L,12,0)</f>
        <v>91.00</v>
      </c>
      <c r="F55" s="4" t="str">
        <f>VLOOKUP(A55,HOP!A:C,3,0)</f>
        <v>2552513</v>
      </c>
      <c r="G55" s="4">
        <f t="shared" si="2"/>
        <v>0</v>
      </c>
      <c r="H55" s="4" t="str">
        <f t="shared" si="3"/>
        <v>，2552513</v>
      </c>
      <c r="I55" s="4" t="str">
        <f>VLOOKUP(A55,HOP!A:U,21,0)</f>
        <v>直连</v>
      </c>
    </row>
    <row r="56" s="4" customFormat="1" spans="1:9">
      <c r="A56" s="5">
        <v>17939402474</v>
      </c>
      <c r="B56" s="6">
        <v>44696</v>
      </c>
      <c r="C56" s="6">
        <v>44697</v>
      </c>
      <c r="D56" s="4">
        <v>123</v>
      </c>
      <c r="E56" s="4" t="str">
        <f>VLOOKUP(A56,HOP!A:L,12,0)</f>
        <v>123.00</v>
      </c>
      <c r="F56" s="4" t="str">
        <f>VLOOKUP(A56,HOP!A:C,3,0)</f>
        <v>2552518</v>
      </c>
      <c r="G56" s="4">
        <f t="shared" si="2"/>
        <v>0</v>
      </c>
      <c r="H56" s="4" t="str">
        <f t="shared" si="3"/>
        <v>，2552518</v>
      </c>
      <c r="I56" s="4" t="str">
        <f>VLOOKUP(A56,HOP!A:U,21,0)</f>
        <v>直连</v>
      </c>
    </row>
    <row r="57" s="4" customFormat="1" spans="1:9">
      <c r="A57" s="5">
        <v>17939676927</v>
      </c>
      <c r="B57" s="6">
        <v>44696</v>
      </c>
      <c r="C57" s="6">
        <v>44697</v>
      </c>
      <c r="D57" s="4">
        <v>839</v>
      </c>
      <c r="E57" s="4" t="str">
        <f>VLOOKUP(A57,HOP!A:L,12,0)</f>
        <v>839.00</v>
      </c>
      <c r="F57" s="4" t="str">
        <f>VLOOKUP(A57,HOP!A:C,3,0)</f>
        <v>2552538</v>
      </c>
      <c r="G57" s="4">
        <f t="shared" si="2"/>
        <v>0</v>
      </c>
      <c r="H57" s="4" t="str">
        <f t="shared" si="3"/>
        <v>，2552538</v>
      </c>
      <c r="I57" s="4" t="str">
        <f>VLOOKUP(A57,HOP!A:U,21,0)</f>
        <v>直连</v>
      </c>
    </row>
    <row r="58" s="4" customFormat="1" spans="1:9">
      <c r="A58" s="5">
        <v>17939762735</v>
      </c>
      <c r="B58" s="6">
        <v>44696</v>
      </c>
      <c r="C58" s="6">
        <v>44697</v>
      </c>
      <c r="D58" s="4">
        <v>1165</v>
      </c>
      <c r="E58" s="4" t="str">
        <f>VLOOKUP(A58,HOP!A:L,12,0)</f>
        <v>1165.00</v>
      </c>
      <c r="F58" s="4" t="str">
        <f>VLOOKUP(A58,HOP!A:C,3,0)</f>
        <v>2552553</v>
      </c>
      <c r="G58" s="4">
        <f t="shared" si="2"/>
        <v>0</v>
      </c>
      <c r="H58" s="4" t="str">
        <f t="shared" si="3"/>
        <v>，2552553</v>
      </c>
      <c r="I58" s="4" t="str">
        <f>VLOOKUP(A58,HOP!A:U,21,0)</f>
        <v>直连</v>
      </c>
    </row>
    <row r="59" s="4" customFormat="1" spans="1:9">
      <c r="A59" s="5">
        <v>17939796501</v>
      </c>
      <c r="B59" s="6">
        <v>44696</v>
      </c>
      <c r="C59" s="6">
        <v>44697</v>
      </c>
      <c r="D59" s="4">
        <v>199</v>
      </c>
      <c r="E59" s="4" t="str">
        <f>VLOOKUP(A59,HOP!A:L,12,0)</f>
        <v>199.00</v>
      </c>
      <c r="F59" s="4" t="str">
        <f>VLOOKUP(A59,HOP!A:C,3,0)</f>
        <v>2552561</v>
      </c>
      <c r="G59" s="4">
        <f t="shared" si="2"/>
        <v>0</v>
      </c>
      <c r="H59" s="4" t="str">
        <f t="shared" si="3"/>
        <v>，2552561</v>
      </c>
      <c r="I59" s="4" t="str">
        <f>VLOOKUP(A59,HOP!A:U,21,0)</f>
        <v>直连</v>
      </c>
    </row>
    <row r="61" spans="4:4">
      <c r="D61" s="4">
        <f>SUM(D2:D60)</f>
        <v>13007</v>
      </c>
    </row>
    <row r="62" spans="4:4">
      <c r="D62" s="4" t="s">
        <v>252</v>
      </c>
    </row>
    <row r="66" spans="1:1">
      <c r="A66" s="4" t="s">
        <v>253</v>
      </c>
    </row>
    <row r="67" spans="1:1">
      <c r="A67" s="4" t="s">
        <v>254</v>
      </c>
    </row>
  </sheetData>
  <autoFilter ref="A1:X59">
    <filterColumn colId="3">
      <filters>
        <filter val="410"/>
        <filter val="91"/>
        <filter val="111"/>
        <filter val="211"/>
        <filter val="94"/>
        <filter val="414"/>
        <filter val="155"/>
        <filter val="1355"/>
        <filter val="918"/>
        <filter val="99"/>
        <filter val="199"/>
        <filter val="499"/>
        <filter val="161"/>
        <filter val="122"/>
        <filter val="123"/>
        <filter val="363"/>
        <filter val="124"/>
        <filter val="1165"/>
        <filter val="326"/>
        <filter val="72"/>
        <filter val="272"/>
        <filter val="332"/>
        <filter val="73"/>
        <filter val="335"/>
        <filter val="76"/>
        <filter val="839"/>
        <filter val="81"/>
        <filter val="142"/>
        <filter val="83"/>
        <filter val="104"/>
        <filter val="204"/>
        <filter val="85"/>
        <filter val="285"/>
        <filter val="306"/>
        <filter val="87"/>
        <filter val="547"/>
        <filter val="88"/>
        <filter val="248"/>
        <filter val="89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255</v>
      </c>
      <c r="B1" s="2" t="s">
        <v>256</v>
      </c>
      <c r="C1" s="2" t="s">
        <v>257</v>
      </c>
      <c r="D1" s="2" t="s">
        <v>258</v>
      </c>
      <c r="E1" s="2" t="s">
        <v>13</v>
      </c>
      <c r="F1" s="2" t="s">
        <v>5</v>
      </c>
      <c r="G1" s="2" t="s">
        <v>6</v>
      </c>
      <c r="H1" s="2" t="s">
        <v>259</v>
      </c>
      <c r="I1" s="2" t="s">
        <v>260</v>
      </c>
      <c r="J1" s="2" t="s">
        <v>261</v>
      </c>
      <c r="K1" s="2" t="s">
        <v>262</v>
      </c>
      <c r="L1" s="2" t="s">
        <v>263</v>
      </c>
      <c r="M1" s="2" t="s">
        <v>264</v>
      </c>
      <c r="N1" s="2" t="s">
        <v>265</v>
      </c>
      <c r="O1" s="2" t="s">
        <v>266</v>
      </c>
      <c r="P1" s="2" t="s">
        <v>267</v>
      </c>
      <c r="Q1" s="2" t="s">
        <v>268</v>
      </c>
      <c r="R1" s="2" t="s">
        <v>269</v>
      </c>
      <c r="S1" s="2" t="s">
        <v>270</v>
      </c>
      <c r="T1" s="2" t="s">
        <v>271</v>
      </c>
      <c r="U1" s="2" t="s">
        <v>272</v>
      </c>
    </row>
    <row r="2" s="1" customFormat="1" spans="1:21">
      <c r="A2" s="3">
        <v>17870605457</v>
      </c>
      <c r="B2" s="1" t="s">
        <v>273</v>
      </c>
      <c r="C2" s="1" t="s">
        <v>274</v>
      </c>
      <c r="D2" s="1" t="s">
        <v>275</v>
      </c>
      <c r="E2" s="1" t="s">
        <v>276</v>
      </c>
      <c r="F2" s="1" t="s">
        <v>277</v>
      </c>
      <c r="G2" s="1" t="s">
        <v>278</v>
      </c>
      <c r="H2" s="1" t="s">
        <v>279</v>
      </c>
      <c r="I2" s="1" t="s">
        <v>280</v>
      </c>
      <c r="J2" s="1" t="s">
        <v>281</v>
      </c>
      <c r="K2" s="1" t="s">
        <v>280</v>
      </c>
      <c r="L2" s="1" t="s">
        <v>280</v>
      </c>
      <c r="M2" s="1" t="s">
        <v>282</v>
      </c>
      <c r="N2" s="1" t="s">
        <v>282</v>
      </c>
      <c r="O2" s="1" t="s">
        <v>283</v>
      </c>
      <c r="P2" s="1" t="s">
        <v>284</v>
      </c>
      <c r="Q2" s="1" t="s">
        <v>285</v>
      </c>
      <c r="R2" s="1" t="s">
        <v>286</v>
      </c>
      <c r="S2" s="1" t="s">
        <v>287</v>
      </c>
      <c r="T2" s="1" t="s">
        <v>288</v>
      </c>
      <c r="U2" s="1" t="s">
        <v>289</v>
      </c>
    </row>
    <row r="3" s="1" customFormat="1" spans="1:21">
      <c r="A3" s="3">
        <v>17897639125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  <c r="G3" s="1" t="s">
        <v>278</v>
      </c>
      <c r="H3" s="1" t="s">
        <v>279</v>
      </c>
      <c r="I3" s="1" t="s">
        <v>295</v>
      </c>
      <c r="J3" s="1" t="s">
        <v>281</v>
      </c>
      <c r="K3" s="1" t="s">
        <v>295</v>
      </c>
      <c r="L3" s="1" t="s">
        <v>295</v>
      </c>
      <c r="M3" s="1" t="s">
        <v>282</v>
      </c>
      <c r="N3" s="1" t="s">
        <v>282</v>
      </c>
      <c r="O3" s="1" t="s">
        <v>283</v>
      </c>
      <c r="P3" s="1" t="s">
        <v>284</v>
      </c>
      <c r="Q3" s="1" t="s">
        <v>285</v>
      </c>
      <c r="R3" s="1" t="s">
        <v>296</v>
      </c>
      <c r="S3" s="1" t="s">
        <v>287</v>
      </c>
      <c r="T3" s="1" t="s">
        <v>288</v>
      </c>
      <c r="U3" s="1" t="s">
        <v>289</v>
      </c>
    </row>
    <row r="4" s="1" customFormat="1" spans="1:21">
      <c r="A4" s="3">
        <v>17913579298</v>
      </c>
      <c r="B4" s="1" t="s">
        <v>297</v>
      </c>
      <c r="C4" s="1" t="s">
        <v>298</v>
      </c>
      <c r="D4" s="1" t="s">
        <v>299</v>
      </c>
      <c r="E4" s="1" t="s">
        <v>50</v>
      </c>
      <c r="F4" s="1" t="s">
        <v>297</v>
      </c>
      <c r="G4" s="1" t="s">
        <v>278</v>
      </c>
      <c r="H4" s="1" t="s">
        <v>279</v>
      </c>
      <c r="I4" s="1" t="s">
        <v>300</v>
      </c>
      <c r="J4" s="1" t="s">
        <v>281</v>
      </c>
      <c r="K4" s="1" t="s">
        <v>300</v>
      </c>
      <c r="L4" s="1" t="s">
        <v>300</v>
      </c>
      <c r="M4" s="1" t="s">
        <v>282</v>
      </c>
      <c r="N4" s="1" t="s">
        <v>282</v>
      </c>
      <c r="O4" s="1" t="s">
        <v>283</v>
      </c>
      <c r="P4" s="1" t="s">
        <v>284</v>
      </c>
      <c r="Q4" s="1" t="s">
        <v>285</v>
      </c>
      <c r="R4" s="1" t="s">
        <v>301</v>
      </c>
      <c r="S4" s="1" t="s">
        <v>287</v>
      </c>
      <c r="T4" s="1" t="s">
        <v>288</v>
      </c>
      <c r="U4" s="1" t="s">
        <v>289</v>
      </c>
    </row>
    <row r="5" s="1" customFormat="1" spans="1:21">
      <c r="A5" s="3">
        <v>17925930446</v>
      </c>
      <c r="B5" s="1" t="s">
        <v>302</v>
      </c>
      <c r="C5" s="1" t="s">
        <v>303</v>
      </c>
      <c r="D5" s="1" t="s">
        <v>304</v>
      </c>
      <c r="E5" s="1" t="s">
        <v>305</v>
      </c>
      <c r="F5" s="1" t="s">
        <v>277</v>
      </c>
      <c r="G5" s="1" t="s">
        <v>278</v>
      </c>
      <c r="H5" s="1" t="s">
        <v>279</v>
      </c>
      <c r="I5" s="1" t="s">
        <v>306</v>
      </c>
      <c r="J5" s="1" t="s">
        <v>281</v>
      </c>
      <c r="K5" s="1" t="s">
        <v>306</v>
      </c>
      <c r="L5" s="1" t="s">
        <v>306</v>
      </c>
      <c r="M5" s="1" t="s">
        <v>282</v>
      </c>
      <c r="N5" s="1" t="s">
        <v>282</v>
      </c>
      <c r="O5" s="1" t="s">
        <v>283</v>
      </c>
      <c r="P5" s="1" t="s">
        <v>284</v>
      </c>
      <c r="Q5" s="1" t="s">
        <v>285</v>
      </c>
      <c r="R5" s="1" t="s">
        <v>307</v>
      </c>
      <c r="S5" s="1" t="s">
        <v>287</v>
      </c>
      <c r="T5" s="1" t="s">
        <v>288</v>
      </c>
      <c r="U5" s="1" t="s">
        <v>289</v>
      </c>
    </row>
    <row r="6" s="1" customFormat="1" spans="1:21">
      <c r="A6" s="3">
        <v>17926643087</v>
      </c>
      <c r="B6" s="1" t="s">
        <v>308</v>
      </c>
      <c r="C6" s="1" t="s">
        <v>309</v>
      </c>
      <c r="D6" s="1" t="s">
        <v>310</v>
      </c>
      <c r="E6" s="1" t="s">
        <v>60</v>
      </c>
      <c r="F6" s="1" t="s">
        <v>308</v>
      </c>
      <c r="G6" s="1" t="s">
        <v>278</v>
      </c>
      <c r="H6" s="1" t="s">
        <v>279</v>
      </c>
      <c r="I6" s="1" t="s">
        <v>283</v>
      </c>
      <c r="J6" s="1" t="s">
        <v>281</v>
      </c>
      <c r="K6" s="1" t="s">
        <v>283</v>
      </c>
      <c r="L6" s="1" t="s">
        <v>283</v>
      </c>
      <c r="M6" s="1" t="s">
        <v>282</v>
      </c>
      <c r="N6" s="1" t="s">
        <v>282</v>
      </c>
      <c r="O6" s="1" t="s">
        <v>283</v>
      </c>
      <c r="P6" s="1" t="s">
        <v>284</v>
      </c>
      <c r="Q6" s="1" t="s">
        <v>285</v>
      </c>
      <c r="R6" s="1" t="s">
        <v>311</v>
      </c>
      <c r="S6" s="1" t="s">
        <v>287</v>
      </c>
      <c r="T6" s="1" t="s">
        <v>288</v>
      </c>
      <c r="U6" s="1" t="s">
        <v>289</v>
      </c>
    </row>
    <row r="7" s="1" customFormat="1" spans="1:21">
      <c r="A7" s="3">
        <v>17927568841</v>
      </c>
      <c r="B7" s="1" t="s">
        <v>308</v>
      </c>
      <c r="C7" s="1" t="s">
        <v>312</v>
      </c>
      <c r="D7" s="1" t="s">
        <v>313</v>
      </c>
      <c r="E7" s="1" t="s">
        <v>68</v>
      </c>
      <c r="F7" s="1" t="s">
        <v>277</v>
      </c>
      <c r="G7" s="1" t="s">
        <v>278</v>
      </c>
      <c r="H7" s="1" t="s">
        <v>279</v>
      </c>
      <c r="I7" s="1" t="s">
        <v>314</v>
      </c>
      <c r="J7" s="1" t="s">
        <v>281</v>
      </c>
      <c r="K7" s="1" t="s">
        <v>314</v>
      </c>
      <c r="L7" s="1" t="s">
        <v>314</v>
      </c>
      <c r="M7" s="1" t="s">
        <v>282</v>
      </c>
      <c r="N7" s="1" t="s">
        <v>282</v>
      </c>
      <c r="O7" s="1" t="s">
        <v>283</v>
      </c>
      <c r="P7" s="1" t="s">
        <v>284</v>
      </c>
      <c r="Q7" s="1" t="s">
        <v>285</v>
      </c>
      <c r="R7" s="1" t="s">
        <v>315</v>
      </c>
      <c r="S7" s="1" t="s">
        <v>287</v>
      </c>
      <c r="T7" s="1" t="s">
        <v>288</v>
      </c>
      <c r="U7" s="1" t="s">
        <v>289</v>
      </c>
    </row>
    <row r="8" s="1" customFormat="1" spans="1:21">
      <c r="A8" s="3">
        <v>17931784986</v>
      </c>
      <c r="B8" s="1" t="s">
        <v>294</v>
      </c>
      <c r="C8" s="1" t="s">
        <v>316</v>
      </c>
      <c r="D8" s="1" t="s">
        <v>317</v>
      </c>
      <c r="E8" s="1" t="s">
        <v>318</v>
      </c>
      <c r="F8" s="1" t="s">
        <v>277</v>
      </c>
      <c r="G8" s="1" t="s">
        <v>278</v>
      </c>
      <c r="H8" s="1" t="s">
        <v>279</v>
      </c>
      <c r="I8" s="1" t="s">
        <v>319</v>
      </c>
      <c r="J8" s="1" t="s">
        <v>281</v>
      </c>
      <c r="K8" s="1" t="s">
        <v>319</v>
      </c>
      <c r="L8" s="1" t="s">
        <v>319</v>
      </c>
      <c r="M8" s="1" t="s">
        <v>282</v>
      </c>
      <c r="N8" s="1" t="s">
        <v>282</v>
      </c>
      <c r="O8" s="1" t="s">
        <v>283</v>
      </c>
      <c r="P8" s="1" t="s">
        <v>284</v>
      </c>
      <c r="Q8" s="1" t="s">
        <v>285</v>
      </c>
      <c r="R8" s="1" t="s">
        <v>320</v>
      </c>
      <c r="S8" s="1" t="s">
        <v>287</v>
      </c>
      <c r="T8" s="1" t="s">
        <v>288</v>
      </c>
      <c r="U8" s="1" t="s">
        <v>289</v>
      </c>
    </row>
    <row r="9" s="1" customFormat="1" spans="1:21">
      <c r="A9" s="3">
        <v>17932002722</v>
      </c>
      <c r="B9" s="1" t="s">
        <v>294</v>
      </c>
      <c r="C9" s="1" t="s">
        <v>321</v>
      </c>
      <c r="D9" s="1" t="s">
        <v>322</v>
      </c>
      <c r="E9" s="1" t="s">
        <v>76</v>
      </c>
      <c r="F9" s="1" t="s">
        <v>277</v>
      </c>
      <c r="G9" s="1" t="s">
        <v>278</v>
      </c>
      <c r="H9" s="1" t="s">
        <v>279</v>
      </c>
      <c r="I9" s="1" t="s">
        <v>323</v>
      </c>
      <c r="J9" s="1" t="s">
        <v>281</v>
      </c>
      <c r="K9" s="1" t="s">
        <v>323</v>
      </c>
      <c r="L9" s="1" t="s">
        <v>323</v>
      </c>
      <c r="M9" s="1" t="s">
        <v>282</v>
      </c>
      <c r="N9" s="1" t="s">
        <v>282</v>
      </c>
      <c r="O9" s="1" t="s">
        <v>283</v>
      </c>
      <c r="P9" s="1" t="s">
        <v>284</v>
      </c>
      <c r="Q9" s="1" t="s">
        <v>285</v>
      </c>
      <c r="R9" s="1" t="s">
        <v>324</v>
      </c>
      <c r="S9" s="1" t="s">
        <v>287</v>
      </c>
      <c r="T9" s="1" t="s">
        <v>288</v>
      </c>
      <c r="U9" s="1" t="s">
        <v>289</v>
      </c>
    </row>
    <row r="10" s="1" customFormat="1" spans="1:21">
      <c r="A10" s="3">
        <v>17932161468</v>
      </c>
      <c r="B10" s="1" t="s">
        <v>294</v>
      </c>
      <c r="C10" s="1" t="s">
        <v>325</v>
      </c>
      <c r="D10" s="1" t="s">
        <v>326</v>
      </c>
      <c r="E10" s="1" t="s">
        <v>80</v>
      </c>
      <c r="F10" s="1" t="s">
        <v>294</v>
      </c>
      <c r="G10" s="1" t="s">
        <v>278</v>
      </c>
      <c r="H10" s="1" t="s">
        <v>279</v>
      </c>
      <c r="I10" s="1" t="s">
        <v>327</v>
      </c>
      <c r="J10" s="1" t="s">
        <v>281</v>
      </c>
      <c r="K10" s="1" t="s">
        <v>327</v>
      </c>
      <c r="L10" s="1" t="s">
        <v>327</v>
      </c>
      <c r="M10" s="1" t="s">
        <v>282</v>
      </c>
      <c r="N10" s="1" t="s">
        <v>282</v>
      </c>
      <c r="O10" s="1" t="s">
        <v>283</v>
      </c>
      <c r="P10" s="1" t="s">
        <v>284</v>
      </c>
      <c r="Q10" s="1" t="s">
        <v>285</v>
      </c>
      <c r="R10" s="1" t="s">
        <v>328</v>
      </c>
      <c r="S10" s="1" t="s">
        <v>287</v>
      </c>
      <c r="T10" s="1" t="s">
        <v>288</v>
      </c>
      <c r="U10" s="1" t="s">
        <v>289</v>
      </c>
    </row>
    <row r="11" s="1" customFormat="1" spans="1:21">
      <c r="A11" s="3">
        <v>17932359228</v>
      </c>
      <c r="B11" s="1" t="s">
        <v>294</v>
      </c>
      <c r="C11" s="1" t="s">
        <v>329</v>
      </c>
      <c r="D11" s="1" t="s">
        <v>330</v>
      </c>
      <c r="E11" s="1" t="s">
        <v>84</v>
      </c>
      <c r="F11" s="1" t="s">
        <v>294</v>
      </c>
      <c r="G11" s="1" t="s">
        <v>278</v>
      </c>
      <c r="H11" s="1" t="s">
        <v>279</v>
      </c>
      <c r="I11" s="1" t="s">
        <v>331</v>
      </c>
      <c r="J11" s="1" t="s">
        <v>281</v>
      </c>
      <c r="K11" s="1" t="s">
        <v>331</v>
      </c>
      <c r="L11" s="1" t="s">
        <v>331</v>
      </c>
      <c r="M11" s="1" t="s">
        <v>282</v>
      </c>
      <c r="N11" s="1" t="s">
        <v>282</v>
      </c>
      <c r="O11" s="1" t="s">
        <v>283</v>
      </c>
      <c r="P11" s="1" t="s">
        <v>284</v>
      </c>
      <c r="Q11" s="1" t="s">
        <v>285</v>
      </c>
      <c r="R11" s="1" t="s">
        <v>332</v>
      </c>
      <c r="S11" s="1" t="s">
        <v>287</v>
      </c>
      <c r="T11" s="1" t="s">
        <v>288</v>
      </c>
      <c r="U11" s="1" t="s">
        <v>289</v>
      </c>
    </row>
    <row r="12" s="1" customFormat="1" spans="1:21">
      <c r="A12" s="3">
        <v>17933050093</v>
      </c>
      <c r="B12" s="1" t="s">
        <v>294</v>
      </c>
      <c r="C12" s="1" t="s">
        <v>333</v>
      </c>
      <c r="D12" s="1" t="s">
        <v>334</v>
      </c>
      <c r="E12" s="1" t="s">
        <v>88</v>
      </c>
      <c r="F12" s="1" t="s">
        <v>277</v>
      </c>
      <c r="G12" s="1" t="s">
        <v>278</v>
      </c>
      <c r="H12" s="1" t="s">
        <v>279</v>
      </c>
      <c r="I12" s="1" t="s">
        <v>335</v>
      </c>
      <c r="J12" s="1" t="s">
        <v>281</v>
      </c>
      <c r="K12" s="1" t="s">
        <v>335</v>
      </c>
      <c r="L12" s="1" t="s">
        <v>335</v>
      </c>
      <c r="M12" s="1" t="s">
        <v>282</v>
      </c>
      <c r="N12" s="1" t="s">
        <v>282</v>
      </c>
      <c r="O12" s="1" t="s">
        <v>283</v>
      </c>
      <c r="P12" s="1" t="s">
        <v>284</v>
      </c>
      <c r="Q12" s="1" t="s">
        <v>285</v>
      </c>
      <c r="R12" s="1" t="s">
        <v>336</v>
      </c>
      <c r="S12" s="1" t="s">
        <v>287</v>
      </c>
      <c r="T12" s="1" t="s">
        <v>288</v>
      </c>
      <c r="U12" s="1" t="s">
        <v>289</v>
      </c>
    </row>
    <row r="13" s="1" customFormat="1" spans="1:21">
      <c r="A13" s="3">
        <v>17933137556</v>
      </c>
      <c r="B13" s="1" t="s">
        <v>294</v>
      </c>
      <c r="C13" s="1" t="s">
        <v>337</v>
      </c>
      <c r="D13" s="1" t="s">
        <v>338</v>
      </c>
      <c r="E13" s="1" t="s">
        <v>93</v>
      </c>
      <c r="F13" s="1" t="s">
        <v>277</v>
      </c>
      <c r="G13" s="1" t="s">
        <v>278</v>
      </c>
      <c r="H13" s="1" t="s">
        <v>279</v>
      </c>
      <c r="I13" s="1" t="s">
        <v>339</v>
      </c>
      <c r="J13" s="1" t="s">
        <v>281</v>
      </c>
      <c r="K13" s="1" t="s">
        <v>339</v>
      </c>
      <c r="L13" s="1" t="s">
        <v>339</v>
      </c>
      <c r="M13" s="1" t="s">
        <v>282</v>
      </c>
      <c r="N13" s="1" t="s">
        <v>282</v>
      </c>
      <c r="O13" s="1" t="s">
        <v>283</v>
      </c>
      <c r="P13" s="1" t="s">
        <v>284</v>
      </c>
      <c r="Q13" s="1" t="s">
        <v>285</v>
      </c>
      <c r="R13" s="1" t="s">
        <v>340</v>
      </c>
      <c r="S13" s="1" t="s">
        <v>287</v>
      </c>
      <c r="T13" s="1" t="s">
        <v>288</v>
      </c>
      <c r="U13" s="1" t="s">
        <v>289</v>
      </c>
    </row>
    <row r="14" s="1" customFormat="1" spans="1:21">
      <c r="A14" s="3">
        <v>17933212807</v>
      </c>
      <c r="B14" s="1" t="s">
        <v>294</v>
      </c>
      <c r="C14" s="1" t="s">
        <v>341</v>
      </c>
      <c r="D14" s="1" t="s">
        <v>342</v>
      </c>
      <c r="E14" s="1" t="s">
        <v>97</v>
      </c>
      <c r="F14" s="1" t="s">
        <v>294</v>
      </c>
      <c r="G14" s="1" t="s">
        <v>278</v>
      </c>
      <c r="H14" s="1" t="s">
        <v>279</v>
      </c>
      <c r="I14" s="1" t="s">
        <v>343</v>
      </c>
      <c r="J14" s="1" t="s">
        <v>281</v>
      </c>
      <c r="K14" s="1" t="s">
        <v>343</v>
      </c>
      <c r="L14" s="1" t="s">
        <v>343</v>
      </c>
      <c r="M14" s="1" t="s">
        <v>282</v>
      </c>
      <c r="N14" s="1" t="s">
        <v>282</v>
      </c>
      <c r="O14" s="1" t="s">
        <v>283</v>
      </c>
      <c r="P14" s="1" t="s">
        <v>284</v>
      </c>
      <c r="Q14" s="1" t="s">
        <v>285</v>
      </c>
      <c r="R14" s="1" t="s">
        <v>344</v>
      </c>
      <c r="S14" s="1" t="s">
        <v>287</v>
      </c>
      <c r="T14" s="1" t="s">
        <v>288</v>
      </c>
      <c r="U14" s="1" t="s">
        <v>289</v>
      </c>
    </row>
    <row r="15" s="1" customFormat="1" spans="1:21">
      <c r="A15" s="3">
        <v>17933267051</v>
      </c>
      <c r="B15" s="1" t="s">
        <v>294</v>
      </c>
      <c r="C15" s="1" t="s">
        <v>345</v>
      </c>
      <c r="D15" s="1" t="s">
        <v>346</v>
      </c>
      <c r="E15" s="1" t="s">
        <v>102</v>
      </c>
      <c r="F15" s="1" t="s">
        <v>294</v>
      </c>
      <c r="G15" s="1" t="s">
        <v>278</v>
      </c>
      <c r="H15" s="1" t="s">
        <v>279</v>
      </c>
      <c r="I15" s="1" t="s">
        <v>347</v>
      </c>
      <c r="J15" s="1" t="s">
        <v>281</v>
      </c>
      <c r="K15" s="1" t="s">
        <v>347</v>
      </c>
      <c r="L15" s="1" t="s">
        <v>347</v>
      </c>
      <c r="M15" s="1" t="s">
        <v>282</v>
      </c>
      <c r="N15" s="1" t="s">
        <v>282</v>
      </c>
      <c r="O15" s="1" t="s">
        <v>283</v>
      </c>
      <c r="P15" s="1" t="s">
        <v>284</v>
      </c>
      <c r="Q15" s="1" t="s">
        <v>285</v>
      </c>
      <c r="R15" s="1" t="s">
        <v>348</v>
      </c>
      <c r="S15" s="1" t="s">
        <v>287</v>
      </c>
      <c r="T15" s="1" t="s">
        <v>288</v>
      </c>
      <c r="U15" s="1" t="s">
        <v>289</v>
      </c>
    </row>
    <row r="16" s="1" customFormat="1" spans="1:21">
      <c r="A16" s="3">
        <v>17935008645</v>
      </c>
      <c r="B16" s="1" t="s">
        <v>294</v>
      </c>
      <c r="C16" s="1" t="s">
        <v>349</v>
      </c>
      <c r="D16" s="1" t="s">
        <v>350</v>
      </c>
      <c r="E16" s="1" t="s">
        <v>106</v>
      </c>
      <c r="F16" s="1" t="s">
        <v>277</v>
      </c>
      <c r="G16" s="1" t="s">
        <v>278</v>
      </c>
      <c r="H16" s="1" t="s">
        <v>279</v>
      </c>
      <c r="I16" s="1" t="s">
        <v>351</v>
      </c>
      <c r="J16" s="1" t="s">
        <v>281</v>
      </c>
      <c r="K16" s="1" t="s">
        <v>351</v>
      </c>
      <c r="L16" s="1" t="s">
        <v>351</v>
      </c>
      <c r="M16" s="1" t="s">
        <v>282</v>
      </c>
      <c r="N16" s="1" t="s">
        <v>282</v>
      </c>
      <c r="O16" s="1" t="s">
        <v>283</v>
      </c>
      <c r="P16" s="1" t="s">
        <v>284</v>
      </c>
      <c r="Q16" s="1" t="s">
        <v>285</v>
      </c>
      <c r="R16" s="1" t="s">
        <v>352</v>
      </c>
      <c r="S16" s="1" t="s">
        <v>287</v>
      </c>
      <c r="T16" s="1" t="s">
        <v>288</v>
      </c>
      <c r="U16" s="1" t="s">
        <v>289</v>
      </c>
    </row>
    <row r="17" s="1" customFormat="1" spans="1:21">
      <c r="A17" s="3">
        <v>17935638343</v>
      </c>
      <c r="B17" s="1" t="s">
        <v>294</v>
      </c>
      <c r="C17" s="1" t="s">
        <v>353</v>
      </c>
      <c r="D17" s="1" t="s">
        <v>354</v>
      </c>
      <c r="E17" s="1" t="s">
        <v>355</v>
      </c>
      <c r="F17" s="1" t="s">
        <v>277</v>
      </c>
      <c r="G17" s="1" t="s">
        <v>278</v>
      </c>
      <c r="H17" s="1" t="s">
        <v>279</v>
      </c>
      <c r="I17" s="1" t="s">
        <v>356</v>
      </c>
      <c r="J17" s="1" t="s">
        <v>281</v>
      </c>
      <c r="K17" s="1" t="s">
        <v>356</v>
      </c>
      <c r="L17" s="1" t="s">
        <v>356</v>
      </c>
      <c r="M17" s="1" t="s">
        <v>282</v>
      </c>
      <c r="N17" s="1" t="s">
        <v>282</v>
      </c>
      <c r="O17" s="1" t="s">
        <v>283</v>
      </c>
      <c r="P17" s="1" t="s">
        <v>284</v>
      </c>
      <c r="Q17" s="1" t="s">
        <v>285</v>
      </c>
      <c r="R17" s="1" t="s">
        <v>357</v>
      </c>
      <c r="S17" s="1" t="s">
        <v>287</v>
      </c>
      <c r="T17" s="1" t="s">
        <v>288</v>
      </c>
      <c r="U17" s="1" t="s">
        <v>289</v>
      </c>
    </row>
    <row r="18" s="1" customFormat="1" spans="1:21">
      <c r="A18" s="3">
        <v>17936210934</v>
      </c>
      <c r="B18" s="1" t="s">
        <v>277</v>
      </c>
      <c r="C18" s="1" t="s">
        <v>358</v>
      </c>
      <c r="D18" s="1" t="s">
        <v>359</v>
      </c>
      <c r="E18" s="1" t="s">
        <v>360</v>
      </c>
      <c r="F18" s="1" t="s">
        <v>277</v>
      </c>
      <c r="G18" s="1" t="s">
        <v>278</v>
      </c>
      <c r="H18" s="1" t="s">
        <v>279</v>
      </c>
      <c r="I18" s="1" t="s">
        <v>361</v>
      </c>
      <c r="J18" s="1" t="s">
        <v>281</v>
      </c>
      <c r="K18" s="1" t="s">
        <v>361</v>
      </c>
      <c r="L18" s="1" t="s">
        <v>361</v>
      </c>
      <c r="M18" s="1" t="s">
        <v>282</v>
      </c>
      <c r="N18" s="1" t="s">
        <v>282</v>
      </c>
      <c r="O18" s="1" t="s">
        <v>283</v>
      </c>
      <c r="P18" s="1" t="s">
        <v>284</v>
      </c>
      <c r="Q18" s="1" t="s">
        <v>285</v>
      </c>
      <c r="R18" s="1" t="s">
        <v>362</v>
      </c>
      <c r="S18" s="1" t="s">
        <v>287</v>
      </c>
      <c r="T18" s="1" t="s">
        <v>288</v>
      </c>
      <c r="U18" s="1" t="s">
        <v>289</v>
      </c>
    </row>
    <row r="19" s="1" customFormat="1" spans="1:21">
      <c r="A19" s="3">
        <v>17936345366</v>
      </c>
      <c r="B19" s="1" t="s">
        <v>277</v>
      </c>
      <c r="C19" s="1" t="s">
        <v>363</v>
      </c>
      <c r="D19" s="1" t="s">
        <v>364</v>
      </c>
      <c r="E19" s="1" t="s">
        <v>365</v>
      </c>
      <c r="F19" s="1" t="s">
        <v>277</v>
      </c>
      <c r="G19" s="1" t="s">
        <v>278</v>
      </c>
      <c r="H19" s="1" t="s">
        <v>279</v>
      </c>
      <c r="I19" s="1" t="s">
        <v>347</v>
      </c>
      <c r="J19" s="1" t="s">
        <v>281</v>
      </c>
      <c r="K19" s="1" t="s">
        <v>347</v>
      </c>
      <c r="L19" s="1" t="s">
        <v>347</v>
      </c>
      <c r="M19" s="1" t="s">
        <v>282</v>
      </c>
      <c r="N19" s="1" t="s">
        <v>282</v>
      </c>
      <c r="O19" s="1" t="s">
        <v>283</v>
      </c>
      <c r="P19" s="1" t="s">
        <v>284</v>
      </c>
      <c r="Q19" s="1" t="s">
        <v>285</v>
      </c>
      <c r="R19" s="1" t="s">
        <v>366</v>
      </c>
      <c r="S19" s="1" t="s">
        <v>287</v>
      </c>
      <c r="T19" s="1" t="s">
        <v>288</v>
      </c>
      <c r="U19" s="1" t="s">
        <v>289</v>
      </c>
    </row>
    <row r="20" s="1" customFormat="1" spans="1:21">
      <c r="A20" s="3">
        <v>17936390157</v>
      </c>
      <c r="B20" s="1" t="s">
        <v>277</v>
      </c>
      <c r="C20" s="1" t="s">
        <v>367</v>
      </c>
      <c r="D20" s="1" t="s">
        <v>338</v>
      </c>
      <c r="E20" s="1" t="s">
        <v>122</v>
      </c>
      <c r="F20" s="1" t="s">
        <v>277</v>
      </c>
      <c r="G20" s="1" t="s">
        <v>278</v>
      </c>
      <c r="H20" s="1" t="s">
        <v>279</v>
      </c>
      <c r="I20" s="1" t="s">
        <v>368</v>
      </c>
      <c r="J20" s="1" t="s">
        <v>281</v>
      </c>
      <c r="K20" s="1" t="s">
        <v>368</v>
      </c>
      <c r="L20" s="1" t="s">
        <v>368</v>
      </c>
      <c r="M20" s="1" t="s">
        <v>282</v>
      </c>
      <c r="N20" s="1" t="s">
        <v>282</v>
      </c>
      <c r="O20" s="1" t="s">
        <v>283</v>
      </c>
      <c r="P20" s="1" t="s">
        <v>284</v>
      </c>
      <c r="Q20" s="1" t="s">
        <v>285</v>
      </c>
      <c r="R20" s="1" t="s">
        <v>369</v>
      </c>
      <c r="S20" s="1" t="s">
        <v>287</v>
      </c>
      <c r="T20" s="1" t="s">
        <v>288</v>
      </c>
      <c r="U20" s="1" t="s">
        <v>289</v>
      </c>
    </row>
    <row r="21" s="1" customFormat="1" spans="1:21">
      <c r="A21" s="3">
        <v>17936419372</v>
      </c>
      <c r="B21" s="1" t="s">
        <v>277</v>
      </c>
      <c r="C21" s="1" t="s">
        <v>370</v>
      </c>
      <c r="D21" s="1" t="s">
        <v>338</v>
      </c>
      <c r="E21" s="1" t="s">
        <v>124</v>
      </c>
      <c r="F21" s="1" t="s">
        <v>277</v>
      </c>
      <c r="G21" s="1" t="s">
        <v>278</v>
      </c>
      <c r="H21" s="1" t="s">
        <v>279</v>
      </c>
      <c r="I21" s="1" t="s">
        <v>368</v>
      </c>
      <c r="J21" s="1" t="s">
        <v>281</v>
      </c>
      <c r="K21" s="1" t="s">
        <v>368</v>
      </c>
      <c r="L21" s="1" t="s">
        <v>368</v>
      </c>
      <c r="M21" s="1" t="s">
        <v>282</v>
      </c>
      <c r="N21" s="1" t="s">
        <v>282</v>
      </c>
      <c r="O21" s="1" t="s">
        <v>283</v>
      </c>
      <c r="P21" s="1" t="s">
        <v>284</v>
      </c>
      <c r="Q21" s="1" t="s">
        <v>285</v>
      </c>
      <c r="R21" s="1" t="s">
        <v>371</v>
      </c>
      <c r="S21" s="1" t="s">
        <v>287</v>
      </c>
      <c r="T21" s="1" t="s">
        <v>288</v>
      </c>
      <c r="U21" s="1" t="s">
        <v>289</v>
      </c>
    </row>
    <row r="22" s="1" customFormat="1" spans="1:21">
      <c r="A22" s="3">
        <v>17936418900</v>
      </c>
      <c r="B22" s="1" t="s">
        <v>277</v>
      </c>
      <c r="C22" s="1" t="s">
        <v>372</v>
      </c>
      <c r="D22" s="1" t="s">
        <v>373</v>
      </c>
      <c r="E22" s="1" t="s">
        <v>374</v>
      </c>
      <c r="F22" s="1" t="s">
        <v>277</v>
      </c>
      <c r="G22" s="1" t="s">
        <v>278</v>
      </c>
      <c r="H22" s="1" t="s">
        <v>279</v>
      </c>
      <c r="I22" s="1" t="s">
        <v>375</v>
      </c>
      <c r="J22" s="1" t="s">
        <v>281</v>
      </c>
      <c r="K22" s="1" t="s">
        <v>375</v>
      </c>
      <c r="L22" s="1" t="s">
        <v>375</v>
      </c>
      <c r="M22" s="1" t="s">
        <v>282</v>
      </c>
      <c r="N22" s="1" t="s">
        <v>282</v>
      </c>
      <c r="O22" s="1" t="s">
        <v>283</v>
      </c>
      <c r="P22" s="1" t="s">
        <v>284</v>
      </c>
      <c r="Q22" s="1" t="s">
        <v>285</v>
      </c>
      <c r="R22" s="1" t="s">
        <v>376</v>
      </c>
      <c r="S22" s="1" t="s">
        <v>287</v>
      </c>
      <c r="T22" s="1" t="s">
        <v>288</v>
      </c>
      <c r="U22" s="1" t="s">
        <v>289</v>
      </c>
    </row>
    <row r="23" s="1" customFormat="1" spans="1:21">
      <c r="A23" s="3">
        <v>17936554591</v>
      </c>
      <c r="B23" s="1" t="s">
        <v>277</v>
      </c>
      <c r="C23" s="1" t="s">
        <v>377</v>
      </c>
      <c r="D23" s="1" t="s">
        <v>378</v>
      </c>
      <c r="E23" s="1" t="s">
        <v>132</v>
      </c>
      <c r="F23" s="1" t="s">
        <v>277</v>
      </c>
      <c r="G23" s="1" t="s">
        <v>278</v>
      </c>
      <c r="H23" s="1" t="s">
        <v>279</v>
      </c>
      <c r="I23" s="1" t="s">
        <v>379</v>
      </c>
      <c r="J23" s="1" t="s">
        <v>281</v>
      </c>
      <c r="K23" s="1" t="s">
        <v>379</v>
      </c>
      <c r="L23" s="1" t="s">
        <v>379</v>
      </c>
      <c r="M23" s="1" t="s">
        <v>282</v>
      </c>
      <c r="N23" s="1" t="s">
        <v>282</v>
      </c>
      <c r="O23" s="1" t="s">
        <v>283</v>
      </c>
      <c r="P23" s="1" t="s">
        <v>284</v>
      </c>
      <c r="Q23" s="1" t="s">
        <v>285</v>
      </c>
      <c r="R23" s="1" t="s">
        <v>380</v>
      </c>
      <c r="S23" s="1" t="s">
        <v>287</v>
      </c>
      <c r="T23" s="1" t="s">
        <v>288</v>
      </c>
      <c r="U23" s="1" t="s">
        <v>289</v>
      </c>
    </row>
    <row r="24" s="1" customFormat="1" spans="1:21">
      <c r="A24" s="3">
        <v>17936617897</v>
      </c>
      <c r="B24" s="1" t="s">
        <v>277</v>
      </c>
      <c r="C24" s="1" t="s">
        <v>381</v>
      </c>
      <c r="D24" s="1" t="s">
        <v>382</v>
      </c>
      <c r="E24" s="1" t="s">
        <v>135</v>
      </c>
      <c r="F24" s="1" t="s">
        <v>277</v>
      </c>
      <c r="G24" s="1" t="s">
        <v>278</v>
      </c>
      <c r="H24" s="1" t="s">
        <v>279</v>
      </c>
      <c r="I24" s="1" t="s">
        <v>383</v>
      </c>
      <c r="J24" s="1" t="s">
        <v>281</v>
      </c>
      <c r="K24" s="1" t="s">
        <v>383</v>
      </c>
      <c r="L24" s="1" t="s">
        <v>383</v>
      </c>
      <c r="M24" s="1" t="s">
        <v>282</v>
      </c>
      <c r="N24" s="1" t="s">
        <v>282</v>
      </c>
      <c r="O24" s="1" t="s">
        <v>283</v>
      </c>
      <c r="P24" s="1" t="s">
        <v>284</v>
      </c>
      <c r="Q24" s="1" t="s">
        <v>285</v>
      </c>
      <c r="R24" s="1" t="s">
        <v>384</v>
      </c>
      <c r="S24" s="1" t="s">
        <v>287</v>
      </c>
      <c r="T24" s="1" t="s">
        <v>288</v>
      </c>
      <c r="U24" s="1" t="s">
        <v>289</v>
      </c>
    </row>
    <row r="25" s="1" customFormat="1" spans="1:21">
      <c r="A25" s="3">
        <v>17936821251</v>
      </c>
      <c r="B25" s="1" t="s">
        <v>277</v>
      </c>
      <c r="C25" s="1" t="s">
        <v>385</v>
      </c>
      <c r="D25" s="1" t="s">
        <v>386</v>
      </c>
      <c r="E25" s="1" t="s">
        <v>139</v>
      </c>
      <c r="F25" s="1" t="s">
        <v>277</v>
      </c>
      <c r="G25" s="1" t="s">
        <v>278</v>
      </c>
      <c r="H25" s="1" t="s">
        <v>279</v>
      </c>
      <c r="I25" s="1" t="s">
        <v>387</v>
      </c>
      <c r="J25" s="1" t="s">
        <v>281</v>
      </c>
      <c r="K25" s="1" t="s">
        <v>387</v>
      </c>
      <c r="L25" s="1" t="s">
        <v>387</v>
      </c>
      <c r="M25" s="1" t="s">
        <v>282</v>
      </c>
      <c r="N25" s="1" t="s">
        <v>282</v>
      </c>
      <c r="O25" s="1" t="s">
        <v>283</v>
      </c>
      <c r="P25" s="1" t="s">
        <v>284</v>
      </c>
      <c r="Q25" s="1" t="s">
        <v>285</v>
      </c>
      <c r="R25" s="1" t="s">
        <v>388</v>
      </c>
      <c r="S25" s="1" t="s">
        <v>287</v>
      </c>
      <c r="T25" s="1" t="s">
        <v>288</v>
      </c>
      <c r="U25" s="1" t="s">
        <v>289</v>
      </c>
    </row>
    <row r="26" s="1" customFormat="1" spans="1:21">
      <c r="A26" s="3">
        <v>17936835120</v>
      </c>
      <c r="B26" s="1" t="s">
        <v>277</v>
      </c>
      <c r="C26" s="1" t="s">
        <v>389</v>
      </c>
      <c r="D26" s="1" t="s">
        <v>390</v>
      </c>
      <c r="E26" s="1" t="s">
        <v>142</v>
      </c>
      <c r="F26" s="1" t="s">
        <v>277</v>
      </c>
      <c r="G26" s="1" t="s">
        <v>278</v>
      </c>
      <c r="H26" s="1" t="s">
        <v>279</v>
      </c>
      <c r="I26" s="1" t="s">
        <v>391</v>
      </c>
      <c r="J26" s="1" t="s">
        <v>281</v>
      </c>
      <c r="K26" s="1" t="s">
        <v>391</v>
      </c>
      <c r="L26" s="1" t="s">
        <v>391</v>
      </c>
      <c r="M26" s="1" t="s">
        <v>282</v>
      </c>
      <c r="N26" s="1" t="s">
        <v>282</v>
      </c>
      <c r="O26" s="1" t="s">
        <v>283</v>
      </c>
      <c r="P26" s="1" t="s">
        <v>284</v>
      </c>
      <c r="Q26" s="1" t="s">
        <v>285</v>
      </c>
      <c r="R26" s="1" t="s">
        <v>392</v>
      </c>
      <c r="S26" s="1" t="s">
        <v>287</v>
      </c>
      <c r="T26" s="1" t="s">
        <v>288</v>
      </c>
      <c r="U26" s="1" t="s">
        <v>289</v>
      </c>
    </row>
    <row r="27" s="1" customFormat="1" spans="1:21">
      <c r="A27" s="3">
        <v>17936995404</v>
      </c>
      <c r="B27" s="1" t="s">
        <v>277</v>
      </c>
      <c r="C27" s="1" t="s">
        <v>393</v>
      </c>
      <c r="D27" s="1" t="s">
        <v>394</v>
      </c>
      <c r="E27" s="1" t="s">
        <v>145</v>
      </c>
      <c r="F27" s="1" t="s">
        <v>277</v>
      </c>
      <c r="G27" s="1" t="s">
        <v>278</v>
      </c>
      <c r="H27" s="1" t="s">
        <v>279</v>
      </c>
      <c r="I27" s="1" t="s">
        <v>395</v>
      </c>
      <c r="J27" s="1" t="s">
        <v>281</v>
      </c>
      <c r="K27" s="1" t="s">
        <v>395</v>
      </c>
      <c r="L27" s="1" t="s">
        <v>395</v>
      </c>
      <c r="M27" s="1" t="s">
        <v>282</v>
      </c>
      <c r="N27" s="1" t="s">
        <v>282</v>
      </c>
      <c r="O27" s="1" t="s">
        <v>283</v>
      </c>
      <c r="P27" s="1" t="s">
        <v>284</v>
      </c>
      <c r="Q27" s="1" t="s">
        <v>285</v>
      </c>
      <c r="R27" s="1" t="s">
        <v>396</v>
      </c>
      <c r="S27" s="1" t="s">
        <v>287</v>
      </c>
      <c r="T27" s="1" t="s">
        <v>288</v>
      </c>
      <c r="U27" s="1" t="s">
        <v>289</v>
      </c>
    </row>
    <row r="28" s="1" customFormat="1" spans="1:21">
      <c r="A28" s="3">
        <v>17937034057</v>
      </c>
      <c r="B28" s="1" t="s">
        <v>277</v>
      </c>
      <c r="C28" s="1" t="s">
        <v>397</v>
      </c>
      <c r="D28" s="1" t="s">
        <v>390</v>
      </c>
      <c r="E28" s="1" t="s">
        <v>147</v>
      </c>
      <c r="F28" s="1" t="s">
        <v>277</v>
      </c>
      <c r="G28" s="1" t="s">
        <v>278</v>
      </c>
      <c r="H28" s="1" t="s">
        <v>279</v>
      </c>
      <c r="I28" s="1" t="s">
        <v>391</v>
      </c>
      <c r="J28" s="1" t="s">
        <v>281</v>
      </c>
      <c r="K28" s="1" t="s">
        <v>391</v>
      </c>
      <c r="L28" s="1" t="s">
        <v>391</v>
      </c>
      <c r="M28" s="1" t="s">
        <v>282</v>
      </c>
      <c r="N28" s="1" t="s">
        <v>282</v>
      </c>
      <c r="O28" s="1" t="s">
        <v>283</v>
      </c>
      <c r="P28" s="1" t="s">
        <v>284</v>
      </c>
      <c r="Q28" s="1" t="s">
        <v>285</v>
      </c>
      <c r="R28" s="1" t="s">
        <v>398</v>
      </c>
      <c r="S28" s="1" t="s">
        <v>287</v>
      </c>
      <c r="T28" s="1" t="s">
        <v>288</v>
      </c>
      <c r="U28" s="1" t="s">
        <v>289</v>
      </c>
    </row>
    <row r="29" s="1" customFormat="1" spans="1:21">
      <c r="A29" s="3">
        <v>17937043382</v>
      </c>
      <c r="B29" s="1" t="s">
        <v>277</v>
      </c>
      <c r="C29" s="1" t="s">
        <v>399</v>
      </c>
      <c r="D29" s="1" t="s">
        <v>400</v>
      </c>
      <c r="E29" s="1" t="s">
        <v>151</v>
      </c>
      <c r="F29" s="1" t="s">
        <v>277</v>
      </c>
      <c r="G29" s="1" t="s">
        <v>278</v>
      </c>
      <c r="H29" s="1" t="s">
        <v>279</v>
      </c>
      <c r="I29" s="1" t="s">
        <v>368</v>
      </c>
      <c r="J29" s="1" t="s">
        <v>281</v>
      </c>
      <c r="K29" s="1" t="s">
        <v>368</v>
      </c>
      <c r="L29" s="1" t="s">
        <v>368</v>
      </c>
      <c r="M29" s="1" t="s">
        <v>282</v>
      </c>
      <c r="N29" s="1" t="s">
        <v>282</v>
      </c>
      <c r="O29" s="1" t="s">
        <v>283</v>
      </c>
      <c r="P29" s="1" t="s">
        <v>284</v>
      </c>
      <c r="Q29" s="1" t="s">
        <v>285</v>
      </c>
      <c r="R29" s="1" t="s">
        <v>401</v>
      </c>
      <c r="S29" s="1" t="s">
        <v>287</v>
      </c>
      <c r="T29" s="1" t="s">
        <v>288</v>
      </c>
      <c r="U29" s="1" t="s">
        <v>289</v>
      </c>
    </row>
    <row r="30" s="1" customFormat="1" spans="1:21">
      <c r="A30" s="3">
        <v>17937072754</v>
      </c>
      <c r="B30" s="1" t="s">
        <v>277</v>
      </c>
      <c r="C30" s="1" t="s">
        <v>402</v>
      </c>
      <c r="D30" s="1" t="s">
        <v>359</v>
      </c>
      <c r="E30" s="1" t="s">
        <v>403</v>
      </c>
      <c r="F30" s="1" t="s">
        <v>277</v>
      </c>
      <c r="G30" s="1" t="s">
        <v>278</v>
      </c>
      <c r="H30" s="1" t="s">
        <v>279</v>
      </c>
      <c r="I30" s="1" t="s">
        <v>361</v>
      </c>
      <c r="J30" s="1" t="s">
        <v>281</v>
      </c>
      <c r="K30" s="1" t="s">
        <v>361</v>
      </c>
      <c r="L30" s="1" t="s">
        <v>361</v>
      </c>
      <c r="M30" s="1" t="s">
        <v>282</v>
      </c>
      <c r="N30" s="1" t="s">
        <v>282</v>
      </c>
      <c r="O30" s="1" t="s">
        <v>283</v>
      </c>
      <c r="P30" s="1" t="s">
        <v>284</v>
      </c>
      <c r="Q30" s="1" t="s">
        <v>285</v>
      </c>
      <c r="R30" s="1" t="s">
        <v>404</v>
      </c>
      <c r="S30" s="1" t="s">
        <v>287</v>
      </c>
      <c r="T30" s="1" t="s">
        <v>288</v>
      </c>
      <c r="U30" s="1" t="s">
        <v>289</v>
      </c>
    </row>
    <row r="31" s="1" customFormat="1" spans="1:21">
      <c r="A31" s="3">
        <v>17937084471</v>
      </c>
      <c r="B31" s="1" t="s">
        <v>277</v>
      </c>
      <c r="C31" s="1" t="s">
        <v>405</v>
      </c>
      <c r="D31" s="1" t="s">
        <v>406</v>
      </c>
      <c r="E31" s="1" t="s">
        <v>158</v>
      </c>
      <c r="F31" s="1" t="s">
        <v>277</v>
      </c>
      <c r="G31" s="1" t="s">
        <v>278</v>
      </c>
      <c r="H31" s="1" t="s">
        <v>279</v>
      </c>
      <c r="I31" s="1" t="s">
        <v>407</v>
      </c>
      <c r="J31" s="1" t="s">
        <v>281</v>
      </c>
      <c r="K31" s="1" t="s">
        <v>407</v>
      </c>
      <c r="L31" s="1" t="s">
        <v>407</v>
      </c>
      <c r="M31" s="1" t="s">
        <v>282</v>
      </c>
      <c r="N31" s="1" t="s">
        <v>282</v>
      </c>
      <c r="O31" s="1" t="s">
        <v>283</v>
      </c>
      <c r="P31" s="1" t="s">
        <v>284</v>
      </c>
      <c r="Q31" s="1" t="s">
        <v>285</v>
      </c>
      <c r="R31" s="1" t="s">
        <v>408</v>
      </c>
      <c r="S31" s="1" t="s">
        <v>287</v>
      </c>
      <c r="T31" s="1" t="s">
        <v>288</v>
      </c>
      <c r="U31" s="1" t="s">
        <v>289</v>
      </c>
    </row>
    <row r="32" s="1" customFormat="1" spans="1:21">
      <c r="A32" s="3">
        <v>17937192369</v>
      </c>
      <c r="B32" s="1" t="s">
        <v>277</v>
      </c>
      <c r="C32" s="1" t="s">
        <v>409</v>
      </c>
      <c r="D32" s="1" t="s">
        <v>410</v>
      </c>
      <c r="E32" s="1" t="s">
        <v>170</v>
      </c>
      <c r="F32" s="1" t="s">
        <v>277</v>
      </c>
      <c r="G32" s="1" t="s">
        <v>278</v>
      </c>
      <c r="H32" s="1" t="s">
        <v>279</v>
      </c>
      <c r="I32" s="1" t="s">
        <v>411</v>
      </c>
      <c r="J32" s="1" t="s">
        <v>281</v>
      </c>
      <c r="K32" s="1" t="s">
        <v>411</v>
      </c>
      <c r="L32" s="1" t="s">
        <v>411</v>
      </c>
      <c r="M32" s="1" t="s">
        <v>282</v>
      </c>
      <c r="N32" s="1" t="s">
        <v>282</v>
      </c>
      <c r="O32" s="1" t="s">
        <v>283</v>
      </c>
      <c r="P32" s="1" t="s">
        <v>284</v>
      </c>
      <c r="Q32" s="1" t="s">
        <v>285</v>
      </c>
      <c r="R32" s="1" t="s">
        <v>412</v>
      </c>
      <c r="S32" s="1" t="s">
        <v>287</v>
      </c>
      <c r="T32" s="1" t="s">
        <v>288</v>
      </c>
      <c r="U32" s="1" t="s">
        <v>289</v>
      </c>
    </row>
    <row r="33" s="1" customFormat="1" spans="1:21">
      <c r="A33" s="3">
        <v>17937206260</v>
      </c>
      <c r="B33" s="1" t="s">
        <v>277</v>
      </c>
      <c r="C33" s="1" t="s">
        <v>413</v>
      </c>
      <c r="D33" s="1" t="s">
        <v>414</v>
      </c>
      <c r="E33" s="1" t="s">
        <v>415</v>
      </c>
      <c r="F33" s="1" t="s">
        <v>277</v>
      </c>
      <c r="G33" s="1" t="s">
        <v>278</v>
      </c>
      <c r="H33" s="1" t="s">
        <v>279</v>
      </c>
      <c r="I33" s="1" t="s">
        <v>416</v>
      </c>
      <c r="J33" s="1" t="s">
        <v>281</v>
      </c>
      <c r="K33" s="1" t="s">
        <v>416</v>
      </c>
      <c r="L33" s="1" t="s">
        <v>416</v>
      </c>
      <c r="M33" s="1" t="s">
        <v>282</v>
      </c>
      <c r="N33" s="1" t="s">
        <v>282</v>
      </c>
      <c r="O33" s="1" t="s">
        <v>283</v>
      </c>
      <c r="P33" s="1" t="s">
        <v>284</v>
      </c>
      <c r="Q33" s="1" t="s">
        <v>285</v>
      </c>
      <c r="R33" s="1" t="s">
        <v>417</v>
      </c>
      <c r="S33" s="1" t="s">
        <v>287</v>
      </c>
      <c r="T33" s="1" t="s">
        <v>288</v>
      </c>
      <c r="U33" s="1" t="s">
        <v>289</v>
      </c>
    </row>
    <row r="34" s="1" customFormat="1" spans="1:21">
      <c r="A34" s="3">
        <v>17937349075</v>
      </c>
      <c r="B34" s="1" t="s">
        <v>277</v>
      </c>
      <c r="C34" s="1" t="s">
        <v>418</v>
      </c>
      <c r="D34" s="1" t="s">
        <v>419</v>
      </c>
      <c r="E34" s="1" t="s">
        <v>178</v>
      </c>
      <c r="F34" s="1" t="s">
        <v>277</v>
      </c>
      <c r="G34" s="1" t="s">
        <v>278</v>
      </c>
      <c r="H34" s="1" t="s">
        <v>279</v>
      </c>
      <c r="I34" s="1" t="s">
        <v>420</v>
      </c>
      <c r="J34" s="1" t="s">
        <v>281</v>
      </c>
      <c r="K34" s="1" t="s">
        <v>420</v>
      </c>
      <c r="L34" s="1" t="s">
        <v>420</v>
      </c>
      <c r="M34" s="1" t="s">
        <v>282</v>
      </c>
      <c r="N34" s="1" t="s">
        <v>282</v>
      </c>
      <c r="O34" s="1" t="s">
        <v>283</v>
      </c>
      <c r="P34" s="1" t="s">
        <v>284</v>
      </c>
      <c r="Q34" s="1" t="s">
        <v>285</v>
      </c>
      <c r="R34" s="1" t="s">
        <v>421</v>
      </c>
      <c r="S34" s="1" t="s">
        <v>287</v>
      </c>
      <c r="T34" s="1" t="s">
        <v>288</v>
      </c>
      <c r="U34" s="1" t="s">
        <v>289</v>
      </c>
    </row>
    <row r="35" s="1" customFormat="1" spans="1:21">
      <c r="A35" s="3">
        <v>17937357559</v>
      </c>
      <c r="B35" s="1" t="s">
        <v>277</v>
      </c>
      <c r="C35" s="1" t="s">
        <v>422</v>
      </c>
      <c r="D35" s="1" t="s">
        <v>423</v>
      </c>
      <c r="E35" s="1" t="s">
        <v>182</v>
      </c>
      <c r="F35" s="1" t="s">
        <v>277</v>
      </c>
      <c r="G35" s="1" t="s">
        <v>278</v>
      </c>
      <c r="H35" s="1" t="s">
        <v>279</v>
      </c>
      <c r="I35" s="1" t="s">
        <v>424</v>
      </c>
      <c r="J35" s="1" t="s">
        <v>281</v>
      </c>
      <c r="K35" s="1" t="s">
        <v>424</v>
      </c>
      <c r="L35" s="1" t="s">
        <v>424</v>
      </c>
      <c r="M35" s="1" t="s">
        <v>282</v>
      </c>
      <c r="N35" s="1" t="s">
        <v>282</v>
      </c>
      <c r="O35" s="1" t="s">
        <v>283</v>
      </c>
      <c r="P35" s="1" t="s">
        <v>284</v>
      </c>
      <c r="Q35" s="1" t="s">
        <v>285</v>
      </c>
      <c r="R35" s="1" t="s">
        <v>425</v>
      </c>
      <c r="S35" s="1" t="s">
        <v>287</v>
      </c>
      <c r="T35" s="1" t="s">
        <v>288</v>
      </c>
      <c r="U35" s="1" t="s">
        <v>289</v>
      </c>
    </row>
    <row r="36" s="1" customFormat="1" spans="1:21">
      <c r="A36" s="3">
        <v>17937398352</v>
      </c>
      <c r="B36" s="1" t="s">
        <v>277</v>
      </c>
      <c r="C36" s="1" t="s">
        <v>426</v>
      </c>
      <c r="D36" s="1" t="s">
        <v>378</v>
      </c>
      <c r="E36" s="1" t="s">
        <v>184</v>
      </c>
      <c r="F36" s="1" t="s">
        <v>277</v>
      </c>
      <c r="G36" s="1" t="s">
        <v>278</v>
      </c>
      <c r="H36" s="1" t="s">
        <v>279</v>
      </c>
      <c r="I36" s="1" t="s">
        <v>427</v>
      </c>
      <c r="J36" s="1" t="s">
        <v>281</v>
      </c>
      <c r="K36" s="1" t="s">
        <v>427</v>
      </c>
      <c r="L36" s="1" t="s">
        <v>427</v>
      </c>
      <c r="M36" s="1" t="s">
        <v>282</v>
      </c>
      <c r="N36" s="1" t="s">
        <v>282</v>
      </c>
      <c r="O36" s="1" t="s">
        <v>283</v>
      </c>
      <c r="P36" s="1" t="s">
        <v>284</v>
      </c>
      <c r="Q36" s="1" t="s">
        <v>285</v>
      </c>
      <c r="R36" s="1" t="s">
        <v>428</v>
      </c>
      <c r="S36" s="1" t="s">
        <v>287</v>
      </c>
      <c r="T36" s="1" t="s">
        <v>288</v>
      </c>
      <c r="U36" s="1" t="s">
        <v>289</v>
      </c>
    </row>
    <row r="37" s="1" customFormat="1" spans="1:21">
      <c r="A37" s="3">
        <v>17937421010</v>
      </c>
      <c r="B37" s="1" t="s">
        <v>277</v>
      </c>
      <c r="C37" s="1" t="s">
        <v>429</v>
      </c>
      <c r="D37" s="1" t="s">
        <v>430</v>
      </c>
      <c r="E37" s="1" t="s">
        <v>190</v>
      </c>
      <c r="F37" s="1" t="s">
        <v>277</v>
      </c>
      <c r="G37" s="1" t="s">
        <v>278</v>
      </c>
      <c r="H37" s="1" t="s">
        <v>279</v>
      </c>
      <c r="I37" s="1" t="s">
        <v>431</v>
      </c>
      <c r="J37" s="1" t="s">
        <v>281</v>
      </c>
      <c r="K37" s="1" t="s">
        <v>431</v>
      </c>
      <c r="L37" s="1" t="s">
        <v>431</v>
      </c>
      <c r="M37" s="1" t="s">
        <v>282</v>
      </c>
      <c r="N37" s="1" t="s">
        <v>282</v>
      </c>
      <c r="O37" s="1" t="s">
        <v>283</v>
      </c>
      <c r="P37" s="1" t="s">
        <v>284</v>
      </c>
      <c r="Q37" s="1" t="s">
        <v>285</v>
      </c>
      <c r="R37" s="1" t="s">
        <v>432</v>
      </c>
      <c r="S37" s="1" t="s">
        <v>287</v>
      </c>
      <c r="T37" s="1" t="s">
        <v>288</v>
      </c>
      <c r="U37" s="1" t="s">
        <v>289</v>
      </c>
    </row>
    <row r="38" s="1" customFormat="1" spans="1:21">
      <c r="A38" s="3">
        <v>17937466460</v>
      </c>
      <c r="B38" s="1" t="s">
        <v>277</v>
      </c>
      <c r="C38" s="1" t="s">
        <v>433</v>
      </c>
      <c r="D38" s="1" t="s">
        <v>434</v>
      </c>
      <c r="E38" s="1" t="s">
        <v>435</v>
      </c>
      <c r="F38" s="1" t="s">
        <v>277</v>
      </c>
      <c r="G38" s="1" t="s">
        <v>278</v>
      </c>
      <c r="H38" s="1" t="s">
        <v>279</v>
      </c>
      <c r="I38" s="1" t="s">
        <v>436</v>
      </c>
      <c r="J38" s="1" t="s">
        <v>281</v>
      </c>
      <c r="K38" s="1" t="s">
        <v>436</v>
      </c>
      <c r="L38" s="1" t="s">
        <v>436</v>
      </c>
      <c r="M38" s="1" t="s">
        <v>282</v>
      </c>
      <c r="N38" s="1" t="s">
        <v>282</v>
      </c>
      <c r="O38" s="1" t="s">
        <v>283</v>
      </c>
      <c r="P38" s="1" t="s">
        <v>284</v>
      </c>
      <c r="Q38" s="1" t="s">
        <v>285</v>
      </c>
      <c r="R38" s="1" t="s">
        <v>437</v>
      </c>
      <c r="S38" s="1" t="s">
        <v>287</v>
      </c>
      <c r="T38" s="1" t="s">
        <v>288</v>
      </c>
      <c r="U38" s="1" t="s">
        <v>289</v>
      </c>
    </row>
    <row r="39" s="1" customFormat="1" spans="1:21">
      <c r="A39" s="3">
        <v>17937517555</v>
      </c>
      <c r="B39" s="1" t="s">
        <v>277</v>
      </c>
      <c r="C39" s="1" t="s">
        <v>438</v>
      </c>
      <c r="D39" s="1" t="s">
        <v>439</v>
      </c>
      <c r="E39" s="1" t="s">
        <v>198</v>
      </c>
      <c r="F39" s="1" t="s">
        <v>277</v>
      </c>
      <c r="G39" s="1" t="s">
        <v>278</v>
      </c>
      <c r="H39" s="1" t="s">
        <v>279</v>
      </c>
      <c r="I39" s="1" t="s">
        <v>440</v>
      </c>
      <c r="J39" s="1" t="s">
        <v>281</v>
      </c>
      <c r="K39" s="1" t="s">
        <v>440</v>
      </c>
      <c r="L39" s="1" t="s">
        <v>440</v>
      </c>
      <c r="M39" s="1" t="s">
        <v>282</v>
      </c>
      <c r="N39" s="1" t="s">
        <v>282</v>
      </c>
      <c r="O39" s="1" t="s">
        <v>283</v>
      </c>
      <c r="P39" s="1" t="s">
        <v>284</v>
      </c>
      <c r="Q39" s="1" t="s">
        <v>285</v>
      </c>
      <c r="R39" s="1" t="s">
        <v>441</v>
      </c>
      <c r="S39" s="1" t="s">
        <v>287</v>
      </c>
      <c r="T39" s="1" t="s">
        <v>288</v>
      </c>
      <c r="U39" s="1" t="s">
        <v>289</v>
      </c>
    </row>
    <row r="40" s="1" customFormat="1" spans="1:21">
      <c r="A40" s="3">
        <v>17937567988</v>
      </c>
      <c r="B40" s="1" t="s">
        <v>277</v>
      </c>
      <c r="C40" s="1" t="s">
        <v>442</v>
      </c>
      <c r="D40" s="1" t="s">
        <v>443</v>
      </c>
      <c r="E40" s="1" t="s">
        <v>202</v>
      </c>
      <c r="F40" s="1" t="s">
        <v>277</v>
      </c>
      <c r="G40" s="1" t="s">
        <v>278</v>
      </c>
      <c r="H40" s="1" t="s">
        <v>279</v>
      </c>
      <c r="I40" s="1" t="s">
        <v>444</v>
      </c>
      <c r="J40" s="1" t="s">
        <v>281</v>
      </c>
      <c r="K40" s="1" t="s">
        <v>444</v>
      </c>
      <c r="L40" s="1" t="s">
        <v>444</v>
      </c>
      <c r="M40" s="1" t="s">
        <v>282</v>
      </c>
      <c r="N40" s="1" t="s">
        <v>282</v>
      </c>
      <c r="O40" s="1" t="s">
        <v>283</v>
      </c>
      <c r="P40" s="1" t="s">
        <v>284</v>
      </c>
      <c r="Q40" s="1" t="s">
        <v>285</v>
      </c>
      <c r="R40" s="1" t="s">
        <v>445</v>
      </c>
      <c r="S40" s="1" t="s">
        <v>287</v>
      </c>
      <c r="T40" s="1" t="s">
        <v>288</v>
      </c>
      <c r="U40" s="1" t="s">
        <v>289</v>
      </c>
    </row>
    <row r="41" s="1" customFormat="1" spans="1:21">
      <c r="A41" s="3">
        <v>17937570191</v>
      </c>
      <c r="B41" s="1" t="s">
        <v>277</v>
      </c>
      <c r="C41" s="1" t="s">
        <v>446</v>
      </c>
      <c r="D41" s="1" t="s">
        <v>447</v>
      </c>
      <c r="E41" s="1" t="s">
        <v>206</v>
      </c>
      <c r="F41" s="1" t="s">
        <v>277</v>
      </c>
      <c r="G41" s="1" t="s">
        <v>278</v>
      </c>
      <c r="H41" s="1" t="s">
        <v>279</v>
      </c>
      <c r="I41" s="1" t="s">
        <v>448</v>
      </c>
      <c r="J41" s="1" t="s">
        <v>281</v>
      </c>
      <c r="K41" s="1" t="s">
        <v>448</v>
      </c>
      <c r="L41" s="1" t="s">
        <v>448</v>
      </c>
      <c r="M41" s="1" t="s">
        <v>282</v>
      </c>
      <c r="N41" s="1" t="s">
        <v>282</v>
      </c>
      <c r="O41" s="1" t="s">
        <v>283</v>
      </c>
      <c r="P41" s="1" t="s">
        <v>284</v>
      </c>
      <c r="Q41" s="1" t="s">
        <v>285</v>
      </c>
      <c r="R41" s="1" t="s">
        <v>449</v>
      </c>
      <c r="S41" s="1" t="s">
        <v>287</v>
      </c>
      <c r="T41" s="1" t="s">
        <v>288</v>
      </c>
      <c r="U41" s="1" t="s">
        <v>289</v>
      </c>
    </row>
    <row r="42" s="1" customFormat="1" spans="1:21">
      <c r="A42" s="3">
        <v>17937588400</v>
      </c>
      <c r="B42" s="1" t="s">
        <v>277</v>
      </c>
      <c r="C42" s="1" t="s">
        <v>450</v>
      </c>
      <c r="D42" s="1" t="s">
        <v>451</v>
      </c>
      <c r="E42" s="1" t="s">
        <v>210</v>
      </c>
      <c r="F42" s="1" t="s">
        <v>277</v>
      </c>
      <c r="G42" s="1" t="s">
        <v>278</v>
      </c>
      <c r="H42" s="1" t="s">
        <v>279</v>
      </c>
      <c r="I42" s="1" t="s">
        <v>335</v>
      </c>
      <c r="J42" s="1" t="s">
        <v>281</v>
      </c>
      <c r="K42" s="1" t="s">
        <v>335</v>
      </c>
      <c r="L42" s="1" t="s">
        <v>335</v>
      </c>
      <c r="M42" s="1" t="s">
        <v>282</v>
      </c>
      <c r="N42" s="1" t="s">
        <v>282</v>
      </c>
      <c r="O42" s="1" t="s">
        <v>283</v>
      </c>
      <c r="P42" s="1" t="s">
        <v>284</v>
      </c>
      <c r="Q42" s="1" t="s">
        <v>285</v>
      </c>
      <c r="R42" s="1" t="s">
        <v>452</v>
      </c>
      <c r="S42" s="1" t="s">
        <v>287</v>
      </c>
      <c r="T42" s="1" t="s">
        <v>288</v>
      </c>
      <c r="U42" s="1" t="s">
        <v>289</v>
      </c>
    </row>
    <row r="43" s="1" customFormat="1" spans="1:21">
      <c r="A43" s="3">
        <v>17937647838</v>
      </c>
      <c r="B43" s="1" t="s">
        <v>277</v>
      </c>
      <c r="C43" s="1" t="s">
        <v>453</v>
      </c>
      <c r="D43" s="1" t="s">
        <v>454</v>
      </c>
      <c r="E43" s="1" t="s">
        <v>215</v>
      </c>
      <c r="F43" s="1" t="s">
        <v>277</v>
      </c>
      <c r="G43" s="1" t="s">
        <v>278</v>
      </c>
      <c r="H43" s="1" t="s">
        <v>279</v>
      </c>
      <c r="I43" s="1" t="s">
        <v>431</v>
      </c>
      <c r="J43" s="1" t="s">
        <v>281</v>
      </c>
      <c r="K43" s="1" t="s">
        <v>431</v>
      </c>
      <c r="L43" s="1" t="s">
        <v>431</v>
      </c>
      <c r="M43" s="1" t="s">
        <v>282</v>
      </c>
      <c r="N43" s="1" t="s">
        <v>282</v>
      </c>
      <c r="O43" s="1" t="s">
        <v>283</v>
      </c>
      <c r="P43" s="1" t="s">
        <v>284</v>
      </c>
      <c r="Q43" s="1" t="s">
        <v>285</v>
      </c>
      <c r="R43" s="1" t="s">
        <v>455</v>
      </c>
      <c r="S43" s="1" t="s">
        <v>287</v>
      </c>
      <c r="T43" s="1" t="s">
        <v>288</v>
      </c>
      <c r="U43" s="1" t="s">
        <v>289</v>
      </c>
    </row>
    <row r="44" s="1" customFormat="1" spans="1:21">
      <c r="A44" s="3">
        <v>17937677202</v>
      </c>
      <c r="B44" s="1" t="s">
        <v>277</v>
      </c>
      <c r="C44" s="1" t="s">
        <v>456</v>
      </c>
      <c r="D44" s="1" t="s">
        <v>457</v>
      </c>
      <c r="E44" s="1" t="s">
        <v>220</v>
      </c>
      <c r="F44" s="1" t="s">
        <v>277</v>
      </c>
      <c r="G44" s="1" t="s">
        <v>278</v>
      </c>
      <c r="H44" s="1" t="s">
        <v>279</v>
      </c>
      <c r="I44" s="1" t="s">
        <v>458</v>
      </c>
      <c r="J44" s="1" t="s">
        <v>281</v>
      </c>
      <c r="K44" s="1" t="s">
        <v>458</v>
      </c>
      <c r="L44" s="1" t="s">
        <v>458</v>
      </c>
      <c r="M44" s="1" t="s">
        <v>282</v>
      </c>
      <c r="N44" s="1" t="s">
        <v>282</v>
      </c>
      <c r="O44" s="1" t="s">
        <v>283</v>
      </c>
      <c r="P44" s="1" t="s">
        <v>284</v>
      </c>
      <c r="Q44" s="1" t="s">
        <v>285</v>
      </c>
      <c r="R44" s="1" t="s">
        <v>459</v>
      </c>
      <c r="S44" s="1" t="s">
        <v>287</v>
      </c>
      <c r="T44" s="1" t="s">
        <v>288</v>
      </c>
      <c r="U44" s="1" t="s">
        <v>289</v>
      </c>
    </row>
    <row r="45" s="1" customFormat="1" spans="1:21">
      <c r="A45" s="3">
        <v>17937696214</v>
      </c>
      <c r="B45" s="1" t="s">
        <v>277</v>
      </c>
      <c r="C45" s="1" t="s">
        <v>460</v>
      </c>
      <c r="D45" s="1" t="s">
        <v>461</v>
      </c>
      <c r="E45" s="1" t="s">
        <v>225</v>
      </c>
      <c r="F45" s="1" t="s">
        <v>277</v>
      </c>
      <c r="G45" s="1" t="s">
        <v>278</v>
      </c>
      <c r="H45" s="1" t="s">
        <v>279</v>
      </c>
      <c r="I45" s="1" t="s">
        <v>395</v>
      </c>
      <c r="J45" s="1" t="s">
        <v>281</v>
      </c>
      <c r="K45" s="1" t="s">
        <v>395</v>
      </c>
      <c r="L45" s="1" t="s">
        <v>395</v>
      </c>
      <c r="M45" s="1" t="s">
        <v>282</v>
      </c>
      <c r="N45" s="1" t="s">
        <v>282</v>
      </c>
      <c r="O45" s="1" t="s">
        <v>283</v>
      </c>
      <c r="P45" s="1" t="s">
        <v>284</v>
      </c>
      <c r="Q45" s="1" t="s">
        <v>285</v>
      </c>
      <c r="R45" s="1" t="s">
        <v>462</v>
      </c>
      <c r="S45" s="1" t="s">
        <v>287</v>
      </c>
      <c r="T45" s="1" t="s">
        <v>288</v>
      </c>
      <c r="U45" s="1" t="s">
        <v>289</v>
      </c>
    </row>
    <row r="46" s="1" customFormat="1" spans="1:21">
      <c r="A46" s="3">
        <v>17937701846</v>
      </c>
      <c r="B46" s="1" t="s">
        <v>277</v>
      </c>
      <c r="C46" s="1" t="s">
        <v>463</v>
      </c>
      <c r="D46" s="1" t="s">
        <v>464</v>
      </c>
      <c r="E46" s="1" t="s">
        <v>465</v>
      </c>
      <c r="F46" s="1" t="s">
        <v>277</v>
      </c>
      <c r="G46" s="1" t="s">
        <v>278</v>
      </c>
      <c r="H46" s="1" t="s">
        <v>279</v>
      </c>
      <c r="I46" s="1" t="s">
        <v>466</v>
      </c>
      <c r="J46" s="1" t="s">
        <v>281</v>
      </c>
      <c r="K46" s="1" t="s">
        <v>466</v>
      </c>
      <c r="L46" s="1" t="s">
        <v>466</v>
      </c>
      <c r="M46" s="1" t="s">
        <v>282</v>
      </c>
      <c r="N46" s="1" t="s">
        <v>282</v>
      </c>
      <c r="O46" s="1" t="s">
        <v>283</v>
      </c>
      <c r="P46" s="1" t="s">
        <v>284</v>
      </c>
      <c r="Q46" s="1" t="s">
        <v>285</v>
      </c>
      <c r="R46" s="1" t="s">
        <v>467</v>
      </c>
      <c r="S46" s="1" t="s">
        <v>287</v>
      </c>
      <c r="T46" s="1" t="s">
        <v>288</v>
      </c>
      <c r="U46" s="1" t="s">
        <v>289</v>
      </c>
    </row>
    <row r="47" s="1" customFormat="1" spans="1:21">
      <c r="A47" s="3">
        <v>17937748526</v>
      </c>
      <c r="B47" s="1" t="s">
        <v>277</v>
      </c>
      <c r="C47" s="1" t="s">
        <v>468</v>
      </c>
      <c r="D47" s="1" t="s">
        <v>454</v>
      </c>
      <c r="E47" s="1" t="s">
        <v>229</v>
      </c>
      <c r="F47" s="1" t="s">
        <v>277</v>
      </c>
      <c r="G47" s="1" t="s">
        <v>278</v>
      </c>
      <c r="H47" s="1" t="s">
        <v>279</v>
      </c>
      <c r="I47" s="1" t="s">
        <v>431</v>
      </c>
      <c r="J47" s="1" t="s">
        <v>281</v>
      </c>
      <c r="K47" s="1" t="s">
        <v>431</v>
      </c>
      <c r="L47" s="1" t="s">
        <v>431</v>
      </c>
      <c r="M47" s="1" t="s">
        <v>282</v>
      </c>
      <c r="N47" s="1" t="s">
        <v>282</v>
      </c>
      <c r="O47" s="1" t="s">
        <v>283</v>
      </c>
      <c r="P47" s="1" t="s">
        <v>284</v>
      </c>
      <c r="Q47" s="1" t="s">
        <v>285</v>
      </c>
      <c r="R47" s="1" t="s">
        <v>469</v>
      </c>
      <c r="S47" s="1" t="s">
        <v>287</v>
      </c>
      <c r="T47" s="1" t="s">
        <v>288</v>
      </c>
      <c r="U47" s="1" t="s">
        <v>289</v>
      </c>
    </row>
    <row r="48" s="1" customFormat="1" spans="1:21">
      <c r="A48" s="3">
        <v>17937801746</v>
      </c>
      <c r="B48" s="1" t="s">
        <v>277</v>
      </c>
      <c r="C48" s="1" t="s">
        <v>470</v>
      </c>
      <c r="D48" s="1" t="s">
        <v>471</v>
      </c>
      <c r="E48" s="1" t="s">
        <v>232</v>
      </c>
      <c r="F48" s="1" t="s">
        <v>277</v>
      </c>
      <c r="G48" s="1" t="s">
        <v>278</v>
      </c>
      <c r="H48" s="1" t="s">
        <v>279</v>
      </c>
      <c r="I48" s="1" t="s">
        <v>472</v>
      </c>
      <c r="J48" s="1" t="s">
        <v>281</v>
      </c>
      <c r="K48" s="1" t="s">
        <v>472</v>
      </c>
      <c r="L48" s="1" t="s">
        <v>472</v>
      </c>
      <c r="M48" s="1" t="s">
        <v>282</v>
      </c>
      <c r="N48" s="1" t="s">
        <v>282</v>
      </c>
      <c r="O48" s="1" t="s">
        <v>283</v>
      </c>
      <c r="P48" s="1" t="s">
        <v>284</v>
      </c>
      <c r="Q48" s="1" t="s">
        <v>285</v>
      </c>
      <c r="R48" s="1" t="s">
        <v>473</v>
      </c>
      <c r="S48" s="1" t="s">
        <v>287</v>
      </c>
      <c r="T48" s="1" t="s">
        <v>288</v>
      </c>
      <c r="U48" s="1" t="s">
        <v>289</v>
      </c>
    </row>
    <row r="49" s="1" customFormat="1" spans="1:21">
      <c r="A49" s="3">
        <v>17939344407</v>
      </c>
      <c r="B49" s="1" t="s">
        <v>277</v>
      </c>
      <c r="C49" s="1" t="s">
        <v>474</v>
      </c>
      <c r="D49" s="1" t="s">
        <v>475</v>
      </c>
      <c r="E49" s="1" t="s">
        <v>476</v>
      </c>
      <c r="F49" s="1" t="s">
        <v>277</v>
      </c>
      <c r="G49" s="1" t="s">
        <v>278</v>
      </c>
      <c r="H49" s="1" t="s">
        <v>279</v>
      </c>
      <c r="I49" s="1" t="s">
        <v>387</v>
      </c>
      <c r="J49" s="1" t="s">
        <v>281</v>
      </c>
      <c r="K49" s="1" t="s">
        <v>387</v>
      </c>
      <c r="L49" s="1" t="s">
        <v>387</v>
      </c>
      <c r="M49" s="1" t="s">
        <v>282</v>
      </c>
      <c r="N49" s="1" t="s">
        <v>282</v>
      </c>
      <c r="O49" s="1" t="s">
        <v>283</v>
      </c>
      <c r="P49" s="1" t="s">
        <v>284</v>
      </c>
      <c r="Q49" s="1" t="s">
        <v>285</v>
      </c>
      <c r="R49" s="1" t="s">
        <v>477</v>
      </c>
      <c r="S49" s="1" t="s">
        <v>287</v>
      </c>
      <c r="T49" s="1" t="s">
        <v>288</v>
      </c>
      <c r="U49" s="1" t="s">
        <v>289</v>
      </c>
    </row>
    <row r="50" s="1" customFormat="1" spans="1:21">
      <c r="A50" s="3">
        <v>17939402474</v>
      </c>
      <c r="B50" s="1" t="s">
        <v>277</v>
      </c>
      <c r="C50" s="1" t="s">
        <v>478</v>
      </c>
      <c r="D50" s="1" t="s">
        <v>479</v>
      </c>
      <c r="E50" s="1" t="s">
        <v>238</v>
      </c>
      <c r="F50" s="1" t="s">
        <v>277</v>
      </c>
      <c r="G50" s="1" t="s">
        <v>278</v>
      </c>
      <c r="H50" s="1" t="s">
        <v>279</v>
      </c>
      <c r="I50" s="1" t="s">
        <v>480</v>
      </c>
      <c r="J50" s="1" t="s">
        <v>281</v>
      </c>
      <c r="K50" s="1" t="s">
        <v>480</v>
      </c>
      <c r="L50" s="1" t="s">
        <v>480</v>
      </c>
      <c r="M50" s="1" t="s">
        <v>282</v>
      </c>
      <c r="N50" s="1" t="s">
        <v>282</v>
      </c>
      <c r="O50" s="1" t="s">
        <v>283</v>
      </c>
      <c r="P50" s="1" t="s">
        <v>284</v>
      </c>
      <c r="Q50" s="1" t="s">
        <v>285</v>
      </c>
      <c r="R50" s="1" t="s">
        <v>481</v>
      </c>
      <c r="S50" s="1" t="s">
        <v>287</v>
      </c>
      <c r="T50" s="1" t="s">
        <v>288</v>
      </c>
      <c r="U50" s="1" t="s">
        <v>289</v>
      </c>
    </row>
    <row r="51" s="1" customFormat="1" spans="1:21">
      <c r="A51" s="3">
        <v>17939676927</v>
      </c>
      <c r="B51" s="1" t="s">
        <v>277</v>
      </c>
      <c r="C51" s="1" t="s">
        <v>482</v>
      </c>
      <c r="D51" s="1" t="s">
        <v>359</v>
      </c>
      <c r="E51" s="1" t="s">
        <v>483</v>
      </c>
      <c r="F51" s="1" t="s">
        <v>277</v>
      </c>
      <c r="G51" s="1" t="s">
        <v>278</v>
      </c>
      <c r="H51" s="1" t="s">
        <v>279</v>
      </c>
      <c r="I51" s="1" t="s">
        <v>484</v>
      </c>
      <c r="J51" s="1" t="s">
        <v>281</v>
      </c>
      <c r="K51" s="1" t="s">
        <v>484</v>
      </c>
      <c r="L51" s="1" t="s">
        <v>484</v>
      </c>
      <c r="M51" s="1" t="s">
        <v>282</v>
      </c>
      <c r="N51" s="1" t="s">
        <v>282</v>
      </c>
      <c r="O51" s="1" t="s">
        <v>283</v>
      </c>
      <c r="P51" s="1" t="s">
        <v>284</v>
      </c>
      <c r="Q51" s="1" t="s">
        <v>285</v>
      </c>
      <c r="R51" s="1" t="s">
        <v>485</v>
      </c>
      <c r="S51" s="1" t="s">
        <v>287</v>
      </c>
      <c r="T51" s="1" t="s">
        <v>288</v>
      </c>
      <c r="U51" s="1" t="s">
        <v>289</v>
      </c>
    </row>
    <row r="52" s="1" customFormat="1" spans="1:21">
      <c r="A52" s="3">
        <v>17939762735</v>
      </c>
      <c r="B52" s="1" t="s">
        <v>277</v>
      </c>
      <c r="C52" s="1" t="s">
        <v>486</v>
      </c>
      <c r="D52" s="1" t="s">
        <v>487</v>
      </c>
      <c r="E52" s="1" t="s">
        <v>488</v>
      </c>
      <c r="F52" s="1" t="s">
        <v>277</v>
      </c>
      <c r="G52" s="1" t="s">
        <v>278</v>
      </c>
      <c r="H52" s="1" t="s">
        <v>279</v>
      </c>
      <c r="I52" s="1" t="s">
        <v>489</v>
      </c>
      <c r="J52" s="1" t="s">
        <v>281</v>
      </c>
      <c r="K52" s="1" t="s">
        <v>489</v>
      </c>
      <c r="L52" s="1" t="s">
        <v>489</v>
      </c>
      <c r="M52" s="1" t="s">
        <v>282</v>
      </c>
      <c r="N52" s="1" t="s">
        <v>282</v>
      </c>
      <c r="O52" s="1" t="s">
        <v>283</v>
      </c>
      <c r="P52" s="1" t="s">
        <v>284</v>
      </c>
      <c r="Q52" s="1" t="s">
        <v>285</v>
      </c>
      <c r="R52" s="1" t="s">
        <v>490</v>
      </c>
      <c r="S52" s="1" t="s">
        <v>287</v>
      </c>
      <c r="T52" s="1" t="s">
        <v>288</v>
      </c>
      <c r="U52" s="1" t="s">
        <v>289</v>
      </c>
    </row>
    <row r="53" s="1" customFormat="1" spans="1:21">
      <c r="A53" s="3">
        <v>17939796501</v>
      </c>
      <c r="B53" s="1" t="s">
        <v>277</v>
      </c>
      <c r="C53" s="1" t="s">
        <v>491</v>
      </c>
      <c r="D53" s="1" t="s">
        <v>492</v>
      </c>
      <c r="E53" s="1" t="s">
        <v>249</v>
      </c>
      <c r="F53" s="1" t="s">
        <v>277</v>
      </c>
      <c r="G53" s="1" t="s">
        <v>278</v>
      </c>
      <c r="H53" s="1" t="s">
        <v>279</v>
      </c>
      <c r="I53" s="1" t="s">
        <v>335</v>
      </c>
      <c r="J53" s="1" t="s">
        <v>281</v>
      </c>
      <c r="K53" s="1" t="s">
        <v>335</v>
      </c>
      <c r="L53" s="1" t="s">
        <v>335</v>
      </c>
      <c r="M53" s="1" t="s">
        <v>282</v>
      </c>
      <c r="N53" s="1" t="s">
        <v>282</v>
      </c>
      <c r="O53" s="1" t="s">
        <v>283</v>
      </c>
      <c r="P53" s="1" t="s">
        <v>284</v>
      </c>
      <c r="Q53" s="1" t="s">
        <v>285</v>
      </c>
      <c r="R53" s="1" t="s">
        <v>493</v>
      </c>
      <c r="S53" s="1" t="s">
        <v>287</v>
      </c>
      <c r="T53" s="1" t="s">
        <v>288</v>
      </c>
      <c r="U53" s="1" t="s">
        <v>289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2022-05-31T01:11:07Z</dcterms:created>
  <dcterms:modified xsi:type="dcterms:W3CDTF">2022-05-31T01:16:50Z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9EE1E472CBAC4B8EABC656DFB48B9E7F</vt:lpwstr>
  </property>
  <property fmtid="{D5CDD505-2E9C-101B-9397-08002B2CF9AE}" pid="3" name="KSOProductBuildVer">
    <vt:lpwstr>2052-11.1.0.11744</vt:lpwstr>
  </property>
</Properties>
</file>