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对账!$A$1:$X$91</definedName>
  </definedNames>
  <calcPr calcId="144525"/>
</workbook>
</file>

<file path=xl/sharedStrings.xml><?xml version="1.0" encoding="utf-8"?>
<sst xmlns="http://schemas.openxmlformats.org/spreadsheetml/2006/main" count="2884" uniqueCount="873">
  <si>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</si>
  <si>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</si>
  <si>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</si>
  <si>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</si>
  <si>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</si>
  <si>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</si>
  <si>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</si>
  <si>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</si>
  <si>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</si>
  <si>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</si>
  <si>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</si>
  <si>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</si>
  <si>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</si>
  <si>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</si>
  <si>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</si>
  <si>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</si>
  <si>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</si>
  <si>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</si>
  <si>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</si>
  <si>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</si>
  <si>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</si>
  <si>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</si>
  <si>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</si>
  <si>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</si>
  <si>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</si>
  <si>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17920692851	</t>
  </si>
  <si>
    <t>Ctrip</t>
  </si>
  <si>
    <t>正常</t>
  </si>
  <si>
    <t>[马六甲]卡萨戴尔里奥酒店(Casa del Rio Melaka)(4984420)</t>
  </si>
  <si>
    <t>豪华河景房&lt;双人入住&gt;&lt;马来西亚客人专享&gt;&lt;双早&gt;</t>
  </si>
  <si>
    <t>CNY</t>
  </si>
  <si>
    <t>Singh/Perminderjeet</t>
  </si>
  <si>
    <t>CA2019220525CNY</t>
  </si>
  <si>
    <t>未提现</t>
  </si>
  <si>
    <t>携程开票</t>
  </si>
  <si>
    <t xml:space="preserve">2547345	</t>
  </si>
  <si>
    <t xml:space="preserve">112151	</t>
  </si>
  <si>
    <t xml:space="preserve">17925560409	</t>
  </si>
  <si>
    <t>[东京]东京王子大饭店(Tokyo Prince Hotel)(28556875)</t>
  </si>
  <si>
    <t>高级双床房&lt;双床&gt;&lt;限时抢购&gt;&lt;特价大促销&gt;&lt;双人入住&gt;&lt;无早&gt;</t>
  </si>
  <si>
    <t>ARIYAMA/REIKA</t>
  </si>
  <si>
    <t xml:space="preserve">	</t>
  </si>
  <si>
    <t xml:space="preserve">IK0731113567	</t>
  </si>
  <si>
    <t xml:space="preserve">17925928927	</t>
  </si>
  <si>
    <t>[丹戎本雅]洪腾海滨酒店 (槟城对抗新冠肺炎认证)(Hompton by the Beach Penang (PenangFightCovid-19 Certified))(91143907)</t>
  </si>
  <si>
    <t>至尊房&lt;四人入住&gt;&lt;早餐&gt;</t>
  </si>
  <si>
    <t>Lee/Soo Yun,Lee/Pei See</t>
  </si>
  <si>
    <t xml:space="preserve">2548407	</t>
  </si>
  <si>
    <t xml:space="preserve">10065719	</t>
  </si>
  <si>
    <t xml:space="preserve">17926271277	</t>
  </si>
  <si>
    <t>[碧瑶]海约翰坎普庄园酒店(The Manor at Camp John Hay)(28356473)</t>
  </si>
  <si>
    <t>园景豪华房&lt;特价大促销&gt;&lt;双人入住&gt;&lt;无早&gt;</t>
  </si>
  <si>
    <t>Dela Cruz/Aniceta</t>
  </si>
  <si>
    <t xml:space="preserve">2548556	</t>
  </si>
  <si>
    <t xml:space="preserve">141197	</t>
  </si>
  <si>
    <t xml:space="preserve">17927598591	</t>
  </si>
  <si>
    <t>[曼谷]曼谷铂尔曼皇权酒店 (SHA Plus+)(Pullman Bangkok King Power (SHA Plus+))(1586177)</t>
  </si>
  <si>
    <t>高级特大床房&lt;特惠专享&gt;&lt;双人入住&gt;&lt;无早&gt;</t>
  </si>
  <si>
    <t>CHU/CHAN KEAT,LIM/JIA HUI</t>
  </si>
  <si>
    <t xml:space="preserve">2549343	</t>
  </si>
  <si>
    <t xml:space="preserve">1094420	</t>
  </si>
  <si>
    <t xml:space="preserve">17930932624	</t>
  </si>
  <si>
    <t>[吉隆坡]吉隆坡市中心玛雅酒店(Hotel Maya Kuala Lumpur City Centre)(28528339)</t>
  </si>
  <si>
    <t>一室房&lt;超值特惠&gt;&lt;双人入住&gt;&lt;双早&gt;</t>
  </si>
  <si>
    <t>umar/Nur Aliya</t>
  </si>
  <si>
    <t xml:space="preserve">2549910	</t>
  </si>
  <si>
    <t xml:space="preserve">242187	</t>
  </si>
  <si>
    <t xml:space="preserve">17882811262	</t>
  </si>
  <si>
    <t>取消</t>
  </si>
  <si>
    <t>[卡姆登]伦敦瑰丽酒店(Rosewood London)(6431000)</t>
  </si>
  <si>
    <t>至尊行政房(至少连住2晚及以上)&lt;今日特价 &gt;&lt;双人入住&gt;&lt;无早&gt;</t>
  </si>
  <si>
    <t>Cheng/jonathan</t>
  </si>
  <si>
    <t xml:space="preserve">2534183	</t>
  </si>
  <si>
    <t xml:space="preserve">79068396	</t>
  </si>
  <si>
    <t xml:space="preserve">17937111937	</t>
  </si>
  <si>
    <t>[碧瑶]约翰干草营地森林旅馆(The Forest Lodge at Camp John Hay)(90371036)</t>
  </si>
  <si>
    <t>高级房&lt;今日特价 &gt;&lt;双人入住&gt;&lt;无早&gt;</t>
  </si>
  <si>
    <t>A. Guinoo/Joannes,A. Guinoo/Joannes,A. Guinoo/Joannes,A. Guinoo/Joannes</t>
  </si>
  <si>
    <t xml:space="preserve">2552100	</t>
  </si>
  <si>
    <t>HMS107-0001704</t>
  </si>
  <si>
    <t>HMS71-0000705</t>
  </si>
  <si>
    <t xml:space="preserve">HMS107-0001667	</t>
  </si>
  <si>
    <t xml:space="preserve">17937507053	</t>
  </si>
  <si>
    <t>[沙美岛]沙美岛萨凯海滩度假村 (SHA Plus+)(Sai Kaew Beach Resort (SHA Plus+))(6533262)</t>
  </si>
  <si>
    <t>尊贵房(至少连住2晚及以上)&lt;全日特价&gt;&lt;双人入住&gt;&lt;双早&gt;&lt;新酒店礼盒&gt;</t>
  </si>
  <si>
    <t>Walker/Graham</t>
  </si>
  <si>
    <t xml:space="preserve">2552312	</t>
  </si>
  <si>
    <t xml:space="preserve">17937693204	</t>
  </si>
  <si>
    <t>[曼谷]曼谷利特酒店 (SHA Extra Plus)(LiT BANGKOK Residence (SHA Extra Plus))(4371035)</t>
  </si>
  <si>
    <t>高级一卧室套房&lt;特惠专享&gt;&lt;双人入住&gt;&lt;无早&gt;</t>
  </si>
  <si>
    <t>Su/Lili</t>
  </si>
  <si>
    <t xml:space="preserve">2552437	</t>
  </si>
  <si>
    <t xml:space="preserve">1630	</t>
  </si>
  <si>
    <t xml:space="preserve">17937784237	</t>
  </si>
  <si>
    <t>[普吉岛]相片酒店普吉岛(SHA Plus+)(Foto Hotel Phuket(SHA Plus+))(92435867)</t>
  </si>
  <si>
    <t>Ozone Hall with Balcony&lt;双人入住&gt;&lt;无早&gt;</t>
  </si>
  <si>
    <t>Khlongkit/Nitnapa,Khlongkit/Nitnapa,Khlongkit/Nitnapa,Khlongkit/Nitnapa,Khlongkit/Nitnapa,Khlongkit/Nitnapa</t>
  </si>
  <si>
    <t xml:space="preserve">17939602869	</t>
  </si>
  <si>
    <t>[帕拉尼亚克]马尼拉新濠天地凯悦酒店(Hyatt Regency Manila City of Dreams)(5917305)</t>
  </si>
  <si>
    <t>凯悦豪华客房&lt;特价大促销&gt;&lt;双人入住&gt;&lt;无早&gt;</t>
  </si>
  <si>
    <t>zapanta/camille</t>
  </si>
  <si>
    <t xml:space="preserve">2552526	</t>
  </si>
  <si>
    <t xml:space="preserve">34131525	</t>
  </si>
  <si>
    <t xml:space="preserve">17939915073	</t>
  </si>
  <si>
    <t>传统一室房&lt;超值特惠&gt;&lt;双人入住&gt;&lt;双早&gt;</t>
  </si>
  <si>
    <t>BALQIS/BALQIS SYAHIRAH BINTI AB HADI</t>
  </si>
  <si>
    <t xml:space="preserve">2552590	</t>
  </si>
  <si>
    <t xml:space="preserve">242346	</t>
  </si>
  <si>
    <t xml:space="preserve">17935296009	</t>
  </si>
  <si>
    <t>[巴都丁宜]槟城硬石酒店(Hard Rock Hotel Penang)(4649444)</t>
  </si>
  <si>
    <t>海景豪华房&lt;双人入住&gt;&lt;不适用中东客人&gt;&lt;双早&gt;</t>
  </si>
  <si>
    <t>Zharief/mohd</t>
  </si>
  <si>
    <t xml:space="preserve">17933228084	</t>
  </si>
  <si>
    <t xml:space="preserve">17941805294	</t>
  </si>
  <si>
    <t>凯悦客房&lt;特价大促销&gt;&lt;双人入住&gt;&lt;无早&gt;</t>
  </si>
  <si>
    <t>Park/Sangsu</t>
  </si>
  <si>
    <t xml:space="preserve">2553237	</t>
  </si>
  <si>
    <t xml:space="preserve">556631	</t>
  </si>
  <si>
    <t xml:space="preserve">17945457002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</si>
  <si>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</si>
  <si>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</si>
  <si>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Tan/Yin,Huey ying/goh</t>
  </si>
  <si>
    <t xml:space="preserve">2553786	</t>
  </si>
  <si>
    <t xml:space="preserve">642931	</t>
  </si>
  <si>
    <t xml:space="preserve">17945566259	</t>
  </si>
  <si>
    <t>[乔治市]槟城双威乔治市酒店 (槟城对抗新冠肺炎认证)(Sunway Hotel Georgetown Penang (PenangFightCovid-19 Certified))(28528357)</t>
  </si>
  <si>
    <t>豪华双床房&lt;双人入住&gt;&lt;无早&gt;</t>
  </si>
  <si>
    <t>Shahrin/Shahrina Mohammad Sahar,TBA/TBA,Shahrin/Shahrina Mohammad Sahar,TBA/TBA</t>
  </si>
  <si>
    <t xml:space="preserve">2553815	</t>
  </si>
  <si>
    <t xml:space="preserve">3784488/89	</t>
  </si>
  <si>
    <t xml:space="preserve">17945688824	</t>
  </si>
  <si>
    <t>[曼谷]曼谷萨默塞特艾卡麦酒店(Somerset Ekamai Bangkok)(9134590)</t>
  </si>
  <si>
    <t>行政特大床一室房&lt;双人入住&gt;&lt;双早&gt;</t>
  </si>
  <si>
    <t>CHU/WAI MING</t>
  </si>
  <si>
    <t xml:space="preserve">2553859	</t>
  </si>
  <si>
    <t xml:space="preserve">6429669	</t>
  </si>
  <si>
    <t xml:space="preserve">17945879879	</t>
  </si>
  <si>
    <t>[曼谷]Cross氛围曼谷素坤逸酒店(Cross Vibe Bangkok Sukhumvit)(6544255)</t>
  </si>
  <si>
    <t>高级房(至少连住2晚及以上)&lt;双人入住&gt;&lt;双早&gt;</t>
  </si>
  <si>
    <t>COLANGELO/NATALIE,HERNANDEZ BAGHETTI/MARCIAL JESUS</t>
  </si>
  <si>
    <t xml:space="preserve">2553946	</t>
  </si>
  <si>
    <t xml:space="preserve">98431	</t>
  </si>
  <si>
    <t xml:space="preserve">17948002802	</t>
  </si>
  <si>
    <t>[清迈]清迈科莫之亿酒店(SHA Extra Plus)(Cmor by Recall Hotels, Chiang Mai(SHA Extra Plus))(5424584)</t>
  </si>
  <si>
    <t>高级房&lt;双人入住&gt;&lt;无早&gt;</t>
  </si>
  <si>
    <t>RATTANAPONG/PAWINEE</t>
  </si>
  <si>
    <t xml:space="preserve">2554146	</t>
  </si>
  <si>
    <t xml:space="preserve">17948248843	</t>
  </si>
  <si>
    <t>行政双床房(至少连住2晚及以上)&lt;双人入住&gt;&lt;无早&gt;</t>
  </si>
  <si>
    <t>Gan/Bernadette</t>
  </si>
  <si>
    <t xml:space="preserve">2554203	</t>
  </si>
  <si>
    <t xml:space="preserve">17948311297	</t>
  </si>
  <si>
    <t xml:space="preserve">2554219	</t>
  </si>
  <si>
    <t xml:space="preserve">17949094356	</t>
  </si>
  <si>
    <t>[曼谷]曼谷素坤逸11号巷美居酒店(Mercure Bangkok Sukhumvit 11)(17527600)</t>
  </si>
  <si>
    <t>豪华特大床房&lt;双人入住&gt;&lt;双早&gt;</t>
  </si>
  <si>
    <t>LEE/HANNA</t>
  </si>
  <si>
    <t xml:space="preserve">2554421	</t>
  </si>
  <si>
    <t xml:space="preserve">485463	</t>
  </si>
  <si>
    <t xml:space="preserve">17949148717	</t>
  </si>
  <si>
    <t>[曼谷]曼谷湄南河四季酒店 (SHA Plus+)(Four Seasons Hotel Bangkok at Chao Phraya River (SHA Plus+))(57171815)</t>
  </si>
  <si>
    <t>豪华河景特大床房(至少连住2晚及以上)&lt;双人入住&gt;&lt;双早&gt;</t>
  </si>
  <si>
    <t>CHANG/HANGHUONG</t>
  </si>
  <si>
    <t xml:space="preserve">2554426	</t>
  </si>
  <si>
    <t xml:space="preserve">98628	</t>
  </si>
  <si>
    <t xml:space="preserve">17949392406	</t>
  </si>
  <si>
    <t>[怡保]怡保宴宾雅酒店(Impiana Hotel Ipoh)(28528393)</t>
  </si>
  <si>
    <t>豪华特大床房&lt;双人入住&gt;&lt;无早&gt;</t>
  </si>
  <si>
    <t>Fatihah Arul Hisham/Nurul,Fatihah Arul Hisham/Nurul</t>
  </si>
  <si>
    <t xml:space="preserve">2554482	</t>
  </si>
  <si>
    <t xml:space="preserve">17949446858	</t>
  </si>
  <si>
    <t>[胡志明市]胡志明市百艺酒店(Bay Hotel Ho Chi Minh)(5546536)</t>
  </si>
  <si>
    <t>高级双人间&lt;双人入住&gt;&lt;特价&gt;&lt;无早&gt;</t>
  </si>
  <si>
    <t>Liao/Chih Cheng,Liao/Chih Cheng</t>
  </si>
  <si>
    <t xml:space="preserve">2554503	</t>
  </si>
  <si>
    <t xml:space="preserve">10079843	</t>
  </si>
  <si>
    <t xml:space="preserve">17949698327	</t>
  </si>
  <si>
    <t>[华欣]华欣春景酒店 (SHA Plus+)(Chom View Hotel, Hua Hin (SHA Plus+))(25206917)</t>
  </si>
  <si>
    <t>一卧室复式房&lt;今日特价 &gt;&lt;三人入住&gt;&lt;无早&gt;</t>
  </si>
  <si>
    <t>Chantadanai/Papanach</t>
  </si>
  <si>
    <t xml:space="preserve">2554624	</t>
  </si>
  <si>
    <t xml:space="preserve">05188515	</t>
  </si>
  <si>
    <t xml:space="preserve">17949759346	</t>
  </si>
  <si>
    <t>[马卡蒂]马尼拉都喜天丽酒店(Dusit Thani Manila)(5673474)</t>
  </si>
  <si>
    <t>都喜双床房(至少连住2晚及以上)&lt;双人入住&gt;&lt;双早&gt;</t>
  </si>
  <si>
    <t>Valencia/Padma Judith,Valencia/Padma Judith</t>
  </si>
  <si>
    <t xml:space="preserve">17949874460	</t>
  </si>
  <si>
    <t>[甲米]甲米奥南辉光酒店(SHA Extra Plus)(Glow Ao Nang Krabi(SHA Extra Plus))(28670424)</t>
  </si>
  <si>
    <t>高级特大床房(至少连住2晚及以上)&lt;今日特价 &gt;&lt;双人入住&gt;&lt;无早&gt;</t>
  </si>
  <si>
    <t>WANG/PENG</t>
  </si>
  <si>
    <t xml:space="preserve">2554886	</t>
  </si>
  <si>
    <t xml:space="preserve">GAN22001886	</t>
  </si>
  <si>
    <t xml:space="preserve">17950051790	</t>
  </si>
  <si>
    <t>都喜特大床房(至少连住2晚及以上)&lt;双人入住&gt;&lt;双早&gt;</t>
  </si>
  <si>
    <t>Valencia/Padma Judith</t>
  </si>
  <si>
    <t xml:space="preserve">2555001	</t>
  </si>
  <si>
    <t xml:space="preserve">39831121	</t>
  </si>
  <si>
    <t xml:space="preserve">17950066056	</t>
  </si>
  <si>
    <t>Phunphao/Puchita</t>
  </si>
  <si>
    <t xml:space="preserve">2555010	</t>
  </si>
  <si>
    <t xml:space="preserve">1095506	</t>
  </si>
  <si>
    <t xml:space="preserve">17950144776	</t>
  </si>
  <si>
    <t>[芙蓉]芙蓉皇家朱兰酒店(Royale Chulan Seremban)(91100866)</t>
  </si>
  <si>
    <t>豪华房&lt;双人入住&gt;&lt;无早&gt;</t>
  </si>
  <si>
    <t>Puri/Chendana</t>
  </si>
  <si>
    <t xml:space="preserve">2555061	</t>
  </si>
  <si>
    <t xml:space="preserve">1237943	</t>
  </si>
  <si>
    <t xml:space="preserve">17950192177	</t>
  </si>
  <si>
    <t>豪华房&lt;双人入住&gt;&lt;双早&gt;</t>
  </si>
  <si>
    <t>Choong/Chee Fee</t>
  </si>
  <si>
    <t xml:space="preserve">2555081	</t>
  </si>
  <si>
    <t xml:space="preserve">643212	</t>
  </si>
  <si>
    <t xml:space="preserve">17951776424	</t>
  </si>
  <si>
    <t>[芭堤雅]芭堤雅湾景酒店 (SHA Plus+)(The Bayview Hotel Pattaya (SHA Plus+))(3628281)</t>
  </si>
  <si>
    <t>园景豪华房&lt;今日特价 &gt;&lt;双人入住&gt;&lt;不适用泰国客人&gt;&lt;双早&gt;</t>
  </si>
  <si>
    <t>HOPPER/GREGORY ROSS</t>
  </si>
  <si>
    <t xml:space="preserve">2555124	</t>
  </si>
  <si>
    <t xml:space="preserve">2490231	</t>
  </si>
  <si>
    <t xml:space="preserve">17952552184	</t>
  </si>
  <si>
    <t>[曼谷]曼谷辛德霍恩凯宾斯基(Sindhorn Kempinski Bangkok)(92930805)</t>
  </si>
  <si>
    <t>至尊豪华双床房&lt;今日特价 &gt;&lt;双人入住&gt;&lt;仅适用亚洲客人&gt;&lt;双早&gt;</t>
  </si>
  <si>
    <t>LI/SHAUKKYIN,HWAN/SHINSHWE,HWAN/SHINPHONE</t>
  </si>
  <si>
    <t xml:space="preserve">2555301	</t>
  </si>
  <si>
    <t xml:space="preserve">96225	</t>
  </si>
  <si>
    <t xml:space="preserve">17952569275	</t>
  </si>
  <si>
    <t>[乔治市]槟城希迪特酒店(又称槟城龙城酒店) (槟城对抗新冠肺炎认证)(Cititel Penang (PenangFightCovid-19 Certified))(28528257)</t>
  </si>
  <si>
    <t>高级双床房&lt;单人入住&gt;&lt;单早&gt;</t>
  </si>
  <si>
    <t>ZHANG/YIWEN</t>
  </si>
  <si>
    <t xml:space="preserve">2555306	</t>
  </si>
  <si>
    <t xml:space="preserve">2126903	</t>
  </si>
  <si>
    <t xml:space="preserve">17952872924	</t>
  </si>
  <si>
    <t>kenta/kokumai,kenta/kokumai</t>
  </si>
  <si>
    <t xml:space="preserve">2555398	</t>
  </si>
  <si>
    <t xml:space="preserve">17952892765	</t>
  </si>
  <si>
    <t>Md Razali/Rifhan Zarif</t>
  </si>
  <si>
    <t xml:space="preserve">2555403	</t>
  </si>
  <si>
    <t xml:space="preserve">643399	</t>
  </si>
  <si>
    <t xml:space="preserve">17953458627	</t>
  </si>
  <si>
    <t>[哥打京那巴鲁]格兰迪酒店&amp;度假村(Grandis Hotels and Resorts)(4637340)</t>
  </si>
  <si>
    <t>高级房&lt;双人入住&gt;&lt;马来西亚客人专享&gt;&lt;双早&gt;</t>
  </si>
  <si>
    <t>Fauzi/Nurul Faesya</t>
  </si>
  <si>
    <t xml:space="preserve">2555584	</t>
  </si>
  <si>
    <t xml:space="preserve">183278872	</t>
  </si>
  <si>
    <t xml:space="preserve">17953783130	</t>
  </si>
  <si>
    <t>KHLONGKIT/NITNAPA</t>
  </si>
  <si>
    <t xml:space="preserve">2555773	</t>
  </si>
  <si>
    <t xml:space="preserve">6385	</t>
  </si>
  <si>
    <t xml:space="preserve">17956105227	</t>
  </si>
  <si>
    <t>[新加坡]新加坡国敦河畔大酒店(Grand Copthorne Waterfront Singapore)(2871839)</t>
  </si>
  <si>
    <t>高级双人房&lt;双人入住&gt;&lt;不适用新加坡客人&gt;&lt;无早&gt;</t>
  </si>
  <si>
    <t>WANG/Lili</t>
  </si>
  <si>
    <t xml:space="preserve">2556042	</t>
  </si>
  <si>
    <t xml:space="preserve">17956582029	</t>
  </si>
  <si>
    <t>[乔治市]加拉歪路G酒店(G Hotel Kelawai)(4648317)</t>
  </si>
  <si>
    <t>豪华房&lt;今日特价 &gt;&lt;双人入住&gt;&lt;双早&gt;</t>
  </si>
  <si>
    <t>Yeoh/Woanni</t>
  </si>
  <si>
    <t xml:space="preserve">2556199	</t>
  </si>
  <si>
    <t xml:space="preserve">23346029	</t>
  </si>
  <si>
    <t xml:space="preserve">17956561243	</t>
  </si>
  <si>
    <t>豪华房&lt;全日特价&gt;&lt;双人入住&gt;&lt;双早&gt;</t>
  </si>
  <si>
    <t>Kaewkalong/Mr.Kittikul</t>
  </si>
  <si>
    <t xml:space="preserve">2556216	</t>
  </si>
  <si>
    <t xml:space="preserve">98879	</t>
  </si>
  <si>
    <t xml:space="preserve">17956788864	</t>
  </si>
  <si>
    <t>[吉隆坡]辉盛凯贝丽(Capri by Fraser Bukit Bintang)(88638672)</t>
  </si>
  <si>
    <t>豪华双床一室房&lt;双人入住&gt;&lt;双早&gt;</t>
  </si>
  <si>
    <t>Dickeon/Chng ,Dickeon/Chng</t>
  </si>
  <si>
    <t xml:space="preserve">2556264	</t>
  </si>
  <si>
    <t xml:space="preserve">31970941-1	</t>
  </si>
  <si>
    <t xml:space="preserve">17956789448	</t>
  </si>
  <si>
    <t>[曼谷]曼谷素坤逸55号通罗中心点大酒店 (SHA Plus+)(Grande Centre Point Sukhumvit 55 Bangkok (SHA Plus+))(8173962)</t>
  </si>
  <si>
    <t>行政套房&lt;双人入住&gt;&lt;无早&gt;</t>
  </si>
  <si>
    <t>FENG/TINGTING</t>
  </si>
  <si>
    <t xml:space="preserve">2556267	</t>
  </si>
  <si>
    <t xml:space="preserve">218963	</t>
  </si>
  <si>
    <t xml:space="preserve">17957139387	</t>
  </si>
  <si>
    <t>Tamaldin/Norhuzaime,Tamaldin/Norhuzaime</t>
  </si>
  <si>
    <t xml:space="preserve">2556376	</t>
  </si>
  <si>
    <t xml:space="preserve">1238241	</t>
  </si>
  <si>
    <t xml:space="preserve">17957459456	</t>
  </si>
  <si>
    <t>nadiatul/nor,nadiatul/nor</t>
  </si>
  <si>
    <t xml:space="preserve">2556505	</t>
  </si>
  <si>
    <t xml:space="preserve">643624	</t>
  </si>
  <si>
    <t xml:space="preserve">17957520598	</t>
  </si>
  <si>
    <t>Arudin Jimnugroho/Koh,Arudin Jimnugroho/Koh</t>
  </si>
  <si>
    <t xml:space="preserve">2556530	</t>
  </si>
  <si>
    <t xml:space="preserve">2127076	</t>
  </si>
  <si>
    <t xml:space="preserve">17957527140	</t>
  </si>
  <si>
    <t>豪华双床房&lt;双人入住&gt;&lt;双早&gt;</t>
  </si>
  <si>
    <t>LIM/Gunawan</t>
  </si>
  <si>
    <t xml:space="preserve">2556534	</t>
  </si>
  <si>
    <t xml:space="preserve">2127078	</t>
  </si>
  <si>
    <t xml:space="preserve">17960221142	</t>
  </si>
  <si>
    <t>标准双人房(至少连住2晚及以上)&lt;双人入住&gt;&lt;双早&gt;</t>
  </si>
  <si>
    <t>Moe/Andrew</t>
  </si>
  <si>
    <t xml:space="preserve">2556720	</t>
  </si>
  <si>
    <t xml:space="preserve">98626	</t>
  </si>
  <si>
    <t xml:space="preserve">17960685100	</t>
  </si>
  <si>
    <t>[马卡蒂]马尼拉迷你套房酒店-马卡迪裕景商业大厦(The Mini Suites - Eton Tower Makati Manila)(28525023)</t>
  </si>
  <si>
    <t>迷你大床房&lt;双人入住&gt;&lt;无早&gt;</t>
  </si>
  <si>
    <t>Caraan/Robert,Caraan/Robert</t>
  </si>
  <si>
    <t xml:space="preserve">2556849	</t>
  </si>
  <si>
    <t xml:space="preserve">17961001967	</t>
  </si>
  <si>
    <t>一室房&lt;特惠&gt;&lt;双人入住&gt;&lt;双早&gt;</t>
  </si>
  <si>
    <t>Hunpradit/Natthida,Hunpradit/Natthida</t>
  </si>
  <si>
    <t xml:space="preserve">2556934	</t>
  </si>
  <si>
    <t xml:space="preserve">17961340585	</t>
  </si>
  <si>
    <t>[努沙再也]双威大盒子酒店(Sunway Hotel Big Box)(91411884)</t>
  </si>
  <si>
    <t>豪华特大床房&lt;单人入住&gt;&lt;单早&gt;</t>
  </si>
  <si>
    <t>sani Naawi/nashrol,sani Naawi/nashrol</t>
  </si>
  <si>
    <t xml:space="preserve">2557109	</t>
  </si>
  <si>
    <t xml:space="preserve">35631	</t>
  </si>
  <si>
    <t xml:space="preserve">17961676601	</t>
  </si>
  <si>
    <t>[吉隆坡]吉隆披武吉免登瑞园酒店(Swiss-Garden Hotel Bukit Bintang Kuala Lumpur)(24422053)</t>
  </si>
  <si>
    <t>豪华特大床房&lt;双人入住&gt;&lt;特价&gt;&lt;双早&gt;</t>
  </si>
  <si>
    <t>Tay/Ah Peng,Tay/Ah Peng</t>
  </si>
  <si>
    <t xml:space="preserve">2557289	</t>
  </si>
  <si>
    <t xml:space="preserve">124717	</t>
  </si>
  <si>
    <t xml:space="preserve">17961711107	</t>
  </si>
  <si>
    <t>林景高级房&lt;今日特价 &gt;&lt;三人入住&gt;&lt;无早&gt;</t>
  </si>
  <si>
    <t>Infante/Michael Ian Manzanero</t>
  </si>
  <si>
    <t xml:space="preserve">2557312	</t>
  </si>
  <si>
    <t xml:space="preserve">129489	</t>
  </si>
  <si>
    <t xml:space="preserve">17961741969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</si>
  <si>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</si>
  <si>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</si>
  <si>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XUE/JIA LONG</t>
  </si>
  <si>
    <t xml:space="preserve">2557324	</t>
  </si>
  <si>
    <t xml:space="preserve">183538319	</t>
  </si>
  <si>
    <t xml:space="preserve">17961802919	</t>
  </si>
  <si>
    <t>[曼谷]于拉查达阿曼塔酒店(Amanta Hotel &amp; Residence Ratchada)(28679148)</t>
  </si>
  <si>
    <t>一卧室城景豪华套房&lt;双人入住&gt;&lt;双早&gt;</t>
  </si>
  <si>
    <t>Chaiyasu/Benja</t>
  </si>
  <si>
    <t xml:space="preserve">2557344	</t>
  </si>
  <si>
    <t xml:space="preserve">200334	</t>
  </si>
  <si>
    <t xml:space="preserve">17963847485	</t>
  </si>
  <si>
    <t>WEE MIN/NEO,WEE MIN/NEO</t>
  </si>
  <si>
    <t xml:space="preserve">2557419	</t>
  </si>
  <si>
    <t xml:space="preserve">124711	</t>
  </si>
  <si>
    <t xml:space="preserve">17964078350	</t>
  </si>
  <si>
    <t>豪华双床房&lt;双人入住&gt;&lt;特价&gt;&lt;双早&gt;</t>
  </si>
  <si>
    <t>TAN/FUHUI</t>
  </si>
  <si>
    <t xml:space="preserve">2557486	</t>
  </si>
  <si>
    <t xml:space="preserve">124716	</t>
  </si>
  <si>
    <t xml:space="preserve">17964401252	</t>
  </si>
  <si>
    <t>yusoff/nurul atikah hazwani,yusoff/nurul atikah hazwani</t>
  </si>
  <si>
    <t xml:space="preserve">2557568	</t>
  </si>
  <si>
    <t xml:space="preserve">124725	</t>
  </si>
  <si>
    <t xml:space="preserve">17964448097	</t>
  </si>
  <si>
    <t>Hisam/Syafiera,Hisam/Syafiera</t>
  </si>
  <si>
    <t xml:space="preserve">2557588	</t>
  </si>
  <si>
    <t xml:space="preserve">124726	</t>
  </si>
  <si>
    <t xml:space="preserve">17964843366	</t>
  </si>
  <si>
    <t>林景高级房&lt;特价大促销&gt;&lt;双人入住&gt;&lt;无早&gt;</t>
  </si>
  <si>
    <t>cruz/pamela,ibe/gil angelo</t>
  </si>
  <si>
    <t xml:space="preserve">2557699	</t>
  </si>
  <si>
    <t xml:space="preserve">131919	</t>
  </si>
  <si>
    <t xml:space="preserve">17965057263	</t>
  </si>
  <si>
    <t>[大雅台]塔尔观景酒店(Taal Vista Hotel)(28364054)</t>
  </si>
  <si>
    <t>豪华双床房&lt;特价大促销&gt;&lt;双人入住&gt;&lt;双早&gt;</t>
  </si>
  <si>
    <t>ZHENG/WEILIANG</t>
  </si>
  <si>
    <t xml:space="preserve">2557767	</t>
  </si>
  <si>
    <t xml:space="preserve">17965315564	</t>
  </si>
  <si>
    <t>KIM/TAE HYUNG,KIM/TAE HYUNG</t>
  </si>
  <si>
    <t xml:space="preserve">2557857	</t>
  </si>
  <si>
    <t xml:space="preserve">124795	</t>
  </si>
  <si>
    <t xml:space="preserve">17968124764	</t>
  </si>
  <si>
    <t>Kee/Aldrian</t>
  </si>
  <si>
    <t xml:space="preserve">2558303	</t>
  </si>
  <si>
    <t xml:space="preserve">17968160316	</t>
  </si>
  <si>
    <t>kamaruddin/muliati</t>
  </si>
  <si>
    <t xml:space="preserve">2558333	</t>
  </si>
  <si>
    <t xml:space="preserve">183721309	</t>
  </si>
  <si>
    <t xml:space="preserve">17968457799	</t>
  </si>
  <si>
    <t>singh/jasvinder,singh/jasvinder</t>
  </si>
  <si>
    <t xml:space="preserve">2558486	</t>
  </si>
  <si>
    <t xml:space="preserve">124796	</t>
  </si>
  <si>
    <t xml:space="preserve">17968523328	</t>
  </si>
  <si>
    <t>Syafiqah/Fatin,Syafiqah/Fatin</t>
  </si>
  <si>
    <t xml:space="preserve">2558496	</t>
  </si>
  <si>
    <t xml:space="preserve">124797	</t>
  </si>
  <si>
    <t xml:space="preserve">17968675290	</t>
  </si>
  <si>
    <t>Anne/Anne miktar</t>
  </si>
  <si>
    <t xml:space="preserve">2558545	</t>
  </si>
  <si>
    <t xml:space="preserve">183747467	</t>
  </si>
  <si>
    <t xml:space="preserve">17968894063	</t>
  </si>
  <si>
    <t>[吉隆坡]铂尔曼吉隆坡城市中心大酒店(Pullman Kuala Lumpur City Centre Hotel &amp; Residences)(5073220)</t>
  </si>
  <si>
    <t>DU/ZHONGMING</t>
  </si>
  <si>
    <t xml:space="preserve">2558629	</t>
  </si>
  <si>
    <t xml:space="preserve">831294	</t>
  </si>
  <si>
    <t xml:space="preserve">17968930630	</t>
  </si>
  <si>
    <t>[曼谷]金玉素万那普酒店(Golden Jade Suvarnabhumi)(28680143)</t>
  </si>
  <si>
    <t>Xiao/Min,Xiao/Min,Xiao/Min</t>
  </si>
  <si>
    <t xml:space="preserve">2558642	</t>
  </si>
  <si>
    <t xml:space="preserve">acknowledge	</t>
  </si>
  <si>
    <t xml:space="preserve">17968964710	</t>
  </si>
  <si>
    <t>尊享豪华特大床房&lt;双人入住&gt;&lt;双早&gt;</t>
  </si>
  <si>
    <t>zakaria/Nur Ashikin</t>
  </si>
  <si>
    <t xml:space="preserve">2558659	</t>
  </si>
  <si>
    <t xml:space="preserve">831295	</t>
  </si>
  <si>
    <t xml:space="preserve">17968969926	</t>
  </si>
  <si>
    <t>[曼谷]曼谷萨默塞特苏安普卢公园酒店(Somerset Park Suanplu Bangkok)(5072974)</t>
  </si>
  <si>
    <t>两卧豪华公寓房&lt;特价大促销&gt;&lt;四人入住&gt;&lt;早餐&gt;</t>
  </si>
  <si>
    <t>li/wenjing</t>
  </si>
  <si>
    <t xml:space="preserve">2558658	</t>
  </si>
  <si>
    <t xml:space="preserve">6459344	</t>
  </si>
  <si>
    <t xml:space="preserve">17968969126	</t>
  </si>
  <si>
    <t>KEU/SHAOXIAM</t>
  </si>
  <si>
    <t xml:space="preserve">2558660	</t>
  </si>
  <si>
    <t xml:space="preserve">17969060607	</t>
  </si>
  <si>
    <t>Yap/Ming Ci</t>
  </si>
  <si>
    <t xml:space="preserve">2558696	</t>
  </si>
  <si>
    <t xml:space="preserve">831300	</t>
  </si>
  <si>
    <t xml:space="preserve">17969137815	</t>
  </si>
  <si>
    <t>Ismail/Mohd Nizan</t>
  </si>
  <si>
    <t xml:space="preserve">2558746	</t>
  </si>
  <si>
    <t xml:space="preserve">17969171808	</t>
  </si>
  <si>
    <t>Ozone Hall with Balcony&lt;双人入住&gt;&lt;双早&gt;</t>
  </si>
  <si>
    <t>Phongphipat/Nattawadee,Phongphipat/Nattawadee</t>
  </si>
  <si>
    <t xml:space="preserve">2558766	</t>
  </si>
  <si>
    <t xml:space="preserve">6422	</t>
  </si>
  <si>
    <t xml:space="preserve">17969211378	</t>
  </si>
  <si>
    <t>[曼谷]曼谷拉查丹利中心酒店  (SHA Plus+)(Grande Centre Point Hotel Ratchadamri Bangkok  (SHA Plus+))(2497052)</t>
  </si>
  <si>
    <t>高级豪华房&lt;特惠促销&gt;&lt;双人入住&gt;&lt;无早&gt;</t>
  </si>
  <si>
    <t>Klinhom/Sittichai</t>
  </si>
  <si>
    <t xml:space="preserve">2558795	</t>
  </si>
  <si>
    <t xml:space="preserve">300589	</t>
  </si>
  <si>
    <t xml:space="preserve">17969315937	</t>
  </si>
  <si>
    <t>chan /poh shian</t>
  </si>
  <si>
    <t xml:space="preserve">2558864	</t>
  </si>
  <si>
    <t xml:space="preserve">124827	</t>
  </si>
  <si>
    <t xml:space="preserve">17969332717	</t>
  </si>
  <si>
    <t>Fahor/Abdul Manaf,Awaluddin/Nurul Haniz</t>
  </si>
  <si>
    <t xml:space="preserve">2558875	</t>
  </si>
  <si>
    <t xml:space="preserve">831319	</t>
  </si>
  <si>
    <t xml:space="preserve">17969392345	</t>
  </si>
  <si>
    <t>Wasu/Aravind Raj</t>
  </si>
  <si>
    <t xml:space="preserve">2558939	</t>
  </si>
  <si>
    <t xml:space="preserve">17969398878	</t>
  </si>
  <si>
    <t>abas/amyra</t>
  </si>
  <si>
    <t xml:space="preserve">2558947	</t>
  </si>
  <si>
    <t xml:space="preserve">831325	</t>
  </si>
  <si>
    <t xml:space="preserve">17971414429	</t>
  </si>
  <si>
    <t>一卧室公寓&lt;双人入住&gt;&lt;双早&gt;</t>
  </si>
  <si>
    <t>Abdullah/Muhammad Asyraf</t>
  </si>
  <si>
    <t xml:space="preserve">2558980	</t>
  </si>
  <si>
    <t xml:space="preserve">831331	</t>
  </si>
  <si>
    <t>权益取消</t>
  </si>
  <si>
    <t xml:space="preserve">17744613644	</t>
  </si>
  <si>
    <t>赔款</t>
  </si>
  <si>
    <t>[邦劳]阿罗纳海滩赫纳度假村(Henann Resort Alona Beach)(1877699)</t>
  </si>
  <si>
    <t>尊贵房&lt;特价大促销&gt;&lt;三人入住&gt;&lt;早餐&gt;</t>
  </si>
  <si>
    <t>Sia/Nicole,Sia/Nicole</t>
  </si>
  <si>
    <t xml:space="preserve">2492772	</t>
  </si>
  <si>
    <t xml:space="preserve">17781505925	</t>
  </si>
  <si>
    <t>[曼谷]曼谷班达拉套房酒店(Bandara Suites Silom, Bangkok)(1877699)</t>
  </si>
  <si>
    <t>一卧室套房&lt;特惠专享&gt;&lt;双人入住&gt;&lt;双早&gt;</t>
  </si>
  <si>
    <t>Thongbunrit/Sawitree,Thongbunrit/Sawitree</t>
  </si>
  <si>
    <t xml:space="preserve">2504330	</t>
  </si>
  <si>
    <t xml:space="preserve">17744375091	</t>
  </si>
  <si>
    <t>[芭堤雅]大海沙滩阳光度假酒店 (SHA Plus+)(Sea Sand Sun Resort and Villas  (SHA Plus+))(1877699)</t>
  </si>
  <si>
    <t>豪华凉亭别墅&lt;今日特价 &gt;&lt;双人入住&gt;&lt;双早&gt;</t>
  </si>
  <si>
    <t>manaratha/sasipan,manaratha/sasipan</t>
  </si>
  <si>
    <t xml:space="preserve">2492589	</t>
  </si>
  <si>
    <t xml:space="preserve">143044	</t>
  </si>
  <si>
    <t xml:space="preserve">17772419109	</t>
  </si>
  <si>
    <t>singhasri/pachara,singhasri/pachara</t>
  </si>
  <si>
    <t xml:space="preserve">2501521	</t>
  </si>
  <si>
    <t xml:space="preserve">173581	</t>
  </si>
  <si>
    <t xml:space="preserve">17761662812	</t>
  </si>
  <si>
    <t>[碧瑶]海约翰坎普庄园酒店(The Manor at Camp John Hay)(1877699)</t>
  </si>
  <si>
    <t>tiomico/erano ercel,tiomico/desire joy</t>
  </si>
  <si>
    <t xml:space="preserve">2497243	</t>
  </si>
  <si>
    <t xml:space="preserve">17861615900	</t>
  </si>
  <si>
    <t>[沙美岛]沙美岛奥普劳度假村 (SHA Plus+)(Ao Prao Resort (SHA Plus+))(1877699)</t>
  </si>
  <si>
    <t>尊贵海景房&lt;今日特价 &gt;&lt;双人入住&gt;&lt;双早&gt;&lt;新酒店礼盒&gt;</t>
  </si>
  <si>
    <t>PETNOI/SARAWUT</t>
  </si>
  <si>
    <t xml:space="preserve">2528480	</t>
  </si>
  <si>
    <t>，</t>
  </si>
  <si>
    <t xml:space="preserve"> 本期扣款12156元</t>
  </si>
  <si>
    <t>特殊要求:此单是订单17927757567客人申请修改5月21号入住一晚的补单，烦请确认 。</t>
  </si>
  <si>
    <t xml:space="preserve"> 特殊要求:此单是订单17927757567客人申请修改5月21号入住一晚的补单，烦请确认 。</t>
  </si>
  <si>
    <t>本期扣款922元</t>
  </si>
  <si>
    <t xml:space="preserve"> 本期扣款390元</t>
  </si>
  <si>
    <t>本期扣款727元</t>
  </si>
  <si>
    <t>本期扣款390元</t>
  </si>
  <si>
    <t>本期扣款1000元</t>
  </si>
  <si>
    <t>本期扣款1098元</t>
  </si>
  <si>
    <t>A220531154727481</t>
  </si>
  <si>
    <t>A220531153856481</t>
  </si>
  <si>
    <t>A220531154009481</t>
  </si>
  <si>
    <t>CNY / HKD 当前参考汇率: 1.177132197</t>
  </si>
  <si>
    <t>总计： 57075 CNY/
67184.82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</si>
  <si>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</si>
  <si>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</si>
  <si>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</si>
  <si>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</si>
  <si>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</si>
  <si>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</si>
  <si>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</si>
  <si>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</si>
  <si>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</si>
  <si>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</si>
  <si>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</si>
  <si>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</si>
  <si>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</si>
  <si>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</si>
  <si>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</si>
  <si>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</si>
  <si>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</si>
  <si>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</si>
  <si>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</si>
  <si>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2558864</t>
  </si>
  <si>
    <t>吉隆坡瑞园酒店</t>
  </si>
  <si>
    <t>chan poh shian</t>
  </si>
  <si>
    <t>2022-05-22</t>
  </si>
  <si>
    <t>退房日周结</t>
  </si>
  <si>
    <t>345.00</t>
  </si>
  <si>
    <t>RMB</t>
  </si>
  <si>
    <t>0</t>
  </si>
  <si>
    <t>0.00</t>
  </si>
  <si>
    <t>携程国际直连(DD)</t>
  </si>
  <si>
    <t>01.011174</t>
  </si>
  <si>
    <t>2022-05-21 17:10:54</t>
  </si>
  <si>
    <t>否</t>
  </si>
  <si>
    <t>汇智国际旅游发展有限公司</t>
  </si>
  <si>
    <t>直采</t>
  </si>
  <si>
    <t>2558795</t>
  </si>
  <si>
    <t>曼谷拉查丹利中心酒店  (SHA Plus+)</t>
  </si>
  <si>
    <t>Klinhom Sittichai</t>
  </si>
  <si>
    <t>402.00</t>
  </si>
  <si>
    <t>2022-05-21 14:26:18</t>
  </si>
  <si>
    <t>2558766</t>
  </si>
  <si>
    <t>相片酒店普吉岛(SHA Plus+)</t>
  </si>
  <si>
    <t>Phongphipat Nattawadee,Phongphipat Nattawadee</t>
  </si>
  <si>
    <t>305.00</t>
  </si>
  <si>
    <t>2022-05-21 14:14:34</t>
  </si>
  <si>
    <t>2558746</t>
  </si>
  <si>
    <t>铂尔曼吉隆坡城市中心大酒店</t>
  </si>
  <si>
    <t>Ismail Mohd Nizan</t>
  </si>
  <si>
    <t>434.00</t>
  </si>
  <si>
    <t>2022-05-21 13:58:34</t>
  </si>
  <si>
    <t>2558696</t>
  </si>
  <si>
    <t>Yap Ming Ci</t>
  </si>
  <si>
    <t>2022-05-21 13:21:33</t>
  </si>
  <si>
    <t>2558660</t>
  </si>
  <si>
    <t>曼谷金玉素旺纳普酒店</t>
  </si>
  <si>
    <t>KEU SHAOXIAM</t>
  </si>
  <si>
    <t>128.00</t>
  </si>
  <si>
    <t>2022-05-21 13:30:48</t>
  </si>
  <si>
    <t>2558659</t>
  </si>
  <si>
    <t>zakaria Nur Ashikin</t>
  </si>
  <si>
    <t>540.00</t>
  </si>
  <si>
    <t>2022-05-21 12:58:22</t>
  </si>
  <si>
    <t>2558875</t>
  </si>
  <si>
    <t>Fahor Abdul Manaf,Awaluddin Nurul Haniz</t>
  </si>
  <si>
    <t>445.00</t>
  </si>
  <si>
    <t>2022-05-21 15:35:03</t>
  </si>
  <si>
    <t>2558642</t>
  </si>
  <si>
    <t>Xiao Min,Xiao Min,Xiao Min</t>
  </si>
  <si>
    <t>384.00</t>
  </si>
  <si>
    <t>2022-05-21 13:31:08</t>
  </si>
  <si>
    <t>2558629</t>
  </si>
  <si>
    <t>DU ZHONGMING</t>
  </si>
  <si>
    <t>2022-05-21 12:51:48</t>
  </si>
  <si>
    <t>2558947</t>
  </si>
  <si>
    <t>abas amyra</t>
  </si>
  <si>
    <t>2022-05-21 16:09:48</t>
  </si>
  <si>
    <t>2558496</t>
  </si>
  <si>
    <t>Syafiqah Fatin,Syafiqah Fatin</t>
  </si>
  <si>
    <t>330.00</t>
  </si>
  <si>
    <t>2022-05-21 10:39:06</t>
  </si>
  <si>
    <t>2558486</t>
  </si>
  <si>
    <t>singh jasvinder,singh jasvinder</t>
  </si>
  <si>
    <t>2022-05-21 10:35:40</t>
  </si>
  <si>
    <t>2558333</t>
  </si>
  <si>
    <t>格兰迪酒店&amp;度假村</t>
  </si>
  <si>
    <t>kamaruddin muliati</t>
  </si>
  <si>
    <t>326.00</t>
  </si>
  <si>
    <t>2022-05-21 08:51:59</t>
  </si>
  <si>
    <t>2022-05-20</t>
  </si>
  <si>
    <t>2557857</t>
  </si>
  <si>
    <t>KIM TAE HYUNG,KIM TAE HYUNG</t>
  </si>
  <si>
    <t>660.00</t>
  </si>
  <si>
    <t>2022-05-21 10:32:53</t>
  </si>
  <si>
    <t>2557699</t>
  </si>
  <si>
    <t>海约翰坎普庄园酒店</t>
  </si>
  <si>
    <t>cruz pamela,ibe gil angelo</t>
  </si>
  <si>
    <t>1040.00</t>
  </si>
  <si>
    <t>2022-05-20 21:02:58</t>
  </si>
  <si>
    <t>2557588</t>
  </si>
  <si>
    <t>Hisam Syafiera,Hisam Syafiera</t>
  </si>
  <si>
    <t>2022-05-20 17:37:05</t>
  </si>
  <si>
    <t>2557568</t>
  </si>
  <si>
    <t>yusoff nurul atikah hazwani,yusoff nurul atikah hazwani</t>
  </si>
  <si>
    <t>2022-05-20 17:35:15</t>
  </si>
  <si>
    <t>2557486</t>
  </si>
  <si>
    <t>TAN FUHUI</t>
  </si>
  <si>
    <t>2022-05-20 16:31:09</t>
  </si>
  <si>
    <t>2557419</t>
  </si>
  <si>
    <t>WEE MIN NEO,WEE MIN NEO</t>
  </si>
  <si>
    <t>2022-05-20 16:18:36</t>
  </si>
  <si>
    <t>2558980</t>
  </si>
  <si>
    <t>Abdullah Muhammad Asyraf</t>
  </si>
  <si>
    <t>510.00</t>
  </si>
  <si>
    <t>2022-05-21 16:35:31</t>
  </si>
  <si>
    <t>2557324</t>
  </si>
  <si>
    <t>盛泰澜拉普崂中央广场酒店</t>
  </si>
  <si>
    <t>XUE JIA LONG</t>
  </si>
  <si>
    <t>954.00</t>
  </si>
  <si>
    <t>2022-05-20 12:49:13</t>
  </si>
  <si>
    <t>2022-05-18</t>
  </si>
  <si>
    <t>2555124</t>
  </si>
  <si>
    <t>芭提雅湾景酒店</t>
  </si>
  <si>
    <t>HOPPER GREGORY ROSS</t>
  </si>
  <si>
    <t>1192.00</t>
  </si>
  <si>
    <t>2022-05-18 13:37:24</t>
  </si>
  <si>
    <t>2555010</t>
  </si>
  <si>
    <t>曼谷铂尔曼皇权酒店</t>
  </si>
  <si>
    <t>Phunphao Puchita</t>
  </si>
  <si>
    <t>820.00</t>
  </si>
  <si>
    <t>2022-05-18 11:59:41</t>
  </si>
  <si>
    <t>2022-05-13</t>
  </si>
  <si>
    <t>2549343</t>
  </si>
  <si>
    <t>CHU CHAN KEAT,LIM JIA HUI</t>
  </si>
  <si>
    <t>1604.00</t>
  </si>
  <si>
    <t>2022-05-14 17:32:26</t>
  </si>
  <si>
    <t>2022-05-15</t>
  </si>
  <si>
    <t>2552437</t>
  </si>
  <si>
    <t>曼谷利特公寓</t>
  </si>
  <si>
    <t>Su Lili</t>
  </si>
  <si>
    <t>1220.00</t>
  </si>
  <si>
    <t>2022-05-15 19:13:44</t>
  </si>
  <si>
    <t>2552312</t>
  </si>
  <si>
    <t>沙美岛萨凯海滩度假村</t>
  </si>
  <si>
    <t>Walker Graham</t>
  </si>
  <si>
    <t>3057.00</t>
  </si>
  <si>
    <t>2022-05-16 10:15:46</t>
  </si>
  <si>
    <t>2022-04-27</t>
  </si>
  <si>
    <t>2526751</t>
  </si>
  <si>
    <t>2022-05-16 10:15:30</t>
  </si>
  <si>
    <t>2022-05-17</t>
  </si>
  <si>
    <t>2553946</t>
  </si>
  <si>
    <t>Cross氛围曼谷素坤逸酒店</t>
  </si>
  <si>
    <t>COLANGELO NATALIE,HERNANDEZ BAGHETTI MARCIAL JESUS</t>
  </si>
  <si>
    <t>1260.00</t>
  </si>
  <si>
    <t>2022-05-17 14:23:10</t>
  </si>
  <si>
    <t>2022-05-19</t>
  </si>
  <si>
    <t>2556720</t>
  </si>
  <si>
    <t>Moe Andrew</t>
  </si>
  <si>
    <t>472.00</t>
  </si>
  <si>
    <t>2022-05-19 21:28:37</t>
  </si>
  <si>
    <t>2022-05-16</t>
  </si>
  <si>
    <t>2553237</t>
  </si>
  <si>
    <t>马尼拉梦之城凯悦酒店</t>
  </si>
  <si>
    <t>Park Sangsu</t>
  </si>
  <si>
    <t>3405.00</t>
  </si>
  <si>
    <t>2022-05-17 16:06:30</t>
  </si>
  <si>
    <t>2552526</t>
  </si>
  <si>
    <t>zapanta camille</t>
  </si>
  <si>
    <t>2552.00</t>
  </si>
  <si>
    <t>2022-05-16 12:43:33</t>
  </si>
  <si>
    <t>2555001</t>
  </si>
  <si>
    <t>马尼拉都喜天丽酒店</t>
  </si>
  <si>
    <t>Valencia Padma Judith</t>
  </si>
  <si>
    <t>2133.00</t>
  </si>
  <si>
    <t>2022-05-18 11:24:21</t>
  </si>
  <si>
    <t>2554624</t>
  </si>
  <si>
    <t>华欣春景酒店</t>
  </si>
  <si>
    <t>Chantadanai Papanach</t>
  </si>
  <si>
    <t>351.00</t>
  </si>
  <si>
    <t>2022-05-18 11:39:25</t>
  </si>
  <si>
    <t>2558658</t>
  </si>
  <si>
    <t>萨默塞特苏安普卢公园酒店</t>
  </si>
  <si>
    <t>li wenjing</t>
  </si>
  <si>
    <t>778.00</t>
  </si>
  <si>
    <t>2022-05-21 13:03:30</t>
  </si>
  <si>
    <t>2556267</t>
  </si>
  <si>
    <t>曼谷素坤逸中心55超豪华酒店</t>
  </si>
  <si>
    <t>FENG TINGTING</t>
  </si>
  <si>
    <t>2178.00</t>
  </si>
  <si>
    <t>2022-05-19 13:59:27</t>
  </si>
  <si>
    <t>2553859</t>
  </si>
  <si>
    <t>曼谷盛捷亿甲迈服务公寓</t>
  </si>
  <si>
    <t>CHU WAI MING</t>
  </si>
  <si>
    <t>1143.00</t>
  </si>
  <si>
    <t>2022-05-17 11:58:35</t>
  </si>
  <si>
    <t>2022-05-11</t>
  </si>
  <si>
    <t>2547345</t>
  </si>
  <si>
    <t>Casa del Rio, 马六甲河畔之家</t>
  </si>
  <si>
    <t>Singh Perminderjeet</t>
  </si>
  <si>
    <t>2942.00</t>
  </si>
  <si>
    <t>2022-05-13 08:51:33</t>
  </si>
  <si>
    <t>2555584</t>
  </si>
  <si>
    <t>Fauzi Nurul Faesya</t>
  </si>
  <si>
    <t>2022-05-19 11:03:17</t>
  </si>
  <si>
    <t>2557312</t>
  </si>
  <si>
    <t>Infante Michael Ian Manzanero</t>
  </si>
  <si>
    <t>1200.00</t>
  </si>
  <si>
    <t>2022-05-20 16:14:39</t>
  </si>
  <si>
    <t>2548556</t>
  </si>
  <si>
    <t>Dela Cruz Aniceta</t>
  </si>
  <si>
    <t>1000.00</t>
  </si>
  <si>
    <t>2022-05-14 14:39:15</t>
  </si>
  <si>
    <t>2552100</t>
  </si>
  <si>
    <t>约翰海老军营森林小屋</t>
  </si>
  <si>
    <t>A. Guinoo Joannes,A. Guinoo Joannes,A. Guinoo Joannes,A. Guinoo Joannes</t>
  </si>
  <si>
    <t>4400.00</t>
  </si>
  <si>
    <t>2022-05-16 16:03:23</t>
  </si>
  <si>
    <t>2556534</t>
  </si>
  <si>
    <t>槟城龙城酒店</t>
  </si>
  <si>
    <t>LIM Gunawan</t>
  </si>
  <si>
    <t>746.00</t>
  </si>
  <si>
    <t>2022-05-19 19:02:04</t>
  </si>
  <si>
    <t>2556530</t>
  </si>
  <si>
    <t>Arudin Jimnugroho Koh,Arudin Jimnugroho Koh</t>
  </si>
  <si>
    <t>712.00</t>
  </si>
  <si>
    <t>2022-05-19 18:32:32</t>
  </si>
  <si>
    <t>2555306</t>
  </si>
  <si>
    <t>ZHANG YIWEN</t>
  </si>
  <si>
    <t>640.00</t>
  </si>
  <si>
    <t>2022-05-18 17:45:15</t>
  </si>
  <si>
    <t>2553815</t>
  </si>
  <si>
    <t>槟城双威乔治市酒店</t>
  </si>
  <si>
    <t>Shahrin Shahrina Mohammad Sahar,TBA TBA,Shahrin Shahrina Mohammad Sahar,TBA TBA</t>
  </si>
  <si>
    <t>586.00</t>
  </si>
  <si>
    <t>2022-05-17 11:12:01</t>
  </si>
  <si>
    <t>2556199</t>
  </si>
  <si>
    <t>加拉歪路G酒店</t>
  </si>
  <si>
    <t>Yeoh Woanni</t>
  </si>
  <si>
    <t>823.00</t>
  </si>
  <si>
    <t>2022-05-19 12:52:26</t>
  </si>
  <si>
    <t>2549910</t>
  </si>
  <si>
    <t>吉隆坡市中心玛雅酒店</t>
  </si>
  <si>
    <t>umar Nur Aliya</t>
  </si>
  <si>
    <t>272.00</t>
  </si>
  <si>
    <t>2022-05-14 09:59:35</t>
  </si>
  <si>
    <t>2552590</t>
  </si>
  <si>
    <t>BALQIS BALQIS SYAHIRAH BINTI AB HADI</t>
  </si>
  <si>
    <t>294.00</t>
  </si>
  <si>
    <t>2022-05-16 09:42:22</t>
  </si>
  <si>
    <t>2557289</t>
  </si>
  <si>
    <t>Tay Ah Peng,Tay Ah Peng</t>
  </si>
  <si>
    <t>2022-05-20 16:37:27</t>
  </si>
  <si>
    <t>2554503</t>
  </si>
  <si>
    <t>胡志明市百艺酒店</t>
  </si>
  <si>
    <t>Liao Chih Cheng,Liao Chih Cheng</t>
  </si>
  <si>
    <t>228.00</t>
  </si>
  <si>
    <t>2022-05-18 10:23:48</t>
  </si>
  <si>
    <t>2553786</t>
  </si>
  <si>
    <t>槟城温宝利酒店 (槟城对抗新冠肺炎认证)</t>
  </si>
  <si>
    <t>Tan Yin,Huey ying goh</t>
  </si>
  <si>
    <t>410.00</t>
  </si>
  <si>
    <t>2022-05-17 10:00:13</t>
  </si>
  <si>
    <t>2556505</t>
  </si>
  <si>
    <t>nadiatul nor,nadiatul nor</t>
  </si>
  <si>
    <t>475.00</t>
  </si>
  <si>
    <t>2022-05-20 16:44:32</t>
  </si>
  <si>
    <t>2555403</t>
  </si>
  <si>
    <t>Md Razali Rifhan Zarif</t>
  </si>
  <si>
    <t>438.00</t>
  </si>
  <si>
    <t>2022-05-19 15:25:01</t>
  </si>
  <si>
    <t>2555081</t>
  </si>
  <si>
    <t>Choong Chee Fee</t>
  </si>
  <si>
    <t>2022-05-18 15:53:37</t>
  </si>
  <si>
    <t>2022-04-14</t>
  </si>
  <si>
    <t>2511210</t>
  </si>
  <si>
    <t>马六甲大华酒店</t>
  </si>
  <si>
    <t>Kok Kean Loo</t>
  </si>
  <si>
    <t>2022-05-05 14:54:16</t>
  </si>
  <si>
    <t>2510147</t>
  </si>
  <si>
    <t>Singh T</t>
  </si>
  <si>
    <t>2022-04-28 16:50:42</t>
  </si>
  <si>
    <t>2554482</t>
  </si>
  <si>
    <t>怡保宴宾雅酒店</t>
  </si>
  <si>
    <t>Fatihah Arul Hisham Nurul,Fatihah Arul Hisham Nurul</t>
  </si>
  <si>
    <t>348.00</t>
  </si>
  <si>
    <t>2022-05-17 22:49:29</t>
  </si>
  <si>
    <t>2554421</t>
  </si>
  <si>
    <t>曼谷素坤逸11号美居酒店</t>
  </si>
  <si>
    <t>LEE HANNA</t>
  </si>
  <si>
    <t>854.00</t>
  </si>
  <si>
    <t>2022-05-18 16:23:30</t>
  </si>
  <si>
    <t>2555061</t>
  </si>
  <si>
    <t>芙蓉皇家朱兰酒店</t>
  </si>
  <si>
    <t>Puri Chendana</t>
  </si>
  <si>
    <t>722.00</t>
  </si>
  <si>
    <t>2022-05-18 14:14:57</t>
  </si>
  <si>
    <t>2555398</t>
  </si>
  <si>
    <t>kenta kokumai,kenta kokumai</t>
  </si>
  <si>
    <t>399.00</t>
  </si>
  <si>
    <t>2022-05-18 19:18:35</t>
  </si>
  <si>
    <t>2556376</t>
  </si>
  <si>
    <t>Tamaldin Norhuzaime,Tamaldin Norhuzaime</t>
  </si>
  <si>
    <t>2022-05-19 15:13:28</t>
  </si>
  <si>
    <t>2022-05-12</t>
  </si>
  <si>
    <t>2548267</t>
  </si>
  <si>
    <t>东京王子大饭店</t>
  </si>
  <si>
    <t>ARIYAMA REIKA</t>
  </si>
  <si>
    <t>748.00</t>
  </si>
  <si>
    <t>2022-05-13 09:55:26</t>
  </si>
  <si>
    <t>2554886</t>
  </si>
  <si>
    <t>甲米奥南辉光酒店</t>
  </si>
  <si>
    <t>WANG PENG</t>
  </si>
  <si>
    <t>339.00</t>
  </si>
  <si>
    <t>2022-05-18 13:18:00</t>
  </si>
  <si>
    <t>2558545</t>
  </si>
  <si>
    <t>Anne Anne miktar</t>
  </si>
  <si>
    <t>2022-05-21 11:37:46</t>
  </si>
  <si>
    <t>2557344</t>
  </si>
  <si>
    <t>曼谷拉查达阿曼达酒店和公寓</t>
  </si>
  <si>
    <t>Chaiyasu Benja</t>
  </si>
  <si>
    <t>450.00</t>
  </si>
  <si>
    <t>2022-05-20 13:44:21</t>
  </si>
  <si>
    <t>2554146</t>
  </si>
  <si>
    <t>清迈安达库拉科莫酒店</t>
  </si>
  <si>
    <t>RATTANAPONG PAWINEE</t>
  </si>
  <si>
    <t>143.00</t>
  </si>
  <si>
    <t>2022-05-17 18:09:25</t>
  </si>
  <si>
    <t>2555301</t>
  </si>
  <si>
    <t>曼谷辛德霍恩凯宾斯基</t>
  </si>
  <si>
    <t>LI SHAUKKYIN,HWAN SHINSHWE,HWAN SHINPHONE</t>
  </si>
  <si>
    <t>2896.00</t>
  </si>
  <si>
    <t>2022-05-18 20:24:39</t>
  </si>
  <si>
    <t>2022-04-18</t>
  </si>
  <si>
    <t>2516115</t>
  </si>
  <si>
    <t>中央公园礁石度假村</t>
  </si>
  <si>
    <t>Esmero Butch</t>
  </si>
  <si>
    <t>2022-05-10 13:47:34</t>
  </si>
  <si>
    <t>2554426</t>
  </si>
  <si>
    <t>曼谷湄南河四季酒店 (SHA Plus+)</t>
  </si>
  <si>
    <t>CHANG HANGHUONG</t>
  </si>
  <si>
    <t>12252.00</t>
  </si>
  <si>
    <t>2022-05-17 21:52:43</t>
  </si>
  <si>
    <t>2556264</t>
  </si>
  <si>
    <t>辉盛凯贝丽打</t>
  </si>
  <si>
    <t>Dickeon Chng,Dickeon Chng</t>
  </si>
  <si>
    <t>900.00</t>
  </si>
  <si>
    <t>2022-05-19 14:37:10</t>
  </si>
  <si>
    <t>2555773</t>
  </si>
  <si>
    <t>KHLONGKIT NITNAPA</t>
  </si>
  <si>
    <t>678.00</t>
  </si>
  <si>
    <t>2022-05-19 15:41:48</t>
  </si>
  <si>
    <t>2022-04-06</t>
  </si>
  <si>
    <t>阿罗纳海滩赫纳度假村</t>
  </si>
  <si>
    <t>Kim Youni</t>
  </si>
  <si>
    <t>2022-04-12 14:48:18</t>
  </si>
  <si>
    <t>2022-03-23</t>
  </si>
  <si>
    <t>2479506</t>
  </si>
  <si>
    <t>2022-05-20 21:02:54</t>
  </si>
  <si>
    <t>2022-03-10</t>
  </si>
  <si>
    <t>2459842</t>
  </si>
  <si>
    <t>2022-05-20 16:14:34</t>
  </si>
  <si>
    <t>2479508</t>
  </si>
  <si>
    <t>A. Guinoo Joannes</t>
  </si>
  <si>
    <t>2022-05-16 16:03:08</t>
  </si>
  <si>
    <t>2022-03-30</t>
  </si>
  <si>
    <t>2489406</t>
  </si>
  <si>
    <t>2022-05-15 22:50:08</t>
  </si>
  <si>
    <t>2556216</t>
  </si>
  <si>
    <t>Kaewkalong Mr.Kittikul</t>
  </si>
  <si>
    <t>2520.00</t>
  </si>
  <si>
    <t>2022-05-19 14:38:28</t>
  </si>
  <si>
    <t>2548407</t>
  </si>
  <si>
    <t>槟城海滩汉普敦酒店</t>
  </si>
  <si>
    <t>Lee Soo Yun,Lee Pei See</t>
  </si>
  <si>
    <t>695.00</t>
  </si>
  <si>
    <t>2022-05-13 12:20:40</t>
  </si>
  <si>
    <t>2557109</t>
  </si>
  <si>
    <t>双威大盒子酒店</t>
  </si>
  <si>
    <t>sani Naawi nashrol,sani Naawi nashrol</t>
  </si>
  <si>
    <t>590.00</t>
  </si>
  <si>
    <t>2022-05-20 15:27:43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</si>
</sst>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2" fillId="20" borderId="2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44700</v>
      </c>
      <c r="G2" s="7">
        <v>44703</v>
      </c>
      <c r="H2" s="4">
        <v>1</v>
      </c>
      <c r="I2" s="4">
        <v>3</v>
      </c>
      <c r="J2" s="4">
        <v>3</v>
      </c>
      <c r="K2" s="4" t="s">
        <v>30</v>
      </c>
      <c r="L2" s="4">
        <v>2942</v>
      </c>
      <c r="M2" s="4">
        <v>2942</v>
      </c>
      <c r="N2" s="4" t="s">
        <v>31</v>
      </c>
      <c r="O2" s="4" t="s">
        <v>32</v>
      </c>
      <c r="P2" s="4" t="s">
        <v>33</v>
      </c>
      <c r="Q2" s="4">
        <v>0</v>
      </c>
      <c r="R2" s="11">
        <v>44692</v>
      </c>
      <c r="S2" s="7">
        <v>44706</v>
      </c>
      <c r="T2" s="4" t="s">
        <v>34</v>
      </c>
      <c r="U2" s="4">
        <v>2942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44702</v>
      </c>
      <c r="G3" s="7">
        <v>44703</v>
      </c>
      <c r="H3" s="4">
        <v>1</v>
      </c>
      <c r="I3" s="4">
        <v>1</v>
      </c>
      <c r="J3" s="4">
        <v>1</v>
      </c>
      <c r="K3" s="4" t="s">
        <v>30</v>
      </c>
      <c r="L3" s="4">
        <v>748</v>
      </c>
      <c r="M3" s="4">
        <v>748</v>
      </c>
      <c r="N3" s="4" t="s">
        <v>40</v>
      </c>
      <c r="O3" s="4" t="s">
        <v>32</v>
      </c>
      <c r="P3" s="4" t="s">
        <v>33</v>
      </c>
      <c r="Q3" s="4">
        <v>0</v>
      </c>
      <c r="R3" s="11">
        <v>44693</v>
      </c>
      <c r="S3" s="7">
        <v>44706</v>
      </c>
      <c r="T3" s="4" t="s">
        <v>34</v>
      </c>
      <c r="U3" s="4">
        <v>748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44702</v>
      </c>
      <c r="G4" s="7">
        <v>44703</v>
      </c>
      <c r="H4" s="4">
        <v>1</v>
      </c>
      <c r="I4" s="4">
        <v>1</v>
      </c>
      <c r="J4" s="4">
        <v>1</v>
      </c>
      <c r="K4" s="4" t="s">
        <v>30</v>
      </c>
      <c r="L4" s="4">
        <v>695</v>
      </c>
      <c r="M4" s="4">
        <v>695</v>
      </c>
      <c r="N4" s="4" t="s">
        <v>46</v>
      </c>
      <c r="O4" s="4" t="s">
        <v>32</v>
      </c>
      <c r="P4" s="4" t="s">
        <v>33</v>
      </c>
      <c r="Q4" s="4">
        <v>0</v>
      </c>
      <c r="R4" s="11">
        <v>44693</v>
      </c>
      <c r="S4" s="7">
        <v>44706</v>
      </c>
      <c r="T4" s="4" t="s">
        <v>34</v>
      </c>
      <c r="U4" s="4">
        <v>695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44702</v>
      </c>
      <c r="G5" s="7">
        <v>44703</v>
      </c>
      <c r="H5" s="4">
        <v>1</v>
      </c>
      <c r="I5" s="4">
        <v>1</v>
      </c>
      <c r="J5" s="4">
        <v>1</v>
      </c>
      <c r="K5" s="4" t="s">
        <v>30</v>
      </c>
      <c r="L5" s="4">
        <v>1000</v>
      </c>
      <c r="M5" s="4">
        <v>1000</v>
      </c>
      <c r="N5" s="4" t="s">
        <v>52</v>
      </c>
      <c r="O5" s="4" t="s">
        <v>32</v>
      </c>
      <c r="P5" s="4" t="s">
        <v>33</v>
      </c>
      <c r="Q5" s="4">
        <v>0</v>
      </c>
      <c r="R5" s="11">
        <v>44694</v>
      </c>
      <c r="S5" s="7">
        <v>44706</v>
      </c>
      <c r="T5" s="4" t="s">
        <v>34</v>
      </c>
      <c r="U5" s="4">
        <v>1000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44699</v>
      </c>
      <c r="G6" s="7">
        <v>44703</v>
      </c>
      <c r="H6" s="4">
        <v>1</v>
      </c>
      <c r="I6" s="4">
        <v>4</v>
      </c>
      <c r="J6" s="4">
        <v>4</v>
      </c>
      <c r="K6" s="4" t="s">
        <v>30</v>
      </c>
      <c r="L6" s="4">
        <v>1604</v>
      </c>
      <c r="M6" s="4">
        <v>1604</v>
      </c>
      <c r="N6" s="4" t="s">
        <v>58</v>
      </c>
      <c r="O6" s="4" t="s">
        <v>32</v>
      </c>
      <c r="P6" s="4" t="s">
        <v>33</v>
      </c>
      <c r="Q6" s="4">
        <v>0</v>
      </c>
      <c r="R6" s="11">
        <v>44694</v>
      </c>
      <c r="S6" s="7">
        <v>44706</v>
      </c>
      <c r="T6" s="4" t="s">
        <v>34</v>
      </c>
      <c r="U6" s="4">
        <v>1604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44702</v>
      </c>
      <c r="G7" s="7">
        <v>44703</v>
      </c>
      <c r="H7" s="4">
        <v>1</v>
      </c>
      <c r="I7" s="4">
        <v>1</v>
      </c>
      <c r="J7" s="4">
        <v>1</v>
      </c>
      <c r="K7" s="4" t="s">
        <v>30</v>
      </c>
      <c r="L7" s="4">
        <v>272</v>
      </c>
      <c r="M7" s="4">
        <v>272</v>
      </c>
      <c r="N7" s="4" t="s">
        <v>64</v>
      </c>
      <c r="O7" s="4" t="s">
        <v>32</v>
      </c>
      <c r="P7" s="4" t="s">
        <v>33</v>
      </c>
      <c r="Q7" s="4">
        <v>0</v>
      </c>
      <c r="R7" s="11">
        <v>44694</v>
      </c>
      <c r="S7" s="7">
        <v>44706</v>
      </c>
      <c r="T7" s="4" t="s">
        <v>34</v>
      </c>
      <c r="U7" s="4">
        <v>272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68</v>
      </c>
      <c r="D8" s="4" t="s">
        <v>69</v>
      </c>
      <c r="E8" s="4" t="s">
        <v>70</v>
      </c>
      <c r="F8" s="7">
        <v>44700</v>
      </c>
      <c r="G8" s="7">
        <v>44703</v>
      </c>
      <c r="H8" s="4">
        <v>1</v>
      </c>
      <c r="I8" s="4">
        <v>3</v>
      </c>
      <c r="J8" s="4">
        <v>3</v>
      </c>
      <c r="K8" s="4" t="s">
        <v>30</v>
      </c>
      <c r="L8" s="4">
        <v>-12156</v>
      </c>
      <c r="M8" s="4">
        <v>-12156</v>
      </c>
      <c r="N8" s="4" t="s">
        <v>71</v>
      </c>
      <c r="O8" s="4" t="s">
        <v>32</v>
      </c>
      <c r="P8" s="4" t="s">
        <v>33</v>
      </c>
      <c r="Q8" s="4">
        <v>0</v>
      </c>
      <c r="R8" s="11">
        <v>44683</v>
      </c>
      <c r="S8" s="7">
        <v>44706</v>
      </c>
      <c r="T8" s="4" t="s">
        <v>34</v>
      </c>
      <c r="U8" s="4">
        <v>-12156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7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7">
        <v>44701</v>
      </c>
      <c r="G9" s="7">
        <v>44703</v>
      </c>
      <c r="H9" s="4">
        <v>2</v>
      </c>
      <c r="I9" s="4">
        <v>2</v>
      </c>
      <c r="J9" s="4">
        <v>4</v>
      </c>
      <c r="K9" s="4" t="s">
        <v>30</v>
      </c>
      <c r="L9" s="4">
        <v>4400</v>
      </c>
      <c r="M9" s="4">
        <v>4400</v>
      </c>
      <c r="N9" s="4" t="s">
        <v>77</v>
      </c>
      <c r="O9" s="4" t="s">
        <v>32</v>
      </c>
      <c r="P9" s="4" t="s">
        <v>33</v>
      </c>
      <c r="Q9" s="4">
        <v>0</v>
      </c>
      <c r="R9" s="11">
        <v>44696</v>
      </c>
      <c r="S9" s="7">
        <v>44706</v>
      </c>
      <c r="T9" s="4" t="s">
        <v>34</v>
      </c>
      <c r="U9" s="4">
        <v>4400</v>
      </c>
      <c r="V9" s="4">
        <v>0</v>
      </c>
      <c r="W9" s="4">
        <v>0</v>
      </c>
      <c r="X9" s="4" t="s">
        <v>78</v>
      </c>
      <c r="Y9" s="4" t="s">
        <v>79</v>
      </c>
      <c r="Z9" s="4" t="s">
        <v>80</v>
      </c>
      <c r="AA9" s="4" t="s">
        <v>81</v>
      </c>
    </row>
    <row r="10" s="4" customFormat="1" spans="1:25">
      <c r="A10" s="4" t="s">
        <v>82</v>
      </c>
      <c r="B10" s="4" t="s">
        <v>26</v>
      </c>
      <c r="C10" s="4" t="s">
        <v>27</v>
      </c>
      <c r="D10" s="4" t="s">
        <v>83</v>
      </c>
      <c r="E10" s="4" t="s">
        <v>84</v>
      </c>
      <c r="F10" s="7">
        <v>44699</v>
      </c>
      <c r="G10" s="7">
        <v>44703</v>
      </c>
      <c r="H10" s="4">
        <v>1</v>
      </c>
      <c r="I10" s="4">
        <v>4</v>
      </c>
      <c r="J10" s="4">
        <v>4</v>
      </c>
      <c r="K10" s="4" t="s">
        <v>30</v>
      </c>
      <c r="L10" s="4">
        <v>3057</v>
      </c>
      <c r="M10" s="4">
        <v>3057</v>
      </c>
      <c r="N10" s="4" t="s">
        <v>85</v>
      </c>
      <c r="O10" s="4" t="s">
        <v>32</v>
      </c>
      <c r="P10" s="4" t="s">
        <v>33</v>
      </c>
      <c r="Q10" s="4">
        <v>0</v>
      </c>
      <c r="R10" s="11">
        <v>44696</v>
      </c>
      <c r="S10" s="7">
        <v>44706</v>
      </c>
      <c r="T10" s="4" t="s">
        <v>34</v>
      </c>
      <c r="U10" s="4">
        <v>3057</v>
      </c>
      <c r="V10" s="4">
        <v>0</v>
      </c>
      <c r="W10" s="4">
        <v>0</v>
      </c>
      <c r="X10" s="4" t="s">
        <v>86</v>
      </c>
      <c r="Y10" s="4" t="s">
        <v>41</v>
      </c>
    </row>
    <row r="11" s="4" customFormat="1" spans="1:25">
      <c r="A11" s="4" t="s">
        <v>87</v>
      </c>
      <c r="B11" s="4" t="s">
        <v>26</v>
      </c>
      <c r="C11" s="4" t="s">
        <v>27</v>
      </c>
      <c r="D11" s="4" t="s">
        <v>88</v>
      </c>
      <c r="E11" s="4" t="s">
        <v>89</v>
      </c>
      <c r="F11" s="7">
        <v>44699</v>
      </c>
      <c r="G11" s="7">
        <v>44703</v>
      </c>
      <c r="H11" s="4">
        <v>1</v>
      </c>
      <c r="I11" s="4">
        <v>4</v>
      </c>
      <c r="J11" s="4">
        <v>4</v>
      </c>
      <c r="K11" s="4" t="s">
        <v>30</v>
      </c>
      <c r="L11" s="4">
        <v>1220</v>
      </c>
      <c r="M11" s="4">
        <v>1220</v>
      </c>
      <c r="N11" s="4" t="s">
        <v>90</v>
      </c>
      <c r="O11" s="4" t="s">
        <v>32</v>
      </c>
      <c r="P11" s="4" t="s">
        <v>33</v>
      </c>
      <c r="Q11" s="4">
        <v>0</v>
      </c>
      <c r="R11" s="11">
        <v>44696</v>
      </c>
      <c r="S11" s="7">
        <v>44706</v>
      </c>
      <c r="T11" s="4" t="s">
        <v>34</v>
      </c>
      <c r="U11" s="4">
        <v>1220</v>
      </c>
      <c r="V11" s="4">
        <v>0</v>
      </c>
      <c r="W11" s="4">
        <v>0</v>
      </c>
      <c r="X11" s="4" t="s">
        <v>91</v>
      </c>
      <c r="Y11" s="4" t="s">
        <v>92</v>
      </c>
    </row>
    <row r="12" s="4" customFormat="1" spans="1:25">
      <c r="A12" s="4" t="s">
        <v>93</v>
      </c>
      <c r="B12" s="4" t="s">
        <v>26</v>
      </c>
      <c r="C12" s="4" t="s">
        <v>27</v>
      </c>
      <c r="D12" s="4" t="s">
        <v>94</v>
      </c>
      <c r="E12" s="4" t="s">
        <v>95</v>
      </c>
      <c r="F12" s="7">
        <v>44702</v>
      </c>
      <c r="G12" s="7">
        <v>44703</v>
      </c>
      <c r="H12" s="4">
        <v>3</v>
      </c>
      <c r="I12" s="4">
        <v>1</v>
      </c>
      <c r="J12" s="4">
        <v>3</v>
      </c>
      <c r="K12" s="4" t="s">
        <v>30</v>
      </c>
      <c r="L12" s="4">
        <v>681</v>
      </c>
      <c r="M12" s="4">
        <v>681</v>
      </c>
      <c r="N12" s="4" t="s">
        <v>96</v>
      </c>
      <c r="O12" s="4" t="s">
        <v>32</v>
      </c>
      <c r="P12" s="4" t="s">
        <v>33</v>
      </c>
      <c r="Q12" s="4">
        <v>0</v>
      </c>
      <c r="R12" s="11">
        <v>44696</v>
      </c>
      <c r="S12" s="7">
        <v>44706</v>
      </c>
      <c r="T12" s="4" t="s">
        <v>34</v>
      </c>
      <c r="U12" s="4">
        <v>681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7">
        <v>44701</v>
      </c>
      <c r="G13" s="7">
        <v>44703</v>
      </c>
      <c r="H13" s="4">
        <v>1</v>
      </c>
      <c r="I13" s="4">
        <v>2</v>
      </c>
      <c r="J13" s="4">
        <v>2</v>
      </c>
      <c r="K13" s="4" t="s">
        <v>30</v>
      </c>
      <c r="L13" s="4">
        <v>2552</v>
      </c>
      <c r="M13" s="4">
        <v>2552</v>
      </c>
      <c r="N13" s="4" t="s">
        <v>100</v>
      </c>
      <c r="O13" s="4" t="s">
        <v>32</v>
      </c>
      <c r="P13" s="4" t="s">
        <v>33</v>
      </c>
      <c r="Q13" s="4">
        <v>0</v>
      </c>
      <c r="R13" s="11">
        <v>44696</v>
      </c>
      <c r="S13" s="7">
        <v>44706</v>
      </c>
      <c r="T13" s="4" t="s">
        <v>34</v>
      </c>
      <c r="U13" s="4">
        <v>2552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62</v>
      </c>
      <c r="E14" s="4" t="s">
        <v>104</v>
      </c>
      <c r="F14" s="7">
        <v>44702</v>
      </c>
      <c r="G14" s="7">
        <v>44703</v>
      </c>
      <c r="H14" s="4">
        <v>1</v>
      </c>
      <c r="I14" s="4">
        <v>1</v>
      </c>
      <c r="J14" s="4">
        <v>1</v>
      </c>
      <c r="K14" s="4" t="s">
        <v>30</v>
      </c>
      <c r="L14" s="4">
        <v>294</v>
      </c>
      <c r="M14" s="4">
        <v>294</v>
      </c>
      <c r="N14" s="4" t="s">
        <v>105</v>
      </c>
      <c r="O14" s="4" t="s">
        <v>32</v>
      </c>
      <c r="P14" s="4" t="s">
        <v>33</v>
      </c>
      <c r="Q14" s="4">
        <v>0</v>
      </c>
      <c r="R14" s="11">
        <v>44696</v>
      </c>
      <c r="S14" s="7">
        <v>44706</v>
      </c>
      <c r="T14" s="4" t="s">
        <v>34</v>
      </c>
      <c r="U14" s="4">
        <v>294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93</v>
      </c>
      <c r="B15" s="4" t="s">
        <v>26</v>
      </c>
      <c r="C15" s="4" t="s">
        <v>68</v>
      </c>
      <c r="D15" s="4" t="s">
        <v>94</v>
      </c>
      <c r="E15" s="4" t="s">
        <v>95</v>
      </c>
      <c r="F15" s="7">
        <v>44702</v>
      </c>
      <c r="G15" s="7">
        <v>44703</v>
      </c>
      <c r="H15" s="4">
        <v>3</v>
      </c>
      <c r="I15" s="4">
        <v>1</v>
      </c>
      <c r="J15" s="4">
        <v>3</v>
      </c>
      <c r="K15" s="4" t="s">
        <v>30</v>
      </c>
      <c r="L15" s="4">
        <v>-681</v>
      </c>
      <c r="M15" s="4">
        <v>-681</v>
      </c>
      <c r="N15" s="4" t="s">
        <v>96</v>
      </c>
      <c r="O15" s="4" t="s">
        <v>32</v>
      </c>
      <c r="P15" s="4" t="s">
        <v>33</v>
      </c>
      <c r="Q15" s="4">
        <v>0</v>
      </c>
      <c r="R15" s="11">
        <v>44696</v>
      </c>
      <c r="S15" s="7">
        <v>44706</v>
      </c>
      <c r="T15" s="4" t="s">
        <v>34</v>
      </c>
      <c r="U15" s="4">
        <v>-681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7">
        <v>44702</v>
      </c>
      <c r="G16" s="7">
        <v>44703</v>
      </c>
      <c r="H16" s="4">
        <v>1</v>
      </c>
      <c r="I16" s="4">
        <v>1</v>
      </c>
      <c r="J16" s="4">
        <v>1</v>
      </c>
      <c r="K16" s="4" t="s">
        <v>30</v>
      </c>
      <c r="L16" s="4">
        <v>108</v>
      </c>
      <c r="M16" s="4">
        <v>108</v>
      </c>
      <c r="N16" s="4" t="s">
        <v>111</v>
      </c>
      <c r="O16" s="4" t="s">
        <v>32</v>
      </c>
      <c r="P16" s="4" t="s">
        <v>33</v>
      </c>
      <c r="Q16" s="4">
        <v>0</v>
      </c>
      <c r="R16" s="11">
        <v>44695</v>
      </c>
      <c r="S16" s="7">
        <v>44706</v>
      </c>
      <c r="T16" s="4" t="s">
        <v>34</v>
      </c>
      <c r="U16" s="4">
        <v>108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109</v>
      </c>
      <c r="E17" s="4" t="s">
        <v>110</v>
      </c>
      <c r="F17" s="7">
        <v>44702</v>
      </c>
      <c r="G17" s="7">
        <v>44703</v>
      </c>
      <c r="H17" s="4">
        <v>1</v>
      </c>
      <c r="I17" s="4">
        <v>1</v>
      </c>
      <c r="J17" s="4">
        <v>1</v>
      </c>
      <c r="K17" s="4" t="s">
        <v>30</v>
      </c>
      <c r="L17" s="4">
        <v>200</v>
      </c>
      <c r="M17" s="4">
        <v>200</v>
      </c>
      <c r="N17" s="4" t="s">
        <v>111</v>
      </c>
      <c r="O17" s="4" t="s">
        <v>32</v>
      </c>
      <c r="P17" s="4" t="s">
        <v>33</v>
      </c>
      <c r="Q17" s="4">
        <v>0</v>
      </c>
      <c r="R17" s="11">
        <v>44695</v>
      </c>
      <c r="S17" s="7">
        <v>44706</v>
      </c>
      <c r="T17" s="4" t="s">
        <v>34</v>
      </c>
      <c r="U17" s="4">
        <v>200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98</v>
      </c>
      <c r="E18" s="4" t="s">
        <v>114</v>
      </c>
      <c r="F18" s="7">
        <v>44700</v>
      </c>
      <c r="G18" s="7">
        <v>44703</v>
      </c>
      <c r="H18" s="4">
        <v>1</v>
      </c>
      <c r="I18" s="4">
        <v>3</v>
      </c>
      <c r="J18" s="4">
        <v>3</v>
      </c>
      <c r="K18" s="4" t="s">
        <v>30</v>
      </c>
      <c r="L18" s="4">
        <v>3405</v>
      </c>
      <c r="M18" s="4">
        <v>3405</v>
      </c>
      <c r="N18" s="4" t="s">
        <v>115</v>
      </c>
      <c r="O18" s="4" t="s">
        <v>32</v>
      </c>
      <c r="P18" s="4" t="s">
        <v>33</v>
      </c>
      <c r="Q18" s="4">
        <v>0</v>
      </c>
      <c r="R18" s="11">
        <v>44697</v>
      </c>
      <c r="S18" s="7">
        <v>44706</v>
      </c>
      <c r="T18" s="4" t="s">
        <v>34</v>
      </c>
      <c r="U18" s="4">
        <v>3405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7">
        <v>44702</v>
      </c>
      <c r="G19" s="7">
        <v>44703</v>
      </c>
      <c r="H19" s="4">
        <v>1</v>
      </c>
      <c r="I19" s="4">
        <v>1</v>
      </c>
      <c r="J19" s="4">
        <v>1</v>
      </c>
      <c r="K19" s="4" t="s">
        <v>30</v>
      </c>
      <c r="L19" s="4">
        <v>410</v>
      </c>
      <c r="M19" s="4">
        <v>410</v>
      </c>
      <c r="N19" s="4" t="s">
        <v>121</v>
      </c>
      <c r="O19" s="4" t="s">
        <v>32</v>
      </c>
      <c r="P19" s="4" t="s">
        <v>33</v>
      </c>
      <c r="Q19" s="4">
        <v>0</v>
      </c>
      <c r="R19" s="11">
        <v>44698</v>
      </c>
      <c r="S19" s="7">
        <v>44706</v>
      </c>
      <c r="T19" s="4" t="s">
        <v>34</v>
      </c>
      <c r="U19" s="4">
        <v>410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7">
        <v>44702</v>
      </c>
      <c r="G20" s="7">
        <v>44703</v>
      </c>
      <c r="H20" s="4">
        <v>2</v>
      </c>
      <c r="I20" s="4">
        <v>1</v>
      </c>
      <c r="J20" s="4">
        <v>2</v>
      </c>
      <c r="K20" s="4" t="s">
        <v>30</v>
      </c>
      <c r="L20" s="4">
        <v>586</v>
      </c>
      <c r="M20" s="4">
        <v>586</v>
      </c>
      <c r="N20" s="4" t="s">
        <v>127</v>
      </c>
      <c r="O20" s="4" t="s">
        <v>32</v>
      </c>
      <c r="P20" s="4" t="s">
        <v>33</v>
      </c>
      <c r="Q20" s="4">
        <v>0</v>
      </c>
      <c r="R20" s="11">
        <v>44698</v>
      </c>
      <c r="S20" s="7">
        <v>44706</v>
      </c>
      <c r="T20" s="4" t="s">
        <v>34</v>
      </c>
      <c r="U20" s="4">
        <v>586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7">
        <v>44700</v>
      </c>
      <c r="G21" s="7">
        <v>44703</v>
      </c>
      <c r="H21" s="4">
        <v>1</v>
      </c>
      <c r="I21" s="4">
        <v>3</v>
      </c>
      <c r="J21" s="4">
        <v>3</v>
      </c>
      <c r="K21" s="4" t="s">
        <v>30</v>
      </c>
      <c r="L21" s="4">
        <v>1143</v>
      </c>
      <c r="M21" s="4">
        <v>1143</v>
      </c>
      <c r="N21" s="4" t="s">
        <v>133</v>
      </c>
      <c r="O21" s="4" t="s">
        <v>32</v>
      </c>
      <c r="P21" s="4" t="s">
        <v>33</v>
      </c>
      <c r="Q21" s="4">
        <v>0</v>
      </c>
      <c r="R21" s="11">
        <v>44698</v>
      </c>
      <c r="S21" s="7">
        <v>44706</v>
      </c>
      <c r="T21" s="4" t="s">
        <v>34</v>
      </c>
      <c r="U21" s="4">
        <v>1143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7">
        <v>44699</v>
      </c>
      <c r="G22" s="7">
        <v>44703</v>
      </c>
      <c r="H22" s="4">
        <v>1</v>
      </c>
      <c r="I22" s="4">
        <v>4</v>
      </c>
      <c r="J22" s="4">
        <v>4</v>
      </c>
      <c r="K22" s="4" t="s">
        <v>30</v>
      </c>
      <c r="L22" s="4">
        <v>1260</v>
      </c>
      <c r="M22" s="4">
        <v>1260</v>
      </c>
      <c r="N22" s="4" t="s">
        <v>139</v>
      </c>
      <c r="O22" s="4" t="s">
        <v>32</v>
      </c>
      <c r="P22" s="4" t="s">
        <v>33</v>
      </c>
      <c r="Q22" s="4">
        <v>0</v>
      </c>
      <c r="R22" s="11">
        <v>44698</v>
      </c>
      <c r="S22" s="7">
        <v>44706</v>
      </c>
      <c r="T22" s="4" t="s">
        <v>34</v>
      </c>
      <c r="U22" s="4">
        <v>1260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7">
        <v>44702</v>
      </c>
      <c r="G23" s="7">
        <v>44703</v>
      </c>
      <c r="H23" s="4">
        <v>1</v>
      </c>
      <c r="I23" s="4">
        <v>1</v>
      </c>
      <c r="J23" s="4">
        <v>1</v>
      </c>
      <c r="K23" s="4" t="s">
        <v>30</v>
      </c>
      <c r="L23" s="4">
        <v>143</v>
      </c>
      <c r="M23" s="4">
        <v>143</v>
      </c>
      <c r="N23" s="4" t="s">
        <v>145</v>
      </c>
      <c r="O23" s="4" t="s">
        <v>32</v>
      </c>
      <c r="P23" s="4" t="s">
        <v>33</v>
      </c>
      <c r="Q23" s="4">
        <v>0</v>
      </c>
      <c r="R23" s="11">
        <v>44698</v>
      </c>
      <c r="S23" s="7">
        <v>44706</v>
      </c>
      <c r="T23" s="4" t="s">
        <v>34</v>
      </c>
      <c r="U23" s="4">
        <v>143</v>
      </c>
      <c r="V23" s="4">
        <v>0</v>
      </c>
      <c r="W23" s="4">
        <v>0</v>
      </c>
      <c r="X23" s="4" t="s">
        <v>146</v>
      </c>
      <c r="Y23" s="4" t="s">
        <v>41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69</v>
      </c>
      <c r="E24" s="4" t="s">
        <v>148</v>
      </c>
      <c r="F24" s="7">
        <v>44700</v>
      </c>
      <c r="G24" s="7">
        <v>44703</v>
      </c>
      <c r="H24" s="4">
        <v>1</v>
      </c>
      <c r="I24" s="4">
        <v>3</v>
      </c>
      <c r="J24" s="4">
        <v>3</v>
      </c>
      <c r="K24" s="4" t="s">
        <v>30</v>
      </c>
      <c r="L24" s="4">
        <v>10410</v>
      </c>
      <c r="M24" s="4">
        <v>10410</v>
      </c>
      <c r="N24" s="4" t="s">
        <v>149</v>
      </c>
      <c r="O24" s="4" t="s">
        <v>32</v>
      </c>
      <c r="P24" s="4" t="s">
        <v>33</v>
      </c>
      <c r="Q24" s="4">
        <v>0</v>
      </c>
      <c r="R24" s="11">
        <v>44698</v>
      </c>
      <c r="S24" s="7">
        <v>44706</v>
      </c>
      <c r="T24" s="4" t="s">
        <v>34</v>
      </c>
      <c r="U24" s="4">
        <v>10410</v>
      </c>
      <c r="V24" s="4">
        <v>0</v>
      </c>
      <c r="W24" s="4">
        <v>0</v>
      </c>
      <c r="X24" s="4" t="s">
        <v>150</v>
      </c>
      <c r="Y24" s="4" t="s">
        <v>41</v>
      </c>
    </row>
    <row r="25" s="4" customFormat="1" spans="1:25">
      <c r="A25" s="4" t="s">
        <v>147</v>
      </c>
      <c r="B25" s="4" t="s">
        <v>26</v>
      </c>
      <c r="C25" s="4" t="s">
        <v>68</v>
      </c>
      <c r="D25" s="4" t="s">
        <v>69</v>
      </c>
      <c r="E25" s="4" t="s">
        <v>148</v>
      </c>
      <c r="F25" s="7">
        <v>44700</v>
      </c>
      <c r="G25" s="7">
        <v>44703</v>
      </c>
      <c r="H25" s="4">
        <v>1</v>
      </c>
      <c r="I25" s="4">
        <v>3</v>
      </c>
      <c r="J25" s="4">
        <v>3</v>
      </c>
      <c r="K25" s="4" t="s">
        <v>30</v>
      </c>
      <c r="L25" s="4">
        <v>-10410</v>
      </c>
      <c r="M25" s="4">
        <v>-10410</v>
      </c>
      <c r="N25" s="4" t="s">
        <v>149</v>
      </c>
      <c r="O25" s="4" t="s">
        <v>32</v>
      </c>
      <c r="P25" s="4" t="s">
        <v>33</v>
      </c>
      <c r="Q25" s="4">
        <v>0</v>
      </c>
      <c r="R25" s="11">
        <v>44698</v>
      </c>
      <c r="S25" s="7">
        <v>44706</v>
      </c>
      <c r="T25" s="4" t="s">
        <v>34</v>
      </c>
      <c r="U25" s="4">
        <v>-10410</v>
      </c>
      <c r="V25" s="4">
        <v>0</v>
      </c>
      <c r="W25" s="4">
        <v>0</v>
      </c>
      <c r="X25" s="4" t="s">
        <v>150</v>
      </c>
      <c r="Y25" s="4" t="s">
        <v>41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69</v>
      </c>
      <c r="E26" s="4" t="s">
        <v>148</v>
      </c>
      <c r="F26" s="7">
        <v>44700</v>
      </c>
      <c r="G26" s="7">
        <v>44703</v>
      </c>
      <c r="H26" s="4">
        <v>1</v>
      </c>
      <c r="I26" s="4">
        <v>3</v>
      </c>
      <c r="J26" s="4">
        <v>3</v>
      </c>
      <c r="K26" s="4" t="s">
        <v>30</v>
      </c>
      <c r="L26" s="4">
        <v>10410</v>
      </c>
      <c r="M26" s="4">
        <v>10410</v>
      </c>
      <c r="N26" s="4" t="s">
        <v>149</v>
      </c>
      <c r="O26" s="4" t="s">
        <v>32</v>
      </c>
      <c r="P26" s="4" t="s">
        <v>33</v>
      </c>
      <c r="Q26" s="4">
        <v>0</v>
      </c>
      <c r="R26" s="11">
        <v>44698</v>
      </c>
      <c r="S26" s="7">
        <v>44706</v>
      </c>
      <c r="T26" s="4" t="s">
        <v>34</v>
      </c>
      <c r="U26" s="4">
        <v>10410</v>
      </c>
      <c r="V26" s="4">
        <v>0</v>
      </c>
      <c r="W26" s="4">
        <v>0</v>
      </c>
      <c r="X26" s="4" t="s">
        <v>152</v>
      </c>
      <c r="Y26" s="4" t="s">
        <v>41</v>
      </c>
    </row>
    <row r="27" s="4" customFormat="1" spans="1:25">
      <c r="A27" s="4" t="s">
        <v>151</v>
      </c>
      <c r="B27" s="4" t="s">
        <v>26</v>
      </c>
      <c r="C27" s="4" t="s">
        <v>68</v>
      </c>
      <c r="D27" s="4" t="s">
        <v>69</v>
      </c>
      <c r="E27" s="4" t="s">
        <v>148</v>
      </c>
      <c r="F27" s="7">
        <v>44700</v>
      </c>
      <c r="G27" s="7">
        <v>44703</v>
      </c>
      <c r="H27" s="4">
        <v>1</v>
      </c>
      <c r="I27" s="4">
        <v>3</v>
      </c>
      <c r="J27" s="4">
        <v>3</v>
      </c>
      <c r="K27" s="4" t="s">
        <v>30</v>
      </c>
      <c r="L27" s="4">
        <v>-10410</v>
      </c>
      <c r="M27" s="4">
        <v>-10410</v>
      </c>
      <c r="N27" s="4" t="s">
        <v>149</v>
      </c>
      <c r="O27" s="4" t="s">
        <v>32</v>
      </c>
      <c r="P27" s="4" t="s">
        <v>33</v>
      </c>
      <c r="Q27" s="4">
        <v>0</v>
      </c>
      <c r="R27" s="11">
        <v>44698</v>
      </c>
      <c r="S27" s="7">
        <v>44706</v>
      </c>
      <c r="T27" s="4" t="s">
        <v>34</v>
      </c>
      <c r="U27" s="4">
        <v>-10410</v>
      </c>
      <c r="V27" s="4">
        <v>0</v>
      </c>
      <c r="W27" s="4">
        <v>0</v>
      </c>
      <c r="X27" s="4" t="s">
        <v>152</v>
      </c>
      <c r="Y27" s="4" t="s">
        <v>41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7">
        <v>44701</v>
      </c>
      <c r="G28" s="7">
        <v>44703</v>
      </c>
      <c r="H28" s="4">
        <v>1</v>
      </c>
      <c r="I28" s="4">
        <v>2</v>
      </c>
      <c r="J28" s="4">
        <v>2</v>
      </c>
      <c r="K28" s="4" t="s">
        <v>30</v>
      </c>
      <c r="L28" s="4">
        <v>854</v>
      </c>
      <c r="M28" s="4">
        <v>854</v>
      </c>
      <c r="N28" s="4" t="s">
        <v>156</v>
      </c>
      <c r="O28" s="4" t="s">
        <v>32</v>
      </c>
      <c r="P28" s="4" t="s">
        <v>33</v>
      </c>
      <c r="Q28" s="4">
        <v>0</v>
      </c>
      <c r="R28" s="11">
        <v>44698</v>
      </c>
      <c r="S28" s="7">
        <v>44706</v>
      </c>
      <c r="T28" s="4" t="s">
        <v>34</v>
      </c>
      <c r="U28" s="4">
        <v>854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7">
        <v>44699</v>
      </c>
      <c r="G29" s="7">
        <v>44703</v>
      </c>
      <c r="H29" s="4">
        <v>1</v>
      </c>
      <c r="I29" s="4">
        <v>4</v>
      </c>
      <c r="J29" s="4">
        <v>4</v>
      </c>
      <c r="K29" s="4" t="s">
        <v>30</v>
      </c>
      <c r="L29" s="4">
        <v>12252</v>
      </c>
      <c r="M29" s="4">
        <v>12252</v>
      </c>
      <c r="N29" s="4" t="s">
        <v>162</v>
      </c>
      <c r="O29" s="4" t="s">
        <v>32</v>
      </c>
      <c r="P29" s="4" t="s">
        <v>33</v>
      </c>
      <c r="Q29" s="4">
        <v>0</v>
      </c>
      <c r="R29" s="11">
        <v>44698</v>
      </c>
      <c r="S29" s="7">
        <v>44706</v>
      </c>
      <c r="T29" s="4" t="s">
        <v>34</v>
      </c>
      <c r="U29" s="4">
        <v>12252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7">
        <v>44702</v>
      </c>
      <c r="G30" s="7">
        <v>44703</v>
      </c>
      <c r="H30" s="4">
        <v>1</v>
      </c>
      <c r="I30" s="4">
        <v>1</v>
      </c>
      <c r="J30" s="4">
        <v>1</v>
      </c>
      <c r="K30" s="4" t="s">
        <v>30</v>
      </c>
      <c r="L30" s="4">
        <v>348</v>
      </c>
      <c r="M30" s="4">
        <v>348</v>
      </c>
      <c r="N30" s="4" t="s">
        <v>168</v>
      </c>
      <c r="O30" s="4" t="s">
        <v>32</v>
      </c>
      <c r="P30" s="4" t="s">
        <v>33</v>
      </c>
      <c r="Q30" s="4">
        <v>0</v>
      </c>
      <c r="R30" s="11">
        <v>44698</v>
      </c>
      <c r="S30" s="7">
        <v>44706</v>
      </c>
      <c r="T30" s="4" t="s">
        <v>34</v>
      </c>
      <c r="U30" s="4">
        <v>348</v>
      </c>
      <c r="V30" s="4">
        <v>0</v>
      </c>
      <c r="W30" s="4">
        <v>0</v>
      </c>
      <c r="X30" s="4" t="s">
        <v>169</v>
      </c>
      <c r="Y30" s="4" t="s">
        <v>41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7">
        <v>44702</v>
      </c>
      <c r="G31" s="7">
        <v>44703</v>
      </c>
      <c r="H31" s="4">
        <v>1</v>
      </c>
      <c r="I31" s="4">
        <v>1</v>
      </c>
      <c r="J31" s="4">
        <v>1</v>
      </c>
      <c r="K31" s="4" t="s">
        <v>30</v>
      </c>
      <c r="L31" s="4">
        <v>228</v>
      </c>
      <c r="M31" s="4">
        <v>228</v>
      </c>
      <c r="N31" s="4" t="s">
        <v>173</v>
      </c>
      <c r="O31" s="4" t="s">
        <v>32</v>
      </c>
      <c r="P31" s="4" t="s">
        <v>33</v>
      </c>
      <c r="Q31" s="4">
        <v>0</v>
      </c>
      <c r="R31" s="11">
        <v>44698</v>
      </c>
      <c r="S31" s="7">
        <v>44706</v>
      </c>
      <c r="T31" s="4" t="s">
        <v>34</v>
      </c>
      <c r="U31" s="4">
        <v>228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7">
        <v>44702</v>
      </c>
      <c r="G32" s="7">
        <v>44703</v>
      </c>
      <c r="H32" s="4">
        <v>1</v>
      </c>
      <c r="I32" s="4">
        <v>1</v>
      </c>
      <c r="J32" s="4">
        <v>1</v>
      </c>
      <c r="K32" s="4" t="s">
        <v>30</v>
      </c>
      <c r="L32" s="4">
        <v>351</v>
      </c>
      <c r="M32" s="4">
        <v>351</v>
      </c>
      <c r="N32" s="4" t="s">
        <v>179</v>
      </c>
      <c r="O32" s="4" t="s">
        <v>32</v>
      </c>
      <c r="P32" s="4" t="s">
        <v>33</v>
      </c>
      <c r="Q32" s="4">
        <v>0</v>
      </c>
      <c r="R32" s="11">
        <v>44699</v>
      </c>
      <c r="S32" s="7">
        <v>44706</v>
      </c>
      <c r="T32" s="4" t="s">
        <v>34</v>
      </c>
      <c r="U32" s="4">
        <v>351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7">
        <v>44700</v>
      </c>
      <c r="G33" s="7">
        <v>44703</v>
      </c>
      <c r="H33" s="4">
        <v>1</v>
      </c>
      <c r="I33" s="4">
        <v>3</v>
      </c>
      <c r="J33" s="4">
        <v>3</v>
      </c>
      <c r="K33" s="4" t="s">
        <v>30</v>
      </c>
      <c r="L33" s="4">
        <v>2133</v>
      </c>
      <c r="M33" s="4">
        <v>2133</v>
      </c>
      <c r="N33" s="4" t="s">
        <v>185</v>
      </c>
      <c r="O33" s="4" t="s">
        <v>32</v>
      </c>
      <c r="P33" s="4" t="s">
        <v>33</v>
      </c>
      <c r="Q33" s="4">
        <v>0</v>
      </c>
      <c r="R33" s="11">
        <v>44699</v>
      </c>
      <c r="S33" s="7">
        <v>44706</v>
      </c>
      <c r="T33" s="4" t="s">
        <v>34</v>
      </c>
      <c r="U33" s="4">
        <v>2133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182</v>
      </c>
      <c r="B34" s="4" t="s">
        <v>26</v>
      </c>
      <c r="C34" s="4" t="s">
        <v>68</v>
      </c>
      <c r="D34" s="4" t="s">
        <v>183</v>
      </c>
      <c r="E34" s="4" t="s">
        <v>184</v>
      </c>
      <c r="F34" s="7">
        <v>44700</v>
      </c>
      <c r="G34" s="7">
        <v>44703</v>
      </c>
      <c r="H34" s="4">
        <v>1</v>
      </c>
      <c r="I34" s="4">
        <v>3</v>
      </c>
      <c r="J34" s="4">
        <v>3</v>
      </c>
      <c r="K34" s="4" t="s">
        <v>30</v>
      </c>
      <c r="L34" s="4">
        <v>-2133</v>
      </c>
      <c r="M34" s="4">
        <v>-2133</v>
      </c>
      <c r="N34" s="4" t="s">
        <v>185</v>
      </c>
      <c r="O34" s="4" t="s">
        <v>32</v>
      </c>
      <c r="P34" s="4" t="s">
        <v>33</v>
      </c>
      <c r="Q34" s="4">
        <v>0</v>
      </c>
      <c r="R34" s="11">
        <v>44699</v>
      </c>
      <c r="S34" s="7">
        <v>44706</v>
      </c>
      <c r="T34" s="4" t="s">
        <v>34</v>
      </c>
      <c r="U34" s="4">
        <v>-2133</v>
      </c>
      <c r="V34" s="4">
        <v>0</v>
      </c>
      <c r="W34" s="4">
        <v>0</v>
      </c>
      <c r="X34" s="4" t="s">
        <v>41</v>
      </c>
      <c r="Y34" s="4" t="s">
        <v>41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7">
        <v>44700</v>
      </c>
      <c r="G35" s="7">
        <v>44703</v>
      </c>
      <c r="H35" s="4">
        <v>1</v>
      </c>
      <c r="I35" s="4">
        <v>3</v>
      </c>
      <c r="J35" s="4">
        <v>3</v>
      </c>
      <c r="K35" s="4" t="s">
        <v>30</v>
      </c>
      <c r="L35" s="4">
        <v>339</v>
      </c>
      <c r="M35" s="4">
        <v>339</v>
      </c>
      <c r="N35" s="4" t="s">
        <v>189</v>
      </c>
      <c r="O35" s="4" t="s">
        <v>32</v>
      </c>
      <c r="P35" s="4" t="s">
        <v>33</v>
      </c>
      <c r="Q35" s="4">
        <v>0</v>
      </c>
      <c r="R35" s="11">
        <v>44699</v>
      </c>
      <c r="S35" s="7">
        <v>44706</v>
      </c>
      <c r="T35" s="4" t="s">
        <v>34</v>
      </c>
      <c r="U35" s="4">
        <v>339</v>
      </c>
      <c r="V35" s="4">
        <v>0</v>
      </c>
      <c r="W35" s="4">
        <v>0</v>
      </c>
      <c r="X35" s="4" t="s">
        <v>190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183</v>
      </c>
      <c r="E36" s="4" t="s">
        <v>193</v>
      </c>
      <c r="F36" s="7">
        <v>44700</v>
      </c>
      <c r="G36" s="7">
        <v>44703</v>
      </c>
      <c r="H36" s="4">
        <v>1</v>
      </c>
      <c r="I36" s="4">
        <v>3</v>
      </c>
      <c r="J36" s="4">
        <v>3</v>
      </c>
      <c r="K36" s="4" t="s">
        <v>30</v>
      </c>
      <c r="L36" s="4">
        <v>2133</v>
      </c>
      <c r="M36" s="4">
        <v>2133</v>
      </c>
      <c r="N36" s="4" t="s">
        <v>194</v>
      </c>
      <c r="O36" s="4" t="s">
        <v>32</v>
      </c>
      <c r="P36" s="4" t="s">
        <v>33</v>
      </c>
      <c r="Q36" s="4">
        <v>0</v>
      </c>
      <c r="R36" s="11">
        <v>44699</v>
      </c>
      <c r="S36" s="7">
        <v>44706</v>
      </c>
      <c r="T36" s="4" t="s">
        <v>34</v>
      </c>
      <c r="U36" s="4">
        <v>2133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56</v>
      </c>
      <c r="E37" s="4" t="s">
        <v>144</v>
      </c>
      <c r="F37" s="7">
        <v>44701</v>
      </c>
      <c r="G37" s="7">
        <v>44703</v>
      </c>
      <c r="H37" s="4">
        <v>1</v>
      </c>
      <c r="I37" s="4">
        <v>2</v>
      </c>
      <c r="J37" s="4">
        <v>2</v>
      </c>
      <c r="K37" s="4" t="s">
        <v>30</v>
      </c>
      <c r="L37" s="4">
        <v>820</v>
      </c>
      <c r="M37" s="4">
        <v>820</v>
      </c>
      <c r="N37" s="4" t="s">
        <v>198</v>
      </c>
      <c r="O37" s="4" t="s">
        <v>32</v>
      </c>
      <c r="P37" s="4" t="s">
        <v>33</v>
      </c>
      <c r="Q37" s="4">
        <v>0</v>
      </c>
      <c r="R37" s="11">
        <v>44699</v>
      </c>
      <c r="S37" s="7">
        <v>44706</v>
      </c>
      <c r="T37" s="4" t="s">
        <v>34</v>
      </c>
      <c r="U37" s="4">
        <v>820</v>
      </c>
      <c r="V37" s="4">
        <v>0</v>
      </c>
      <c r="W37" s="4">
        <v>0</v>
      </c>
      <c r="X37" s="4" t="s">
        <v>199</v>
      </c>
      <c r="Y37" s="4" t="s">
        <v>200</v>
      </c>
    </row>
    <row r="38" s="4" customFormat="1" spans="1:26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7">
        <v>44702</v>
      </c>
      <c r="G38" s="7">
        <v>44703</v>
      </c>
      <c r="H38" s="4">
        <v>2</v>
      </c>
      <c r="I38" s="4">
        <v>1</v>
      </c>
      <c r="J38" s="4">
        <v>2</v>
      </c>
      <c r="K38" s="4" t="s">
        <v>30</v>
      </c>
      <c r="L38" s="4">
        <v>722</v>
      </c>
      <c r="M38" s="4">
        <v>722</v>
      </c>
      <c r="N38" s="4" t="s">
        <v>204</v>
      </c>
      <c r="O38" s="4" t="s">
        <v>32</v>
      </c>
      <c r="P38" s="4" t="s">
        <v>33</v>
      </c>
      <c r="Q38" s="4">
        <v>0</v>
      </c>
      <c r="R38" s="11">
        <v>44699</v>
      </c>
      <c r="S38" s="7">
        <v>44706</v>
      </c>
      <c r="T38" s="4" t="s">
        <v>34</v>
      </c>
      <c r="U38" s="4">
        <v>722</v>
      </c>
      <c r="V38" s="4">
        <v>0</v>
      </c>
      <c r="W38" s="4">
        <v>0</v>
      </c>
      <c r="X38" s="4" t="s">
        <v>205</v>
      </c>
      <c r="Y38" s="4">
        <v>1237942</v>
      </c>
      <c r="Z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119</v>
      </c>
      <c r="E39" s="4" t="s">
        <v>208</v>
      </c>
      <c r="F39" s="7">
        <v>44702</v>
      </c>
      <c r="G39" s="7">
        <v>44703</v>
      </c>
      <c r="H39" s="4">
        <v>1</v>
      </c>
      <c r="I39" s="4">
        <v>1</v>
      </c>
      <c r="J39" s="4">
        <v>1</v>
      </c>
      <c r="K39" s="4" t="s">
        <v>30</v>
      </c>
      <c r="L39" s="4">
        <v>438</v>
      </c>
      <c r="M39" s="4">
        <v>438</v>
      </c>
      <c r="N39" s="4" t="s">
        <v>209</v>
      </c>
      <c r="O39" s="4" t="s">
        <v>32</v>
      </c>
      <c r="P39" s="4" t="s">
        <v>33</v>
      </c>
      <c r="Q39" s="4">
        <v>0</v>
      </c>
      <c r="R39" s="11">
        <v>44699</v>
      </c>
      <c r="S39" s="7">
        <v>44706</v>
      </c>
      <c r="T39" s="4" t="s">
        <v>34</v>
      </c>
      <c r="U39" s="4">
        <v>438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7">
        <v>44699</v>
      </c>
      <c r="G40" s="7">
        <v>44703</v>
      </c>
      <c r="H40" s="4">
        <v>1</v>
      </c>
      <c r="I40" s="4">
        <v>4</v>
      </c>
      <c r="J40" s="4">
        <v>4</v>
      </c>
      <c r="K40" s="4" t="s">
        <v>30</v>
      </c>
      <c r="L40" s="4">
        <v>1192</v>
      </c>
      <c r="M40" s="4">
        <v>1192</v>
      </c>
      <c r="N40" s="4" t="s">
        <v>215</v>
      </c>
      <c r="O40" s="4" t="s">
        <v>32</v>
      </c>
      <c r="P40" s="4" t="s">
        <v>33</v>
      </c>
      <c r="Q40" s="4">
        <v>0</v>
      </c>
      <c r="R40" s="11">
        <v>44699</v>
      </c>
      <c r="S40" s="7">
        <v>44706</v>
      </c>
      <c r="T40" s="4" t="s">
        <v>34</v>
      </c>
      <c r="U40" s="4">
        <v>1192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7">
        <v>44702</v>
      </c>
      <c r="G41" s="7">
        <v>44703</v>
      </c>
      <c r="H41" s="4">
        <v>2</v>
      </c>
      <c r="I41" s="4">
        <v>1</v>
      </c>
      <c r="J41" s="4">
        <v>2</v>
      </c>
      <c r="K41" s="4" t="s">
        <v>30</v>
      </c>
      <c r="L41" s="4">
        <v>2896</v>
      </c>
      <c r="M41" s="4">
        <v>2896</v>
      </c>
      <c r="N41" s="4" t="s">
        <v>221</v>
      </c>
      <c r="O41" s="4" t="s">
        <v>32</v>
      </c>
      <c r="P41" s="4" t="s">
        <v>33</v>
      </c>
      <c r="Q41" s="4">
        <v>0</v>
      </c>
      <c r="R41" s="11">
        <v>44699</v>
      </c>
      <c r="S41" s="7">
        <v>44706</v>
      </c>
      <c r="T41" s="4" t="s">
        <v>34</v>
      </c>
      <c r="U41" s="4">
        <v>2896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7">
        <v>44701</v>
      </c>
      <c r="G42" s="7">
        <v>44703</v>
      </c>
      <c r="H42" s="4">
        <v>1</v>
      </c>
      <c r="I42" s="4">
        <v>2</v>
      </c>
      <c r="J42" s="4">
        <v>2</v>
      </c>
      <c r="K42" s="4" t="s">
        <v>30</v>
      </c>
      <c r="L42" s="4">
        <v>640</v>
      </c>
      <c r="M42" s="4">
        <v>640</v>
      </c>
      <c r="N42" s="4" t="s">
        <v>227</v>
      </c>
      <c r="O42" s="4" t="s">
        <v>32</v>
      </c>
      <c r="P42" s="4" t="s">
        <v>33</v>
      </c>
      <c r="Q42" s="4">
        <v>0</v>
      </c>
      <c r="R42" s="11">
        <v>44699</v>
      </c>
      <c r="S42" s="7">
        <v>44706</v>
      </c>
      <c r="T42" s="4" t="s">
        <v>34</v>
      </c>
      <c r="U42" s="4">
        <v>640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202</v>
      </c>
      <c r="E43" s="4" t="s">
        <v>208</v>
      </c>
      <c r="F43" s="7">
        <v>44702</v>
      </c>
      <c r="G43" s="7">
        <v>44703</v>
      </c>
      <c r="H43" s="4">
        <v>1</v>
      </c>
      <c r="I43" s="4">
        <v>1</v>
      </c>
      <c r="J43" s="4">
        <v>1</v>
      </c>
      <c r="K43" s="4" t="s">
        <v>30</v>
      </c>
      <c r="L43" s="4">
        <v>399</v>
      </c>
      <c r="M43" s="4">
        <v>399</v>
      </c>
      <c r="N43" s="4" t="s">
        <v>231</v>
      </c>
      <c r="O43" s="4" t="s">
        <v>32</v>
      </c>
      <c r="P43" s="4" t="s">
        <v>33</v>
      </c>
      <c r="Q43" s="4">
        <v>0</v>
      </c>
      <c r="R43" s="11">
        <v>44699</v>
      </c>
      <c r="S43" s="7">
        <v>44706</v>
      </c>
      <c r="T43" s="4" t="s">
        <v>34</v>
      </c>
      <c r="U43" s="4">
        <v>399</v>
      </c>
      <c r="V43" s="4">
        <v>0</v>
      </c>
      <c r="W43" s="4">
        <v>0</v>
      </c>
      <c r="X43" s="4" t="s">
        <v>232</v>
      </c>
      <c r="Y43" s="4" t="s">
        <v>41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119</v>
      </c>
      <c r="E44" s="4" t="s">
        <v>208</v>
      </c>
      <c r="F44" s="7">
        <v>44702</v>
      </c>
      <c r="G44" s="7">
        <v>44703</v>
      </c>
      <c r="H44" s="4">
        <v>1</v>
      </c>
      <c r="I44" s="4">
        <v>1</v>
      </c>
      <c r="J44" s="4">
        <v>1</v>
      </c>
      <c r="K44" s="4" t="s">
        <v>30</v>
      </c>
      <c r="L44" s="4">
        <v>438</v>
      </c>
      <c r="M44" s="4">
        <v>438</v>
      </c>
      <c r="N44" s="4" t="s">
        <v>234</v>
      </c>
      <c r="O44" s="4" t="s">
        <v>32</v>
      </c>
      <c r="P44" s="4" t="s">
        <v>33</v>
      </c>
      <c r="Q44" s="4">
        <v>0</v>
      </c>
      <c r="R44" s="11">
        <v>44699</v>
      </c>
      <c r="S44" s="7">
        <v>44706</v>
      </c>
      <c r="T44" s="4" t="s">
        <v>34</v>
      </c>
      <c r="U44" s="4">
        <v>438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7">
        <v>44702</v>
      </c>
      <c r="G45" s="7">
        <v>44703</v>
      </c>
      <c r="H45" s="4">
        <v>1</v>
      </c>
      <c r="I45" s="4">
        <v>1</v>
      </c>
      <c r="J45" s="4">
        <v>1</v>
      </c>
      <c r="K45" s="4" t="s">
        <v>30</v>
      </c>
      <c r="L45" s="4">
        <v>326</v>
      </c>
      <c r="M45" s="4">
        <v>326</v>
      </c>
      <c r="N45" s="4" t="s">
        <v>240</v>
      </c>
      <c r="O45" s="4" t="s">
        <v>32</v>
      </c>
      <c r="P45" s="4" t="s">
        <v>33</v>
      </c>
      <c r="Q45" s="4">
        <v>0</v>
      </c>
      <c r="R45" s="11">
        <v>44699</v>
      </c>
      <c r="S45" s="7">
        <v>44706</v>
      </c>
      <c r="T45" s="4" t="s">
        <v>34</v>
      </c>
      <c r="U45" s="4">
        <v>326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94</v>
      </c>
      <c r="E46" s="4" t="s">
        <v>95</v>
      </c>
      <c r="F46" s="7">
        <v>44702</v>
      </c>
      <c r="G46" s="7">
        <v>44703</v>
      </c>
      <c r="H46" s="4">
        <v>3</v>
      </c>
      <c r="I46" s="4">
        <v>1</v>
      </c>
      <c r="J46" s="4">
        <v>3</v>
      </c>
      <c r="K46" s="4" t="s">
        <v>30</v>
      </c>
      <c r="L46" s="4">
        <v>678</v>
      </c>
      <c r="M46" s="4">
        <v>678</v>
      </c>
      <c r="N46" s="4" t="s">
        <v>244</v>
      </c>
      <c r="O46" s="4" t="s">
        <v>32</v>
      </c>
      <c r="P46" s="4" t="s">
        <v>33</v>
      </c>
      <c r="Q46" s="4">
        <v>0</v>
      </c>
      <c r="R46" s="11">
        <v>44700</v>
      </c>
      <c r="S46" s="7">
        <v>44706</v>
      </c>
      <c r="T46" s="4" t="s">
        <v>34</v>
      </c>
      <c r="U46" s="4">
        <v>678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7">
        <v>44700</v>
      </c>
      <c r="G47" s="7">
        <v>44703</v>
      </c>
      <c r="H47" s="4">
        <v>1</v>
      </c>
      <c r="I47" s="4">
        <v>3</v>
      </c>
      <c r="J47" s="4">
        <v>3</v>
      </c>
      <c r="K47" s="4" t="s">
        <v>30</v>
      </c>
      <c r="L47" s="4">
        <v>2847</v>
      </c>
      <c r="M47" s="4">
        <v>2847</v>
      </c>
      <c r="N47" s="4" t="s">
        <v>250</v>
      </c>
      <c r="O47" s="4" t="s">
        <v>32</v>
      </c>
      <c r="P47" s="4" t="s">
        <v>33</v>
      </c>
      <c r="Q47" s="4">
        <v>0</v>
      </c>
      <c r="R47" s="11">
        <v>44700</v>
      </c>
      <c r="S47" s="7">
        <v>44706</v>
      </c>
      <c r="T47" s="4" t="s">
        <v>34</v>
      </c>
      <c r="U47" s="4">
        <v>2847</v>
      </c>
      <c r="V47" s="4">
        <v>0</v>
      </c>
      <c r="W47" s="4">
        <v>0</v>
      </c>
      <c r="X47" s="4" t="s">
        <v>251</v>
      </c>
      <c r="Y47" s="4" t="s">
        <v>41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7">
        <v>44702</v>
      </c>
      <c r="G48" s="7">
        <v>44703</v>
      </c>
      <c r="H48" s="4">
        <v>1</v>
      </c>
      <c r="I48" s="4">
        <v>1</v>
      </c>
      <c r="J48" s="4">
        <v>1</v>
      </c>
      <c r="K48" s="4" t="s">
        <v>30</v>
      </c>
      <c r="L48" s="4">
        <v>823</v>
      </c>
      <c r="M48" s="4">
        <v>823</v>
      </c>
      <c r="N48" s="4" t="s">
        <v>255</v>
      </c>
      <c r="O48" s="4" t="s">
        <v>32</v>
      </c>
      <c r="P48" s="4" t="s">
        <v>33</v>
      </c>
      <c r="Q48" s="4">
        <v>0</v>
      </c>
      <c r="R48" s="11">
        <v>44700</v>
      </c>
      <c r="S48" s="7">
        <v>44706</v>
      </c>
      <c r="T48" s="4" t="s">
        <v>34</v>
      </c>
      <c r="U48" s="4">
        <v>823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160</v>
      </c>
      <c r="E49" s="4" t="s">
        <v>259</v>
      </c>
      <c r="F49" s="7">
        <v>44702</v>
      </c>
      <c r="G49" s="7">
        <v>44703</v>
      </c>
      <c r="H49" s="4">
        <v>1</v>
      </c>
      <c r="I49" s="4">
        <v>1</v>
      </c>
      <c r="J49" s="4">
        <v>1</v>
      </c>
      <c r="K49" s="4" t="s">
        <v>30</v>
      </c>
      <c r="L49" s="4">
        <v>2520</v>
      </c>
      <c r="M49" s="4">
        <v>2520</v>
      </c>
      <c r="N49" s="4" t="s">
        <v>260</v>
      </c>
      <c r="O49" s="4" t="s">
        <v>32</v>
      </c>
      <c r="P49" s="4" t="s">
        <v>33</v>
      </c>
      <c r="Q49" s="4">
        <v>0</v>
      </c>
      <c r="R49" s="11">
        <v>44700</v>
      </c>
      <c r="S49" s="7">
        <v>44706</v>
      </c>
      <c r="T49" s="4" t="s">
        <v>34</v>
      </c>
      <c r="U49" s="4">
        <v>2520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7">
        <v>44701</v>
      </c>
      <c r="G50" s="7">
        <v>44703</v>
      </c>
      <c r="H50" s="4">
        <v>1</v>
      </c>
      <c r="I50" s="4">
        <v>2</v>
      </c>
      <c r="J50" s="4">
        <v>2</v>
      </c>
      <c r="K50" s="4" t="s">
        <v>30</v>
      </c>
      <c r="L50" s="4">
        <v>900</v>
      </c>
      <c r="M50" s="4">
        <v>900</v>
      </c>
      <c r="N50" s="4" t="s">
        <v>266</v>
      </c>
      <c r="O50" s="4" t="s">
        <v>32</v>
      </c>
      <c r="P50" s="4" t="s">
        <v>33</v>
      </c>
      <c r="Q50" s="4">
        <v>0</v>
      </c>
      <c r="R50" s="11">
        <v>44700</v>
      </c>
      <c r="S50" s="7">
        <v>44706</v>
      </c>
      <c r="T50" s="4" t="s">
        <v>34</v>
      </c>
      <c r="U50" s="4">
        <v>900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7">
        <v>44700</v>
      </c>
      <c r="G51" s="7">
        <v>44703</v>
      </c>
      <c r="H51" s="4">
        <v>1</v>
      </c>
      <c r="I51" s="4">
        <v>3</v>
      </c>
      <c r="J51" s="4">
        <v>3</v>
      </c>
      <c r="K51" s="4" t="s">
        <v>30</v>
      </c>
      <c r="L51" s="4">
        <v>2178</v>
      </c>
      <c r="M51" s="4">
        <v>2178</v>
      </c>
      <c r="N51" s="4" t="s">
        <v>272</v>
      </c>
      <c r="O51" s="4" t="s">
        <v>32</v>
      </c>
      <c r="P51" s="4" t="s">
        <v>33</v>
      </c>
      <c r="Q51" s="4">
        <v>0</v>
      </c>
      <c r="R51" s="11">
        <v>44700</v>
      </c>
      <c r="S51" s="7">
        <v>44706</v>
      </c>
      <c r="T51" s="4" t="s">
        <v>34</v>
      </c>
      <c r="U51" s="4">
        <v>2178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247</v>
      </c>
      <c r="B52" s="4" t="s">
        <v>26</v>
      </c>
      <c r="C52" s="4" t="s">
        <v>68</v>
      </c>
      <c r="D52" s="4" t="s">
        <v>248</v>
      </c>
      <c r="E52" s="4" t="s">
        <v>249</v>
      </c>
      <c r="F52" s="7">
        <v>44700</v>
      </c>
      <c r="G52" s="7">
        <v>44703</v>
      </c>
      <c r="H52" s="4">
        <v>1</v>
      </c>
      <c r="I52" s="4">
        <v>3</v>
      </c>
      <c r="J52" s="4">
        <v>3</v>
      </c>
      <c r="K52" s="4" t="s">
        <v>30</v>
      </c>
      <c r="L52" s="4">
        <v>-2847</v>
      </c>
      <c r="M52" s="4">
        <v>-2847</v>
      </c>
      <c r="N52" s="4" t="s">
        <v>250</v>
      </c>
      <c r="O52" s="4" t="s">
        <v>32</v>
      </c>
      <c r="P52" s="4" t="s">
        <v>33</v>
      </c>
      <c r="Q52" s="4">
        <v>0</v>
      </c>
      <c r="R52" s="11">
        <v>44700</v>
      </c>
      <c r="S52" s="7">
        <v>44706</v>
      </c>
      <c r="T52" s="4" t="s">
        <v>34</v>
      </c>
      <c r="U52" s="4">
        <v>-2847</v>
      </c>
      <c r="V52" s="4">
        <v>0</v>
      </c>
      <c r="W52" s="4">
        <v>0</v>
      </c>
      <c r="X52" s="4" t="s">
        <v>251</v>
      </c>
      <c r="Y52" s="4" t="s">
        <v>41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202</v>
      </c>
      <c r="E53" s="4" t="s">
        <v>208</v>
      </c>
      <c r="F53" s="7">
        <v>44702</v>
      </c>
      <c r="G53" s="7">
        <v>44703</v>
      </c>
      <c r="H53" s="4">
        <v>1</v>
      </c>
      <c r="I53" s="4">
        <v>1</v>
      </c>
      <c r="J53" s="4">
        <v>1</v>
      </c>
      <c r="K53" s="4" t="s">
        <v>30</v>
      </c>
      <c r="L53" s="4">
        <v>399</v>
      </c>
      <c r="M53" s="4">
        <v>399</v>
      </c>
      <c r="N53" s="4" t="s">
        <v>276</v>
      </c>
      <c r="O53" s="4" t="s">
        <v>32</v>
      </c>
      <c r="P53" s="4" t="s">
        <v>33</v>
      </c>
      <c r="Q53" s="4">
        <v>0</v>
      </c>
      <c r="R53" s="11">
        <v>44700</v>
      </c>
      <c r="S53" s="7">
        <v>44706</v>
      </c>
      <c r="T53" s="4" t="s">
        <v>34</v>
      </c>
      <c r="U53" s="4">
        <v>399</v>
      </c>
      <c r="V53" s="4">
        <v>0</v>
      </c>
      <c r="W53" s="4">
        <v>0</v>
      </c>
      <c r="X53" s="4" t="s">
        <v>277</v>
      </c>
      <c r="Y53" s="4" t="s">
        <v>278</v>
      </c>
    </row>
    <row r="54" s="4" customFormat="1" spans="1:25">
      <c r="A54" s="4" t="s">
        <v>279</v>
      </c>
      <c r="B54" s="4" t="s">
        <v>26</v>
      </c>
      <c r="C54" s="4" t="s">
        <v>27</v>
      </c>
      <c r="D54" s="4" t="s">
        <v>119</v>
      </c>
      <c r="E54" s="4" t="s">
        <v>208</v>
      </c>
      <c r="F54" s="7">
        <v>44702</v>
      </c>
      <c r="G54" s="7">
        <v>44703</v>
      </c>
      <c r="H54" s="4">
        <v>1</v>
      </c>
      <c r="I54" s="4">
        <v>1</v>
      </c>
      <c r="J54" s="4">
        <v>1</v>
      </c>
      <c r="K54" s="4" t="s">
        <v>30</v>
      </c>
      <c r="L54" s="4">
        <v>475</v>
      </c>
      <c r="M54" s="4">
        <v>475</v>
      </c>
      <c r="N54" s="4" t="s">
        <v>280</v>
      </c>
      <c r="O54" s="4" t="s">
        <v>32</v>
      </c>
      <c r="P54" s="4" t="s">
        <v>33</v>
      </c>
      <c r="Q54" s="4">
        <v>0</v>
      </c>
      <c r="R54" s="11">
        <v>44700</v>
      </c>
      <c r="S54" s="7">
        <v>44706</v>
      </c>
      <c r="T54" s="4" t="s">
        <v>34</v>
      </c>
      <c r="U54" s="4">
        <v>475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225</v>
      </c>
      <c r="E55" s="4" t="s">
        <v>155</v>
      </c>
      <c r="F55" s="7">
        <v>44701</v>
      </c>
      <c r="G55" s="7">
        <v>44703</v>
      </c>
      <c r="H55" s="4">
        <v>1</v>
      </c>
      <c r="I55" s="4">
        <v>2</v>
      </c>
      <c r="J55" s="4">
        <v>2</v>
      </c>
      <c r="K55" s="4" t="s">
        <v>30</v>
      </c>
      <c r="L55" s="4">
        <v>712</v>
      </c>
      <c r="M55" s="4">
        <v>712</v>
      </c>
      <c r="N55" s="4" t="s">
        <v>284</v>
      </c>
      <c r="O55" s="4" t="s">
        <v>32</v>
      </c>
      <c r="P55" s="4" t="s">
        <v>33</v>
      </c>
      <c r="Q55" s="4">
        <v>0</v>
      </c>
      <c r="R55" s="11">
        <v>44700</v>
      </c>
      <c r="S55" s="7">
        <v>44706</v>
      </c>
      <c r="T55" s="4" t="s">
        <v>34</v>
      </c>
      <c r="U55" s="4">
        <v>712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225</v>
      </c>
      <c r="E56" s="4" t="s">
        <v>288</v>
      </c>
      <c r="F56" s="7">
        <v>44701</v>
      </c>
      <c r="G56" s="7">
        <v>44703</v>
      </c>
      <c r="H56" s="4">
        <v>1</v>
      </c>
      <c r="I56" s="4">
        <v>2</v>
      </c>
      <c r="J56" s="4">
        <v>2</v>
      </c>
      <c r="K56" s="4" t="s">
        <v>30</v>
      </c>
      <c r="L56" s="4">
        <v>746</v>
      </c>
      <c r="M56" s="4">
        <v>746</v>
      </c>
      <c r="N56" s="4" t="s">
        <v>289</v>
      </c>
      <c r="O56" s="4" t="s">
        <v>32</v>
      </c>
      <c r="P56" s="4" t="s">
        <v>33</v>
      </c>
      <c r="Q56" s="4">
        <v>0</v>
      </c>
      <c r="R56" s="11">
        <v>44700</v>
      </c>
      <c r="S56" s="7">
        <v>44706</v>
      </c>
      <c r="T56" s="4" t="s">
        <v>34</v>
      </c>
      <c r="U56" s="4">
        <v>746</v>
      </c>
      <c r="V56" s="4">
        <v>0</v>
      </c>
      <c r="W56" s="4">
        <v>0</v>
      </c>
      <c r="X56" s="4" t="s">
        <v>290</v>
      </c>
      <c r="Y56" s="4" t="s">
        <v>291</v>
      </c>
    </row>
    <row r="57" s="4" customFormat="1" spans="1:25">
      <c r="A57" s="4" t="s">
        <v>292</v>
      </c>
      <c r="B57" s="4" t="s">
        <v>26</v>
      </c>
      <c r="C57" s="4" t="s">
        <v>27</v>
      </c>
      <c r="D57" s="4" t="s">
        <v>137</v>
      </c>
      <c r="E57" s="4" t="s">
        <v>293</v>
      </c>
      <c r="F57" s="7">
        <v>44701</v>
      </c>
      <c r="G57" s="7">
        <v>44703</v>
      </c>
      <c r="H57" s="4">
        <v>1</v>
      </c>
      <c r="I57" s="4">
        <v>2</v>
      </c>
      <c r="J57" s="4">
        <v>2</v>
      </c>
      <c r="K57" s="4" t="s">
        <v>30</v>
      </c>
      <c r="L57" s="4">
        <v>472</v>
      </c>
      <c r="M57" s="4">
        <v>472</v>
      </c>
      <c r="N57" s="4" t="s">
        <v>294</v>
      </c>
      <c r="O57" s="4" t="s">
        <v>32</v>
      </c>
      <c r="P57" s="4" t="s">
        <v>33</v>
      </c>
      <c r="Q57" s="4">
        <v>0</v>
      </c>
      <c r="R57" s="11">
        <v>44700</v>
      </c>
      <c r="S57" s="7">
        <v>44706</v>
      </c>
      <c r="T57" s="4" t="s">
        <v>34</v>
      </c>
      <c r="U57" s="4">
        <v>472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7">
        <v>44701</v>
      </c>
      <c r="G58" s="7">
        <v>44703</v>
      </c>
      <c r="H58" s="4">
        <v>1</v>
      </c>
      <c r="I58" s="4">
        <v>2</v>
      </c>
      <c r="J58" s="4">
        <v>2</v>
      </c>
      <c r="K58" s="4" t="s">
        <v>30</v>
      </c>
      <c r="L58" s="4">
        <v>596</v>
      </c>
      <c r="M58" s="4">
        <v>596</v>
      </c>
      <c r="N58" s="4" t="s">
        <v>300</v>
      </c>
      <c r="O58" s="4" t="s">
        <v>32</v>
      </c>
      <c r="P58" s="4" t="s">
        <v>33</v>
      </c>
      <c r="Q58" s="4">
        <v>0</v>
      </c>
      <c r="R58" s="11">
        <v>44700</v>
      </c>
      <c r="S58" s="7">
        <v>44706</v>
      </c>
      <c r="T58" s="4" t="s">
        <v>34</v>
      </c>
      <c r="U58" s="4">
        <v>596</v>
      </c>
      <c r="V58" s="4">
        <v>0</v>
      </c>
      <c r="W58" s="4">
        <v>0</v>
      </c>
      <c r="X58" s="4" t="s">
        <v>301</v>
      </c>
      <c r="Y58" s="4" t="s">
        <v>41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137</v>
      </c>
      <c r="E59" s="4" t="s">
        <v>303</v>
      </c>
      <c r="F59" s="7">
        <v>44702</v>
      </c>
      <c r="G59" s="7">
        <v>44703</v>
      </c>
      <c r="H59" s="4">
        <v>1</v>
      </c>
      <c r="I59" s="4">
        <v>1</v>
      </c>
      <c r="J59" s="4">
        <v>1</v>
      </c>
      <c r="K59" s="4" t="s">
        <v>30</v>
      </c>
      <c r="L59" s="4">
        <v>240</v>
      </c>
      <c r="M59" s="4">
        <v>240</v>
      </c>
      <c r="N59" s="4" t="s">
        <v>304</v>
      </c>
      <c r="O59" s="4" t="s">
        <v>32</v>
      </c>
      <c r="P59" s="4" t="s">
        <v>33</v>
      </c>
      <c r="Q59" s="4">
        <v>0</v>
      </c>
      <c r="R59" s="11">
        <v>44701</v>
      </c>
      <c r="S59" s="7">
        <v>44706</v>
      </c>
      <c r="T59" s="4" t="s">
        <v>34</v>
      </c>
      <c r="U59" s="4">
        <v>240</v>
      </c>
      <c r="V59" s="4">
        <v>0</v>
      </c>
      <c r="W59" s="4">
        <v>0</v>
      </c>
      <c r="X59" s="4" t="s">
        <v>305</v>
      </c>
      <c r="Y59" s="4" t="s">
        <v>41</v>
      </c>
    </row>
    <row r="60" s="4" customFormat="1" spans="1:25">
      <c r="A60" s="4" t="s">
        <v>297</v>
      </c>
      <c r="B60" s="4" t="s">
        <v>26</v>
      </c>
      <c r="C60" s="4" t="s">
        <v>68</v>
      </c>
      <c r="D60" s="4" t="s">
        <v>298</v>
      </c>
      <c r="E60" s="4" t="s">
        <v>299</v>
      </c>
      <c r="F60" s="7">
        <v>44701</v>
      </c>
      <c r="G60" s="7">
        <v>44703</v>
      </c>
      <c r="H60" s="4">
        <v>1</v>
      </c>
      <c r="I60" s="4">
        <v>2</v>
      </c>
      <c r="J60" s="4">
        <v>2</v>
      </c>
      <c r="K60" s="4" t="s">
        <v>30</v>
      </c>
      <c r="L60" s="4">
        <v>-596</v>
      </c>
      <c r="M60" s="4">
        <v>-596</v>
      </c>
      <c r="N60" s="4" t="s">
        <v>300</v>
      </c>
      <c r="O60" s="4" t="s">
        <v>32</v>
      </c>
      <c r="P60" s="4" t="s">
        <v>33</v>
      </c>
      <c r="Q60" s="4">
        <v>0</v>
      </c>
      <c r="R60" s="11">
        <v>44700</v>
      </c>
      <c r="S60" s="7">
        <v>44706</v>
      </c>
      <c r="T60" s="4" t="s">
        <v>34</v>
      </c>
      <c r="U60" s="4">
        <v>-596</v>
      </c>
      <c r="V60" s="4">
        <v>0</v>
      </c>
      <c r="W60" s="4">
        <v>0</v>
      </c>
      <c r="X60" s="4" t="s">
        <v>301</v>
      </c>
      <c r="Y60" s="4" t="s">
        <v>41</v>
      </c>
    </row>
    <row r="61" s="4" customFormat="1" spans="1:25">
      <c r="A61" s="4" t="s">
        <v>302</v>
      </c>
      <c r="B61" s="4" t="s">
        <v>26</v>
      </c>
      <c r="C61" s="4" t="s">
        <v>68</v>
      </c>
      <c r="D61" s="4" t="s">
        <v>137</v>
      </c>
      <c r="E61" s="4" t="s">
        <v>303</v>
      </c>
      <c r="F61" s="7">
        <v>44702</v>
      </c>
      <c r="G61" s="7">
        <v>44703</v>
      </c>
      <c r="H61" s="4">
        <v>1</v>
      </c>
      <c r="I61" s="4">
        <v>1</v>
      </c>
      <c r="J61" s="4">
        <v>1</v>
      </c>
      <c r="K61" s="4" t="s">
        <v>30</v>
      </c>
      <c r="L61" s="4">
        <v>-240</v>
      </c>
      <c r="M61" s="4">
        <v>-240</v>
      </c>
      <c r="N61" s="4" t="s">
        <v>304</v>
      </c>
      <c r="O61" s="4" t="s">
        <v>32</v>
      </c>
      <c r="P61" s="4" t="s">
        <v>33</v>
      </c>
      <c r="Q61" s="4">
        <v>0</v>
      </c>
      <c r="R61" s="11">
        <v>44701</v>
      </c>
      <c r="S61" s="7">
        <v>44706</v>
      </c>
      <c r="T61" s="4" t="s">
        <v>34</v>
      </c>
      <c r="U61" s="4">
        <v>-240</v>
      </c>
      <c r="V61" s="4">
        <v>0</v>
      </c>
      <c r="W61" s="4">
        <v>0</v>
      </c>
      <c r="X61" s="4" t="s">
        <v>305</v>
      </c>
      <c r="Y61" s="4" t="s">
        <v>41</v>
      </c>
    </row>
    <row r="62" s="4" customFormat="1" spans="1:26">
      <c r="A62" s="4" t="s">
        <v>306</v>
      </c>
      <c r="B62" s="4" t="s">
        <v>26</v>
      </c>
      <c r="C62" s="4" t="s">
        <v>27</v>
      </c>
      <c r="D62" s="4" t="s">
        <v>307</v>
      </c>
      <c r="E62" s="4" t="s">
        <v>308</v>
      </c>
      <c r="F62" s="7">
        <v>44702</v>
      </c>
      <c r="G62" s="7">
        <v>44703</v>
      </c>
      <c r="H62" s="4">
        <v>2</v>
      </c>
      <c r="I62" s="4">
        <v>1</v>
      </c>
      <c r="J62" s="4">
        <v>2</v>
      </c>
      <c r="K62" s="4" t="s">
        <v>30</v>
      </c>
      <c r="L62" s="4">
        <v>590</v>
      </c>
      <c r="M62" s="4">
        <v>590</v>
      </c>
      <c r="N62" s="4" t="s">
        <v>309</v>
      </c>
      <c r="O62" s="4" t="s">
        <v>32</v>
      </c>
      <c r="P62" s="4" t="s">
        <v>33</v>
      </c>
      <c r="Q62" s="4">
        <v>0</v>
      </c>
      <c r="R62" s="11">
        <v>44701</v>
      </c>
      <c r="S62" s="7">
        <v>44706</v>
      </c>
      <c r="T62" s="4" t="s">
        <v>34</v>
      </c>
      <c r="U62" s="4">
        <v>590</v>
      </c>
      <c r="V62" s="4">
        <v>0</v>
      </c>
      <c r="W62" s="4">
        <v>0</v>
      </c>
      <c r="X62" s="4" t="s">
        <v>310</v>
      </c>
      <c r="Y62" s="4">
        <v>35630</v>
      </c>
      <c r="Z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7">
        <v>44702</v>
      </c>
      <c r="G63" s="7">
        <v>44703</v>
      </c>
      <c r="H63" s="4">
        <v>1</v>
      </c>
      <c r="I63" s="4">
        <v>1</v>
      </c>
      <c r="J63" s="4">
        <v>1</v>
      </c>
      <c r="K63" s="4" t="s">
        <v>30</v>
      </c>
      <c r="L63" s="4">
        <v>330</v>
      </c>
      <c r="M63" s="4">
        <v>330</v>
      </c>
      <c r="N63" s="4" t="s">
        <v>315</v>
      </c>
      <c r="O63" s="4" t="s">
        <v>32</v>
      </c>
      <c r="P63" s="4" t="s">
        <v>33</v>
      </c>
      <c r="Q63" s="4">
        <v>0</v>
      </c>
      <c r="R63" s="11">
        <v>44701</v>
      </c>
      <c r="S63" s="7">
        <v>44706</v>
      </c>
      <c r="T63" s="4" t="s">
        <v>34</v>
      </c>
      <c r="U63" s="4">
        <v>330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50</v>
      </c>
      <c r="E64" s="4" t="s">
        <v>319</v>
      </c>
      <c r="F64" s="7">
        <v>44702</v>
      </c>
      <c r="G64" s="7">
        <v>44703</v>
      </c>
      <c r="H64" s="4">
        <v>1</v>
      </c>
      <c r="I64" s="4">
        <v>1</v>
      </c>
      <c r="J64" s="4">
        <v>1</v>
      </c>
      <c r="K64" s="4" t="s">
        <v>30</v>
      </c>
      <c r="L64" s="4">
        <v>1200</v>
      </c>
      <c r="M64" s="4">
        <v>1200</v>
      </c>
      <c r="N64" s="4" t="s">
        <v>320</v>
      </c>
      <c r="O64" s="4" t="s">
        <v>32</v>
      </c>
      <c r="P64" s="4" t="s">
        <v>33</v>
      </c>
      <c r="Q64" s="4">
        <v>0</v>
      </c>
      <c r="R64" s="11">
        <v>44701</v>
      </c>
      <c r="S64" s="7">
        <v>44706</v>
      </c>
      <c r="T64" s="4" t="s">
        <v>34</v>
      </c>
      <c r="U64" s="4">
        <v>1200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7">
        <v>44701</v>
      </c>
      <c r="G65" s="7">
        <v>44703</v>
      </c>
      <c r="H65" s="4">
        <v>1</v>
      </c>
      <c r="I65" s="4">
        <v>2</v>
      </c>
      <c r="J65" s="4">
        <v>2</v>
      </c>
      <c r="K65" s="4" t="s">
        <v>30</v>
      </c>
      <c r="L65" s="4">
        <v>954</v>
      </c>
      <c r="M65" s="4">
        <v>954</v>
      </c>
      <c r="N65" s="4" t="s">
        <v>326</v>
      </c>
      <c r="O65" s="4" t="s">
        <v>32</v>
      </c>
      <c r="P65" s="4" t="s">
        <v>33</v>
      </c>
      <c r="Q65" s="4">
        <v>0</v>
      </c>
      <c r="R65" s="11">
        <v>44701</v>
      </c>
      <c r="S65" s="7">
        <v>44706</v>
      </c>
      <c r="T65" s="4" t="s">
        <v>34</v>
      </c>
      <c r="U65" s="4">
        <v>954</v>
      </c>
      <c r="V65" s="4">
        <v>0</v>
      </c>
      <c r="W65" s="4">
        <v>0</v>
      </c>
      <c r="X65" s="4" t="s">
        <v>327</v>
      </c>
      <c r="Y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330</v>
      </c>
      <c r="E66" s="4" t="s">
        <v>331</v>
      </c>
      <c r="F66" s="7">
        <v>44702</v>
      </c>
      <c r="G66" s="7">
        <v>44703</v>
      </c>
      <c r="H66" s="4">
        <v>1</v>
      </c>
      <c r="I66" s="4">
        <v>1</v>
      </c>
      <c r="J66" s="4">
        <v>1</v>
      </c>
      <c r="K66" s="4" t="s">
        <v>30</v>
      </c>
      <c r="L66" s="4">
        <v>450</v>
      </c>
      <c r="M66" s="4">
        <v>450</v>
      </c>
      <c r="N66" s="4" t="s">
        <v>332</v>
      </c>
      <c r="O66" s="4" t="s">
        <v>32</v>
      </c>
      <c r="P66" s="4" t="s">
        <v>33</v>
      </c>
      <c r="Q66" s="4">
        <v>0</v>
      </c>
      <c r="R66" s="11">
        <v>44701</v>
      </c>
      <c r="S66" s="7">
        <v>44706</v>
      </c>
      <c r="T66" s="4" t="s">
        <v>34</v>
      </c>
      <c r="U66" s="4">
        <v>450</v>
      </c>
      <c r="V66" s="4">
        <v>0</v>
      </c>
      <c r="W66" s="4">
        <v>0</v>
      </c>
      <c r="X66" s="4" t="s">
        <v>333</v>
      </c>
      <c r="Y66" s="4" t="s">
        <v>334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313</v>
      </c>
      <c r="E67" s="4" t="s">
        <v>314</v>
      </c>
      <c r="F67" s="7">
        <v>44702</v>
      </c>
      <c r="G67" s="7">
        <v>44703</v>
      </c>
      <c r="H67" s="4">
        <v>1</v>
      </c>
      <c r="I67" s="4">
        <v>1</v>
      </c>
      <c r="J67" s="4">
        <v>1</v>
      </c>
      <c r="K67" s="4" t="s">
        <v>30</v>
      </c>
      <c r="L67" s="4">
        <v>330</v>
      </c>
      <c r="M67" s="4">
        <v>330</v>
      </c>
      <c r="N67" s="4" t="s">
        <v>336</v>
      </c>
      <c r="O67" s="4" t="s">
        <v>32</v>
      </c>
      <c r="P67" s="4" t="s">
        <v>33</v>
      </c>
      <c r="Q67" s="4">
        <v>0</v>
      </c>
      <c r="R67" s="11">
        <v>44701</v>
      </c>
      <c r="S67" s="7">
        <v>44706</v>
      </c>
      <c r="T67" s="4" t="s">
        <v>34</v>
      </c>
      <c r="U67" s="4">
        <v>330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313</v>
      </c>
      <c r="E68" s="4" t="s">
        <v>340</v>
      </c>
      <c r="F68" s="7">
        <v>44702</v>
      </c>
      <c r="G68" s="7">
        <v>44703</v>
      </c>
      <c r="H68" s="4">
        <v>1</v>
      </c>
      <c r="I68" s="4">
        <v>1</v>
      </c>
      <c r="J68" s="4">
        <v>1</v>
      </c>
      <c r="K68" s="4" t="s">
        <v>30</v>
      </c>
      <c r="L68" s="4">
        <v>330</v>
      </c>
      <c r="M68" s="4">
        <v>330</v>
      </c>
      <c r="N68" s="4" t="s">
        <v>341</v>
      </c>
      <c r="O68" s="4" t="s">
        <v>32</v>
      </c>
      <c r="P68" s="4" t="s">
        <v>33</v>
      </c>
      <c r="Q68" s="4">
        <v>0</v>
      </c>
      <c r="R68" s="11">
        <v>44701</v>
      </c>
      <c r="S68" s="7">
        <v>44706</v>
      </c>
      <c r="T68" s="4" t="s">
        <v>34</v>
      </c>
      <c r="U68" s="4">
        <v>330</v>
      </c>
      <c r="V68" s="4">
        <v>0</v>
      </c>
      <c r="W68" s="4">
        <v>0</v>
      </c>
      <c r="X68" s="4" t="s">
        <v>342</v>
      </c>
      <c r="Y68" s="4" t="s">
        <v>343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313</v>
      </c>
      <c r="E69" s="4" t="s">
        <v>314</v>
      </c>
      <c r="F69" s="7">
        <v>44702</v>
      </c>
      <c r="G69" s="7">
        <v>44703</v>
      </c>
      <c r="H69" s="4">
        <v>1</v>
      </c>
      <c r="I69" s="4">
        <v>1</v>
      </c>
      <c r="J69" s="4">
        <v>1</v>
      </c>
      <c r="K69" s="4" t="s">
        <v>30</v>
      </c>
      <c r="L69" s="4">
        <v>330</v>
      </c>
      <c r="M69" s="4">
        <v>330</v>
      </c>
      <c r="N69" s="4" t="s">
        <v>345</v>
      </c>
      <c r="O69" s="4" t="s">
        <v>32</v>
      </c>
      <c r="P69" s="4" t="s">
        <v>33</v>
      </c>
      <c r="Q69" s="4">
        <v>0</v>
      </c>
      <c r="R69" s="11">
        <v>44701</v>
      </c>
      <c r="S69" s="7">
        <v>44706</v>
      </c>
      <c r="T69" s="4" t="s">
        <v>34</v>
      </c>
      <c r="U69" s="4">
        <v>330</v>
      </c>
      <c r="V69" s="4">
        <v>0</v>
      </c>
      <c r="W69" s="4">
        <v>0</v>
      </c>
      <c r="X69" s="4" t="s">
        <v>346</v>
      </c>
      <c r="Y69" s="4" t="s">
        <v>347</v>
      </c>
    </row>
    <row r="70" s="4" customFormat="1" spans="1:25">
      <c r="A70" s="4" t="s">
        <v>348</v>
      </c>
      <c r="B70" s="4" t="s">
        <v>26</v>
      </c>
      <c r="C70" s="4" t="s">
        <v>27</v>
      </c>
      <c r="D70" s="4" t="s">
        <v>313</v>
      </c>
      <c r="E70" s="4" t="s">
        <v>340</v>
      </c>
      <c r="F70" s="7">
        <v>44702</v>
      </c>
      <c r="G70" s="7">
        <v>44703</v>
      </c>
      <c r="H70" s="4">
        <v>1</v>
      </c>
      <c r="I70" s="4">
        <v>1</v>
      </c>
      <c r="J70" s="4">
        <v>1</v>
      </c>
      <c r="K70" s="4" t="s">
        <v>30</v>
      </c>
      <c r="L70" s="4">
        <v>330</v>
      </c>
      <c r="M70" s="4">
        <v>330</v>
      </c>
      <c r="N70" s="4" t="s">
        <v>349</v>
      </c>
      <c r="O70" s="4" t="s">
        <v>32</v>
      </c>
      <c r="P70" s="4" t="s">
        <v>33</v>
      </c>
      <c r="Q70" s="4">
        <v>0</v>
      </c>
      <c r="R70" s="11">
        <v>44701</v>
      </c>
      <c r="S70" s="7">
        <v>44706</v>
      </c>
      <c r="T70" s="4" t="s">
        <v>34</v>
      </c>
      <c r="U70" s="4">
        <v>330</v>
      </c>
      <c r="V70" s="4">
        <v>0</v>
      </c>
      <c r="W70" s="4">
        <v>0</v>
      </c>
      <c r="X70" s="4" t="s">
        <v>350</v>
      </c>
      <c r="Y70" s="4" t="s">
        <v>351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50</v>
      </c>
      <c r="E71" s="4" t="s">
        <v>353</v>
      </c>
      <c r="F71" s="7">
        <v>44702</v>
      </c>
      <c r="G71" s="7">
        <v>44703</v>
      </c>
      <c r="H71" s="4">
        <v>1</v>
      </c>
      <c r="I71" s="4">
        <v>1</v>
      </c>
      <c r="J71" s="4">
        <v>1</v>
      </c>
      <c r="K71" s="4" t="s">
        <v>30</v>
      </c>
      <c r="L71" s="4">
        <v>1040</v>
      </c>
      <c r="M71" s="4">
        <v>1040</v>
      </c>
      <c r="N71" s="4" t="s">
        <v>354</v>
      </c>
      <c r="O71" s="4" t="s">
        <v>32</v>
      </c>
      <c r="P71" s="4" t="s">
        <v>33</v>
      </c>
      <c r="Q71" s="4">
        <v>0</v>
      </c>
      <c r="R71" s="11">
        <v>44701</v>
      </c>
      <c r="S71" s="7">
        <v>44706</v>
      </c>
      <c r="T71" s="4" t="s">
        <v>34</v>
      </c>
      <c r="U71" s="4">
        <v>1040</v>
      </c>
      <c r="V71" s="4">
        <v>0</v>
      </c>
      <c r="W71" s="4">
        <v>0</v>
      </c>
      <c r="X71" s="4" t="s">
        <v>355</v>
      </c>
      <c r="Y71" s="4" t="s">
        <v>356</v>
      </c>
    </row>
    <row r="72" s="4" customFormat="1" spans="1:25">
      <c r="A72" s="4" t="s">
        <v>357</v>
      </c>
      <c r="B72" s="4" t="s">
        <v>26</v>
      </c>
      <c r="C72" s="4" t="s">
        <v>27</v>
      </c>
      <c r="D72" s="4" t="s">
        <v>358</v>
      </c>
      <c r="E72" s="4" t="s">
        <v>359</v>
      </c>
      <c r="F72" s="7">
        <v>44702</v>
      </c>
      <c r="G72" s="7">
        <v>44703</v>
      </c>
      <c r="H72" s="4">
        <v>1</v>
      </c>
      <c r="I72" s="4">
        <v>1</v>
      </c>
      <c r="J72" s="4">
        <v>1</v>
      </c>
      <c r="K72" s="4" t="s">
        <v>30</v>
      </c>
      <c r="L72" s="4">
        <v>769</v>
      </c>
      <c r="M72" s="4">
        <v>769</v>
      </c>
      <c r="N72" s="4" t="s">
        <v>360</v>
      </c>
      <c r="O72" s="4" t="s">
        <v>32</v>
      </c>
      <c r="P72" s="4" t="s">
        <v>33</v>
      </c>
      <c r="Q72" s="4">
        <v>0</v>
      </c>
      <c r="R72" s="11">
        <v>44701</v>
      </c>
      <c r="S72" s="7">
        <v>44706</v>
      </c>
      <c r="T72" s="4" t="s">
        <v>34</v>
      </c>
      <c r="U72" s="4">
        <v>769</v>
      </c>
      <c r="V72" s="4">
        <v>0</v>
      </c>
      <c r="W72" s="4">
        <v>0</v>
      </c>
      <c r="X72" s="4" t="s">
        <v>361</v>
      </c>
      <c r="Y72" s="4" t="s">
        <v>41</v>
      </c>
    </row>
    <row r="73" s="4" customFormat="1" spans="1:25">
      <c r="A73" s="4" t="s">
        <v>362</v>
      </c>
      <c r="B73" s="4" t="s">
        <v>26</v>
      </c>
      <c r="C73" s="4" t="s">
        <v>27</v>
      </c>
      <c r="D73" s="4" t="s">
        <v>313</v>
      </c>
      <c r="E73" s="4" t="s">
        <v>314</v>
      </c>
      <c r="F73" s="7">
        <v>44702</v>
      </c>
      <c r="G73" s="7">
        <v>44703</v>
      </c>
      <c r="H73" s="4">
        <v>2</v>
      </c>
      <c r="I73" s="4">
        <v>1</v>
      </c>
      <c r="J73" s="4">
        <v>2</v>
      </c>
      <c r="K73" s="4" t="s">
        <v>30</v>
      </c>
      <c r="L73" s="4">
        <v>660</v>
      </c>
      <c r="M73" s="4">
        <v>660</v>
      </c>
      <c r="N73" s="4" t="s">
        <v>363</v>
      </c>
      <c r="O73" s="4" t="s">
        <v>32</v>
      </c>
      <c r="P73" s="4" t="s">
        <v>33</v>
      </c>
      <c r="Q73" s="4">
        <v>0</v>
      </c>
      <c r="R73" s="11">
        <v>44701</v>
      </c>
      <c r="S73" s="7">
        <v>44706</v>
      </c>
      <c r="T73" s="4" t="s">
        <v>34</v>
      </c>
      <c r="U73" s="4">
        <v>660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357</v>
      </c>
      <c r="B74" s="4" t="s">
        <v>26</v>
      </c>
      <c r="C74" s="4" t="s">
        <v>68</v>
      </c>
      <c r="D74" s="4" t="s">
        <v>358</v>
      </c>
      <c r="E74" s="4" t="s">
        <v>359</v>
      </c>
      <c r="F74" s="7">
        <v>44702</v>
      </c>
      <c r="G74" s="7">
        <v>44703</v>
      </c>
      <c r="H74" s="4">
        <v>1</v>
      </c>
      <c r="I74" s="4">
        <v>1</v>
      </c>
      <c r="J74" s="4">
        <v>1</v>
      </c>
      <c r="K74" s="4" t="s">
        <v>30</v>
      </c>
      <c r="L74" s="4">
        <v>-769</v>
      </c>
      <c r="M74" s="4">
        <v>-769</v>
      </c>
      <c r="N74" s="4" t="s">
        <v>360</v>
      </c>
      <c r="O74" s="4" t="s">
        <v>32</v>
      </c>
      <c r="P74" s="4" t="s">
        <v>33</v>
      </c>
      <c r="Q74" s="4">
        <v>0</v>
      </c>
      <c r="R74" s="11">
        <v>44701</v>
      </c>
      <c r="S74" s="7">
        <v>44706</v>
      </c>
      <c r="T74" s="4" t="s">
        <v>34</v>
      </c>
      <c r="U74" s="4">
        <v>-769</v>
      </c>
      <c r="V74" s="4">
        <v>0</v>
      </c>
      <c r="W74" s="4">
        <v>0</v>
      </c>
      <c r="X74" s="4" t="s">
        <v>361</v>
      </c>
      <c r="Y74" s="4" t="s">
        <v>41</v>
      </c>
    </row>
    <row r="75" s="4" customFormat="1" spans="1:25">
      <c r="A75" s="4" t="s">
        <v>366</v>
      </c>
      <c r="B75" s="4" t="s">
        <v>26</v>
      </c>
      <c r="C75" s="4" t="s">
        <v>27</v>
      </c>
      <c r="D75" s="4" t="s">
        <v>238</v>
      </c>
      <c r="E75" s="4" t="s">
        <v>239</v>
      </c>
      <c r="F75" s="7">
        <v>44702</v>
      </c>
      <c r="G75" s="7">
        <v>44703</v>
      </c>
      <c r="H75" s="4">
        <v>1</v>
      </c>
      <c r="I75" s="4">
        <v>1</v>
      </c>
      <c r="J75" s="4">
        <v>1</v>
      </c>
      <c r="K75" s="4" t="s">
        <v>30</v>
      </c>
      <c r="L75" s="4">
        <v>326</v>
      </c>
      <c r="M75" s="4">
        <v>326</v>
      </c>
      <c r="N75" s="4" t="s">
        <v>367</v>
      </c>
      <c r="O75" s="4" t="s">
        <v>32</v>
      </c>
      <c r="P75" s="4" t="s">
        <v>33</v>
      </c>
      <c r="Q75" s="4">
        <v>0</v>
      </c>
      <c r="R75" s="11">
        <v>44702</v>
      </c>
      <c r="S75" s="7">
        <v>44706</v>
      </c>
      <c r="T75" s="4" t="s">
        <v>34</v>
      </c>
      <c r="U75" s="4">
        <v>326</v>
      </c>
      <c r="V75" s="4">
        <v>0</v>
      </c>
      <c r="W75" s="4">
        <v>0</v>
      </c>
      <c r="X75" s="4" t="s">
        <v>368</v>
      </c>
      <c r="Y75" s="4" t="s">
        <v>41</v>
      </c>
    </row>
    <row r="76" s="4" customFormat="1" spans="1:25">
      <c r="A76" s="4" t="s">
        <v>366</v>
      </c>
      <c r="B76" s="4" t="s">
        <v>26</v>
      </c>
      <c r="C76" s="4" t="s">
        <v>68</v>
      </c>
      <c r="D76" s="4" t="s">
        <v>238</v>
      </c>
      <c r="E76" s="4" t="s">
        <v>239</v>
      </c>
      <c r="F76" s="7">
        <v>44702</v>
      </c>
      <c r="G76" s="7">
        <v>44703</v>
      </c>
      <c r="H76" s="4">
        <v>1</v>
      </c>
      <c r="I76" s="4">
        <v>1</v>
      </c>
      <c r="J76" s="4">
        <v>1</v>
      </c>
      <c r="K76" s="4" t="s">
        <v>30</v>
      </c>
      <c r="L76" s="4">
        <v>-326</v>
      </c>
      <c r="M76" s="4">
        <v>-326</v>
      </c>
      <c r="N76" s="4" t="s">
        <v>367</v>
      </c>
      <c r="O76" s="4" t="s">
        <v>32</v>
      </c>
      <c r="P76" s="4" t="s">
        <v>33</v>
      </c>
      <c r="Q76" s="4">
        <v>0</v>
      </c>
      <c r="R76" s="11">
        <v>44702</v>
      </c>
      <c r="S76" s="7">
        <v>44706</v>
      </c>
      <c r="T76" s="4" t="s">
        <v>34</v>
      </c>
      <c r="U76" s="4">
        <v>-326</v>
      </c>
      <c r="V76" s="4">
        <v>0</v>
      </c>
      <c r="W76" s="4">
        <v>0</v>
      </c>
      <c r="X76" s="4" t="s">
        <v>368</v>
      </c>
      <c r="Y76" s="4" t="s">
        <v>41</v>
      </c>
    </row>
    <row r="77" s="4" customFormat="1" spans="1:25">
      <c r="A77" s="4" t="s">
        <v>369</v>
      </c>
      <c r="B77" s="4" t="s">
        <v>26</v>
      </c>
      <c r="C77" s="4" t="s">
        <v>27</v>
      </c>
      <c r="D77" s="4" t="s">
        <v>238</v>
      </c>
      <c r="E77" s="4" t="s">
        <v>239</v>
      </c>
      <c r="F77" s="7">
        <v>44702</v>
      </c>
      <c r="G77" s="7">
        <v>44703</v>
      </c>
      <c r="H77" s="4">
        <v>1</v>
      </c>
      <c r="I77" s="4">
        <v>1</v>
      </c>
      <c r="J77" s="4">
        <v>1</v>
      </c>
      <c r="K77" s="4" t="s">
        <v>30</v>
      </c>
      <c r="L77" s="4">
        <v>326</v>
      </c>
      <c r="M77" s="4">
        <v>326</v>
      </c>
      <c r="N77" s="4" t="s">
        <v>370</v>
      </c>
      <c r="O77" s="4" t="s">
        <v>32</v>
      </c>
      <c r="P77" s="4" t="s">
        <v>33</v>
      </c>
      <c r="Q77" s="4">
        <v>0</v>
      </c>
      <c r="R77" s="11">
        <v>44702</v>
      </c>
      <c r="S77" s="7">
        <v>44706</v>
      </c>
      <c r="T77" s="4" t="s">
        <v>34</v>
      </c>
      <c r="U77" s="4">
        <v>326</v>
      </c>
      <c r="V77" s="4">
        <v>0</v>
      </c>
      <c r="W77" s="4">
        <v>0</v>
      </c>
      <c r="X77" s="4" t="s">
        <v>371</v>
      </c>
      <c r="Y77" s="4" t="s">
        <v>372</v>
      </c>
    </row>
    <row r="78" s="4" customFormat="1" spans="1:25">
      <c r="A78" s="4" t="s">
        <v>373</v>
      </c>
      <c r="B78" s="4" t="s">
        <v>26</v>
      </c>
      <c r="C78" s="4" t="s">
        <v>27</v>
      </c>
      <c r="D78" s="4" t="s">
        <v>313</v>
      </c>
      <c r="E78" s="4" t="s">
        <v>314</v>
      </c>
      <c r="F78" s="7">
        <v>44702</v>
      </c>
      <c r="G78" s="7">
        <v>44703</v>
      </c>
      <c r="H78" s="4">
        <v>1</v>
      </c>
      <c r="I78" s="4">
        <v>1</v>
      </c>
      <c r="J78" s="4">
        <v>1</v>
      </c>
      <c r="K78" s="4" t="s">
        <v>30</v>
      </c>
      <c r="L78" s="4">
        <v>330</v>
      </c>
      <c r="M78" s="4">
        <v>330</v>
      </c>
      <c r="N78" s="4" t="s">
        <v>374</v>
      </c>
      <c r="O78" s="4" t="s">
        <v>32</v>
      </c>
      <c r="P78" s="4" t="s">
        <v>33</v>
      </c>
      <c r="Q78" s="4">
        <v>0</v>
      </c>
      <c r="R78" s="11">
        <v>44702</v>
      </c>
      <c r="S78" s="7">
        <v>44706</v>
      </c>
      <c r="T78" s="4" t="s">
        <v>34</v>
      </c>
      <c r="U78" s="4">
        <v>330</v>
      </c>
      <c r="V78" s="4">
        <v>0</v>
      </c>
      <c r="W78" s="4">
        <v>0</v>
      </c>
      <c r="X78" s="4" t="s">
        <v>375</v>
      </c>
      <c r="Y78" s="4" t="s">
        <v>376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313</v>
      </c>
      <c r="E79" s="4" t="s">
        <v>314</v>
      </c>
      <c r="F79" s="7">
        <v>44702</v>
      </c>
      <c r="G79" s="7">
        <v>44703</v>
      </c>
      <c r="H79" s="4">
        <v>1</v>
      </c>
      <c r="I79" s="4">
        <v>1</v>
      </c>
      <c r="J79" s="4">
        <v>1</v>
      </c>
      <c r="K79" s="4" t="s">
        <v>30</v>
      </c>
      <c r="L79" s="4">
        <v>330</v>
      </c>
      <c r="M79" s="4">
        <v>330</v>
      </c>
      <c r="N79" s="4" t="s">
        <v>378</v>
      </c>
      <c r="O79" s="4" t="s">
        <v>32</v>
      </c>
      <c r="P79" s="4" t="s">
        <v>33</v>
      </c>
      <c r="Q79" s="4">
        <v>0</v>
      </c>
      <c r="R79" s="11">
        <v>44702</v>
      </c>
      <c r="S79" s="7">
        <v>44706</v>
      </c>
      <c r="T79" s="4" t="s">
        <v>34</v>
      </c>
      <c r="U79" s="4">
        <v>330</v>
      </c>
      <c r="V79" s="4">
        <v>0</v>
      </c>
      <c r="W79" s="4">
        <v>0</v>
      </c>
      <c r="X79" s="4" t="s">
        <v>379</v>
      </c>
      <c r="Y79" s="4" t="s">
        <v>380</v>
      </c>
    </row>
    <row r="80" s="4" customFormat="1" spans="1:25">
      <c r="A80" s="4" t="s">
        <v>381</v>
      </c>
      <c r="B80" s="4" t="s">
        <v>26</v>
      </c>
      <c r="C80" s="4" t="s">
        <v>27</v>
      </c>
      <c r="D80" s="4" t="s">
        <v>238</v>
      </c>
      <c r="E80" s="4" t="s">
        <v>239</v>
      </c>
      <c r="F80" s="7">
        <v>44702</v>
      </c>
      <c r="G80" s="7">
        <v>44703</v>
      </c>
      <c r="H80" s="4">
        <v>1</v>
      </c>
      <c r="I80" s="4">
        <v>1</v>
      </c>
      <c r="J80" s="4">
        <v>1</v>
      </c>
      <c r="K80" s="4" t="s">
        <v>30</v>
      </c>
      <c r="L80" s="4">
        <v>326</v>
      </c>
      <c r="M80" s="4">
        <v>326</v>
      </c>
      <c r="N80" s="4" t="s">
        <v>382</v>
      </c>
      <c r="O80" s="4" t="s">
        <v>32</v>
      </c>
      <c r="P80" s="4" t="s">
        <v>33</v>
      </c>
      <c r="Q80" s="4">
        <v>0</v>
      </c>
      <c r="R80" s="11">
        <v>44702</v>
      </c>
      <c r="S80" s="7">
        <v>44706</v>
      </c>
      <c r="T80" s="4" t="s">
        <v>34</v>
      </c>
      <c r="U80" s="4">
        <v>326</v>
      </c>
      <c r="V80" s="4">
        <v>0</v>
      </c>
      <c r="W80" s="4">
        <v>0</v>
      </c>
      <c r="X80" s="4" t="s">
        <v>383</v>
      </c>
      <c r="Y80" s="4" t="s">
        <v>384</v>
      </c>
    </row>
    <row r="81" s="4" customFormat="1" spans="1:25">
      <c r="A81" s="4" t="s">
        <v>385</v>
      </c>
      <c r="B81" s="4" t="s">
        <v>26</v>
      </c>
      <c r="C81" s="4" t="s">
        <v>27</v>
      </c>
      <c r="D81" s="4" t="s">
        <v>386</v>
      </c>
      <c r="E81" s="4" t="s">
        <v>288</v>
      </c>
      <c r="F81" s="7">
        <v>44702</v>
      </c>
      <c r="G81" s="7">
        <v>44703</v>
      </c>
      <c r="H81" s="4">
        <v>1</v>
      </c>
      <c r="I81" s="4">
        <v>1</v>
      </c>
      <c r="J81" s="4">
        <v>1</v>
      </c>
      <c r="K81" s="4" t="s">
        <v>30</v>
      </c>
      <c r="L81" s="4">
        <v>434</v>
      </c>
      <c r="M81" s="4">
        <v>434</v>
      </c>
      <c r="N81" s="4" t="s">
        <v>387</v>
      </c>
      <c r="O81" s="4" t="s">
        <v>32</v>
      </c>
      <c r="P81" s="4" t="s">
        <v>33</v>
      </c>
      <c r="Q81" s="4">
        <v>0</v>
      </c>
      <c r="R81" s="11">
        <v>44702</v>
      </c>
      <c r="S81" s="7">
        <v>44706</v>
      </c>
      <c r="T81" s="4" t="s">
        <v>34</v>
      </c>
      <c r="U81" s="4">
        <v>434</v>
      </c>
      <c r="V81" s="4">
        <v>0</v>
      </c>
      <c r="W81" s="4">
        <v>0</v>
      </c>
      <c r="X81" s="4" t="s">
        <v>388</v>
      </c>
      <c r="Y81" s="4" t="s">
        <v>389</v>
      </c>
    </row>
    <row r="82" s="4" customFormat="1" spans="1:25">
      <c r="A82" s="4" t="s">
        <v>390</v>
      </c>
      <c r="B82" s="4" t="s">
        <v>26</v>
      </c>
      <c r="C82" s="4" t="s">
        <v>27</v>
      </c>
      <c r="D82" s="4" t="s">
        <v>391</v>
      </c>
      <c r="E82" s="4" t="s">
        <v>144</v>
      </c>
      <c r="F82" s="7">
        <v>44702</v>
      </c>
      <c r="G82" s="7">
        <v>44703</v>
      </c>
      <c r="H82" s="4">
        <v>3</v>
      </c>
      <c r="I82" s="4">
        <v>1</v>
      </c>
      <c r="J82" s="4">
        <v>3</v>
      </c>
      <c r="K82" s="4" t="s">
        <v>30</v>
      </c>
      <c r="L82" s="4">
        <v>384</v>
      </c>
      <c r="M82" s="4">
        <v>384</v>
      </c>
      <c r="N82" s="4" t="s">
        <v>392</v>
      </c>
      <c r="O82" s="4" t="s">
        <v>32</v>
      </c>
      <c r="P82" s="4" t="s">
        <v>33</v>
      </c>
      <c r="Q82" s="4">
        <v>0</v>
      </c>
      <c r="R82" s="11">
        <v>44702</v>
      </c>
      <c r="S82" s="7">
        <v>44706</v>
      </c>
      <c r="T82" s="4" t="s">
        <v>34</v>
      </c>
      <c r="U82" s="4">
        <v>384</v>
      </c>
      <c r="V82" s="4">
        <v>0</v>
      </c>
      <c r="W82" s="4">
        <v>0</v>
      </c>
      <c r="X82" s="4" t="s">
        <v>393</v>
      </c>
      <c r="Y82" s="4" t="s">
        <v>394</v>
      </c>
    </row>
    <row r="83" s="4" customFormat="1" spans="1:25">
      <c r="A83" s="4" t="s">
        <v>395</v>
      </c>
      <c r="B83" s="4" t="s">
        <v>26</v>
      </c>
      <c r="C83" s="4" t="s">
        <v>27</v>
      </c>
      <c r="D83" s="4" t="s">
        <v>386</v>
      </c>
      <c r="E83" s="4" t="s">
        <v>396</v>
      </c>
      <c r="F83" s="7">
        <v>44702</v>
      </c>
      <c r="G83" s="7">
        <v>44703</v>
      </c>
      <c r="H83" s="4">
        <v>1</v>
      </c>
      <c r="I83" s="4">
        <v>1</v>
      </c>
      <c r="J83" s="4">
        <v>1</v>
      </c>
      <c r="K83" s="4" t="s">
        <v>30</v>
      </c>
      <c r="L83" s="4">
        <v>540</v>
      </c>
      <c r="M83" s="4">
        <v>540</v>
      </c>
      <c r="N83" s="4" t="s">
        <v>397</v>
      </c>
      <c r="O83" s="4" t="s">
        <v>32</v>
      </c>
      <c r="P83" s="4" t="s">
        <v>33</v>
      </c>
      <c r="Q83" s="4">
        <v>0</v>
      </c>
      <c r="R83" s="11">
        <v>44702</v>
      </c>
      <c r="S83" s="7">
        <v>44706</v>
      </c>
      <c r="T83" s="4" t="s">
        <v>34</v>
      </c>
      <c r="U83" s="4">
        <v>540</v>
      </c>
      <c r="V83" s="4">
        <v>0</v>
      </c>
      <c r="W83" s="4">
        <v>0</v>
      </c>
      <c r="X83" s="4" t="s">
        <v>398</v>
      </c>
      <c r="Y83" s="4" t="s">
        <v>399</v>
      </c>
    </row>
    <row r="84" s="4" customFormat="1" spans="1:25">
      <c r="A84" s="4" t="s">
        <v>400</v>
      </c>
      <c r="B84" s="4" t="s">
        <v>26</v>
      </c>
      <c r="C84" s="4" t="s">
        <v>27</v>
      </c>
      <c r="D84" s="4" t="s">
        <v>401</v>
      </c>
      <c r="E84" s="4" t="s">
        <v>402</v>
      </c>
      <c r="F84" s="7">
        <v>44702</v>
      </c>
      <c r="G84" s="7">
        <v>44703</v>
      </c>
      <c r="H84" s="4">
        <v>1</v>
      </c>
      <c r="I84" s="4">
        <v>1</v>
      </c>
      <c r="J84" s="4">
        <v>1</v>
      </c>
      <c r="K84" s="4" t="s">
        <v>30</v>
      </c>
      <c r="L84" s="4">
        <v>778</v>
      </c>
      <c r="M84" s="4">
        <v>778</v>
      </c>
      <c r="N84" s="4" t="s">
        <v>403</v>
      </c>
      <c r="O84" s="4" t="s">
        <v>32</v>
      </c>
      <c r="P84" s="4" t="s">
        <v>33</v>
      </c>
      <c r="Q84" s="4">
        <v>0</v>
      </c>
      <c r="R84" s="11">
        <v>44702</v>
      </c>
      <c r="S84" s="7">
        <v>44706</v>
      </c>
      <c r="T84" s="4" t="s">
        <v>34</v>
      </c>
      <c r="U84" s="4">
        <v>778</v>
      </c>
      <c r="V84" s="4">
        <v>0</v>
      </c>
      <c r="W84" s="4">
        <v>0</v>
      </c>
      <c r="X84" s="4" t="s">
        <v>404</v>
      </c>
      <c r="Y84" s="4" t="s">
        <v>405</v>
      </c>
    </row>
    <row r="85" s="4" customFormat="1" spans="1:25">
      <c r="A85" s="4" t="s">
        <v>406</v>
      </c>
      <c r="B85" s="4" t="s">
        <v>26</v>
      </c>
      <c r="C85" s="4" t="s">
        <v>27</v>
      </c>
      <c r="D85" s="4" t="s">
        <v>391</v>
      </c>
      <c r="E85" s="4" t="s">
        <v>144</v>
      </c>
      <c r="F85" s="7">
        <v>44702</v>
      </c>
      <c r="G85" s="7">
        <v>44703</v>
      </c>
      <c r="H85" s="4">
        <v>1</v>
      </c>
      <c r="I85" s="4">
        <v>1</v>
      </c>
      <c r="J85" s="4">
        <v>1</v>
      </c>
      <c r="K85" s="4" t="s">
        <v>30</v>
      </c>
      <c r="L85" s="4">
        <v>128</v>
      </c>
      <c r="M85" s="4">
        <v>128</v>
      </c>
      <c r="N85" s="4" t="s">
        <v>407</v>
      </c>
      <c r="O85" s="4" t="s">
        <v>32</v>
      </c>
      <c r="P85" s="4" t="s">
        <v>33</v>
      </c>
      <c r="Q85" s="4">
        <v>0</v>
      </c>
      <c r="R85" s="11">
        <v>44702</v>
      </c>
      <c r="S85" s="7">
        <v>44706</v>
      </c>
      <c r="T85" s="4" t="s">
        <v>34</v>
      </c>
      <c r="U85" s="4">
        <v>128</v>
      </c>
      <c r="V85" s="4">
        <v>0</v>
      </c>
      <c r="W85" s="4">
        <v>0</v>
      </c>
      <c r="X85" s="4" t="s">
        <v>408</v>
      </c>
      <c r="Y85" s="4" t="s">
        <v>394</v>
      </c>
    </row>
    <row r="86" s="4" customFormat="1" spans="1:25">
      <c r="A86" s="4" t="s">
        <v>409</v>
      </c>
      <c r="B86" s="4" t="s">
        <v>26</v>
      </c>
      <c r="C86" s="4" t="s">
        <v>27</v>
      </c>
      <c r="D86" s="4" t="s">
        <v>386</v>
      </c>
      <c r="E86" s="4" t="s">
        <v>288</v>
      </c>
      <c r="F86" s="7">
        <v>44702</v>
      </c>
      <c r="G86" s="7">
        <v>44703</v>
      </c>
      <c r="H86" s="4">
        <v>1</v>
      </c>
      <c r="I86" s="4">
        <v>1</v>
      </c>
      <c r="J86" s="4">
        <v>1</v>
      </c>
      <c r="K86" s="4" t="s">
        <v>30</v>
      </c>
      <c r="L86" s="4">
        <v>434</v>
      </c>
      <c r="M86" s="4">
        <v>434</v>
      </c>
      <c r="N86" s="4" t="s">
        <v>410</v>
      </c>
      <c r="O86" s="4" t="s">
        <v>32</v>
      </c>
      <c r="P86" s="4" t="s">
        <v>33</v>
      </c>
      <c r="Q86" s="4">
        <v>0</v>
      </c>
      <c r="R86" s="11">
        <v>44702</v>
      </c>
      <c r="S86" s="7">
        <v>44706</v>
      </c>
      <c r="T86" s="4" t="s">
        <v>34</v>
      </c>
      <c r="U86" s="4">
        <v>434</v>
      </c>
      <c r="V86" s="4">
        <v>0</v>
      </c>
      <c r="W86" s="4">
        <v>0</v>
      </c>
      <c r="X86" s="4" t="s">
        <v>411</v>
      </c>
      <c r="Y86" s="4" t="s">
        <v>412</v>
      </c>
    </row>
    <row r="87" s="4" customFormat="1" spans="1:25">
      <c r="A87" s="4" t="s">
        <v>413</v>
      </c>
      <c r="B87" s="4" t="s">
        <v>26</v>
      </c>
      <c r="C87" s="4" t="s">
        <v>27</v>
      </c>
      <c r="D87" s="4" t="s">
        <v>386</v>
      </c>
      <c r="E87" s="4" t="s">
        <v>288</v>
      </c>
      <c r="F87" s="7">
        <v>44702</v>
      </c>
      <c r="G87" s="7">
        <v>44703</v>
      </c>
      <c r="H87" s="4">
        <v>1</v>
      </c>
      <c r="I87" s="4">
        <v>1</v>
      </c>
      <c r="J87" s="4">
        <v>1</v>
      </c>
      <c r="K87" s="4" t="s">
        <v>30</v>
      </c>
      <c r="L87" s="4">
        <v>434</v>
      </c>
      <c r="M87" s="4">
        <v>434</v>
      </c>
      <c r="N87" s="4" t="s">
        <v>414</v>
      </c>
      <c r="O87" s="4" t="s">
        <v>32</v>
      </c>
      <c r="P87" s="4" t="s">
        <v>33</v>
      </c>
      <c r="Q87" s="4">
        <v>0</v>
      </c>
      <c r="R87" s="11">
        <v>44702</v>
      </c>
      <c r="S87" s="7">
        <v>44706</v>
      </c>
      <c r="T87" s="4" t="s">
        <v>34</v>
      </c>
      <c r="U87" s="4">
        <v>434</v>
      </c>
      <c r="V87" s="4">
        <v>0</v>
      </c>
      <c r="W87" s="4">
        <v>0</v>
      </c>
      <c r="X87" s="4" t="s">
        <v>415</v>
      </c>
      <c r="Y87" s="4" t="s">
        <v>41</v>
      </c>
    </row>
    <row r="88" s="4" customFormat="1" spans="1:25">
      <c r="A88" s="4" t="s">
        <v>416</v>
      </c>
      <c r="B88" s="4" t="s">
        <v>26</v>
      </c>
      <c r="C88" s="4" t="s">
        <v>27</v>
      </c>
      <c r="D88" s="4" t="s">
        <v>94</v>
      </c>
      <c r="E88" s="4" t="s">
        <v>417</v>
      </c>
      <c r="F88" s="7">
        <v>44702</v>
      </c>
      <c r="G88" s="7">
        <v>44703</v>
      </c>
      <c r="H88" s="4">
        <v>1</v>
      </c>
      <c r="I88" s="4">
        <v>1</v>
      </c>
      <c r="J88" s="4">
        <v>1</v>
      </c>
      <c r="K88" s="4" t="s">
        <v>30</v>
      </c>
      <c r="L88" s="4">
        <v>305</v>
      </c>
      <c r="M88" s="4">
        <v>305</v>
      </c>
      <c r="N88" s="4" t="s">
        <v>418</v>
      </c>
      <c r="O88" s="4" t="s">
        <v>32</v>
      </c>
      <c r="P88" s="4" t="s">
        <v>33</v>
      </c>
      <c r="Q88" s="4">
        <v>0</v>
      </c>
      <c r="R88" s="11">
        <v>44702</v>
      </c>
      <c r="S88" s="7">
        <v>44706</v>
      </c>
      <c r="T88" s="4" t="s">
        <v>34</v>
      </c>
      <c r="U88" s="4">
        <v>305</v>
      </c>
      <c r="V88" s="4">
        <v>0</v>
      </c>
      <c r="W88" s="4">
        <v>0</v>
      </c>
      <c r="X88" s="4" t="s">
        <v>419</v>
      </c>
      <c r="Y88" s="4" t="s">
        <v>420</v>
      </c>
    </row>
    <row r="89" s="4" customFormat="1" spans="1:25">
      <c r="A89" s="4" t="s">
        <v>421</v>
      </c>
      <c r="B89" s="4" t="s">
        <v>26</v>
      </c>
      <c r="C89" s="4" t="s">
        <v>27</v>
      </c>
      <c r="D89" s="4" t="s">
        <v>422</v>
      </c>
      <c r="E89" s="4" t="s">
        <v>423</v>
      </c>
      <c r="F89" s="7">
        <v>44702</v>
      </c>
      <c r="G89" s="7">
        <v>44703</v>
      </c>
      <c r="H89" s="4">
        <v>1</v>
      </c>
      <c r="I89" s="4">
        <v>1</v>
      </c>
      <c r="J89" s="4">
        <v>1</v>
      </c>
      <c r="K89" s="4" t="s">
        <v>30</v>
      </c>
      <c r="L89" s="4">
        <v>402</v>
      </c>
      <c r="M89" s="4">
        <v>402</v>
      </c>
      <c r="N89" s="4" t="s">
        <v>424</v>
      </c>
      <c r="O89" s="4" t="s">
        <v>32</v>
      </c>
      <c r="P89" s="4" t="s">
        <v>33</v>
      </c>
      <c r="Q89" s="4">
        <v>0</v>
      </c>
      <c r="R89" s="11">
        <v>44702</v>
      </c>
      <c r="S89" s="7">
        <v>44706</v>
      </c>
      <c r="T89" s="4" t="s">
        <v>34</v>
      </c>
      <c r="U89" s="4">
        <v>402</v>
      </c>
      <c r="V89" s="4">
        <v>0</v>
      </c>
      <c r="W89" s="4">
        <v>0</v>
      </c>
      <c r="X89" s="4" t="s">
        <v>425</v>
      </c>
      <c r="Y89" s="4" t="s">
        <v>426</v>
      </c>
    </row>
    <row r="90" s="4" customFormat="1" spans="1:25">
      <c r="A90" s="4" t="s">
        <v>427</v>
      </c>
      <c r="B90" s="4" t="s">
        <v>26</v>
      </c>
      <c r="C90" s="4" t="s">
        <v>27</v>
      </c>
      <c r="D90" s="4" t="s">
        <v>313</v>
      </c>
      <c r="E90" s="4" t="s">
        <v>314</v>
      </c>
      <c r="F90" s="7">
        <v>44702</v>
      </c>
      <c r="G90" s="7">
        <v>44703</v>
      </c>
      <c r="H90" s="4">
        <v>1</v>
      </c>
      <c r="I90" s="4">
        <v>1</v>
      </c>
      <c r="J90" s="4">
        <v>1</v>
      </c>
      <c r="K90" s="4" t="s">
        <v>30</v>
      </c>
      <c r="L90" s="4">
        <v>345</v>
      </c>
      <c r="M90" s="4">
        <v>345</v>
      </c>
      <c r="N90" s="4" t="s">
        <v>428</v>
      </c>
      <c r="O90" s="4" t="s">
        <v>32</v>
      </c>
      <c r="P90" s="4" t="s">
        <v>33</v>
      </c>
      <c r="Q90" s="4">
        <v>0</v>
      </c>
      <c r="R90" s="11">
        <v>44702</v>
      </c>
      <c r="S90" s="7">
        <v>44706</v>
      </c>
      <c r="T90" s="4" t="s">
        <v>34</v>
      </c>
      <c r="U90" s="4">
        <v>345</v>
      </c>
      <c r="V90" s="4">
        <v>0</v>
      </c>
      <c r="W90" s="4">
        <v>0</v>
      </c>
      <c r="X90" s="4" t="s">
        <v>429</v>
      </c>
      <c r="Y90" s="4" t="s">
        <v>430</v>
      </c>
    </row>
    <row r="91" s="4" customFormat="1" spans="1:25">
      <c r="A91" s="4" t="s">
        <v>431</v>
      </c>
      <c r="B91" s="4" t="s">
        <v>26</v>
      </c>
      <c r="C91" s="4" t="s">
        <v>27</v>
      </c>
      <c r="D91" s="4" t="s">
        <v>386</v>
      </c>
      <c r="E91" s="4" t="s">
        <v>288</v>
      </c>
      <c r="F91" s="7">
        <v>44702</v>
      </c>
      <c r="G91" s="7">
        <v>44703</v>
      </c>
      <c r="H91" s="4">
        <v>1</v>
      </c>
      <c r="I91" s="4">
        <v>1</v>
      </c>
      <c r="J91" s="4">
        <v>1</v>
      </c>
      <c r="K91" s="4" t="s">
        <v>30</v>
      </c>
      <c r="L91" s="4">
        <v>445</v>
      </c>
      <c r="M91" s="4">
        <v>445</v>
      </c>
      <c r="N91" s="4" t="s">
        <v>432</v>
      </c>
      <c r="O91" s="4" t="s">
        <v>32</v>
      </c>
      <c r="P91" s="4" t="s">
        <v>33</v>
      </c>
      <c r="Q91" s="4">
        <v>0</v>
      </c>
      <c r="R91" s="11">
        <v>44702</v>
      </c>
      <c r="S91" s="7">
        <v>44706</v>
      </c>
      <c r="T91" s="4" t="s">
        <v>34</v>
      </c>
      <c r="U91" s="4">
        <v>445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313</v>
      </c>
      <c r="E92" s="4" t="s">
        <v>340</v>
      </c>
      <c r="F92" s="7">
        <v>44702</v>
      </c>
      <c r="G92" s="7">
        <v>44703</v>
      </c>
      <c r="H92" s="4">
        <v>1</v>
      </c>
      <c r="I92" s="4">
        <v>1</v>
      </c>
      <c r="J92" s="4">
        <v>1</v>
      </c>
      <c r="K92" s="4" t="s">
        <v>30</v>
      </c>
      <c r="L92" s="4">
        <v>330</v>
      </c>
      <c r="M92" s="4">
        <v>330</v>
      </c>
      <c r="N92" s="4" t="s">
        <v>436</v>
      </c>
      <c r="O92" s="4" t="s">
        <v>32</v>
      </c>
      <c r="P92" s="4" t="s">
        <v>33</v>
      </c>
      <c r="Q92" s="4">
        <v>0</v>
      </c>
      <c r="R92" s="11">
        <v>44702</v>
      </c>
      <c r="S92" s="7">
        <v>44706</v>
      </c>
      <c r="T92" s="4" t="s">
        <v>34</v>
      </c>
      <c r="U92" s="4">
        <v>330</v>
      </c>
      <c r="V92" s="4">
        <v>0</v>
      </c>
      <c r="W92" s="4">
        <v>0</v>
      </c>
      <c r="X92" s="4" t="s">
        <v>437</v>
      </c>
      <c r="Y92" s="4" t="s">
        <v>41</v>
      </c>
    </row>
    <row r="93" s="4" customFormat="1" spans="1:25">
      <c r="A93" s="4" t="s">
        <v>438</v>
      </c>
      <c r="B93" s="4" t="s">
        <v>26</v>
      </c>
      <c r="C93" s="4" t="s">
        <v>27</v>
      </c>
      <c r="D93" s="4" t="s">
        <v>386</v>
      </c>
      <c r="E93" s="4" t="s">
        <v>288</v>
      </c>
      <c r="F93" s="7">
        <v>44702</v>
      </c>
      <c r="G93" s="7">
        <v>44703</v>
      </c>
      <c r="H93" s="4">
        <v>1</v>
      </c>
      <c r="I93" s="4">
        <v>1</v>
      </c>
      <c r="J93" s="4">
        <v>1</v>
      </c>
      <c r="K93" s="4" t="s">
        <v>30</v>
      </c>
      <c r="L93" s="4">
        <v>445</v>
      </c>
      <c r="M93" s="4">
        <v>445</v>
      </c>
      <c r="N93" s="4" t="s">
        <v>439</v>
      </c>
      <c r="O93" s="4" t="s">
        <v>32</v>
      </c>
      <c r="P93" s="4" t="s">
        <v>33</v>
      </c>
      <c r="Q93" s="4">
        <v>0</v>
      </c>
      <c r="R93" s="11">
        <v>44702</v>
      </c>
      <c r="S93" s="7">
        <v>44706</v>
      </c>
      <c r="T93" s="4" t="s">
        <v>34</v>
      </c>
      <c r="U93" s="4">
        <v>445</v>
      </c>
      <c r="V93" s="4">
        <v>0</v>
      </c>
      <c r="W93" s="4">
        <v>0</v>
      </c>
      <c r="X93" s="4" t="s">
        <v>440</v>
      </c>
      <c r="Y93" s="4" t="s">
        <v>441</v>
      </c>
    </row>
    <row r="94" s="4" customFormat="1" spans="1:25">
      <c r="A94" s="4" t="s">
        <v>442</v>
      </c>
      <c r="B94" s="4" t="s">
        <v>26</v>
      </c>
      <c r="C94" s="4" t="s">
        <v>27</v>
      </c>
      <c r="D94" s="4" t="s">
        <v>386</v>
      </c>
      <c r="E94" s="4" t="s">
        <v>443</v>
      </c>
      <c r="F94" s="7">
        <v>44702</v>
      </c>
      <c r="G94" s="7">
        <v>44703</v>
      </c>
      <c r="H94" s="4">
        <v>1</v>
      </c>
      <c r="I94" s="4">
        <v>1</v>
      </c>
      <c r="J94" s="4">
        <v>1</v>
      </c>
      <c r="K94" s="4" t="s">
        <v>30</v>
      </c>
      <c r="L94" s="4">
        <v>510</v>
      </c>
      <c r="M94" s="4">
        <v>510</v>
      </c>
      <c r="N94" s="4" t="s">
        <v>444</v>
      </c>
      <c r="O94" s="4" t="s">
        <v>32</v>
      </c>
      <c r="P94" s="4" t="s">
        <v>33</v>
      </c>
      <c r="Q94" s="4">
        <v>0</v>
      </c>
      <c r="R94" s="11">
        <v>44702</v>
      </c>
      <c r="S94" s="7">
        <v>44706</v>
      </c>
      <c r="T94" s="4" t="s">
        <v>34</v>
      </c>
      <c r="U94" s="4">
        <v>510</v>
      </c>
      <c r="V94" s="4">
        <v>0</v>
      </c>
      <c r="W94" s="4">
        <v>0</v>
      </c>
      <c r="X94" s="4" t="s">
        <v>445</v>
      </c>
      <c r="Y94" s="4" t="s">
        <v>446</v>
      </c>
    </row>
    <row r="95" s="4" customFormat="1" spans="1:25">
      <c r="A95" s="4" t="s">
        <v>435</v>
      </c>
      <c r="B95" s="4" t="s">
        <v>26</v>
      </c>
      <c r="C95" s="4" t="s">
        <v>68</v>
      </c>
      <c r="D95" s="4" t="s">
        <v>313</v>
      </c>
      <c r="E95" s="4" t="s">
        <v>340</v>
      </c>
      <c r="F95" s="7">
        <v>44702</v>
      </c>
      <c r="G95" s="7">
        <v>44703</v>
      </c>
      <c r="H95" s="4">
        <v>1</v>
      </c>
      <c r="I95" s="4">
        <v>1</v>
      </c>
      <c r="J95" s="4">
        <v>1</v>
      </c>
      <c r="K95" s="4" t="s">
        <v>30</v>
      </c>
      <c r="L95" s="4">
        <v>-330</v>
      </c>
      <c r="M95" s="4">
        <v>-330</v>
      </c>
      <c r="N95" s="4" t="s">
        <v>436</v>
      </c>
      <c r="O95" s="4" t="s">
        <v>32</v>
      </c>
      <c r="P95" s="4" t="s">
        <v>33</v>
      </c>
      <c r="Q95" s="4">
        <v>0</v>
      </c>
      <c r="R95" s="11">
        <v>44702</v>
      </c>
      <c r="S95" s="7">
        <v>44706</v>
      </c>
      <c r="T95" s="4" t="s">
        <v>34</v>
      </c>
      <c r="U95" s="4">
        <v>-330</v>
      </c>
      <c r="V95" s="4">
        <v>0</v>
      </c>
      <c r="W95" s="4">
        <v>0</v>
      </c>
      <c r="X95" s="4" t="s">
        <v>437</v>
      </c>
      <c r="Y95" s="4" t="s">
        <v>41</v>
      </c>
    </row>
    <row r="96" s="4" customFormat="1" spans="1:25">
      <c r="A96" s="4" t="s">
        <v>385</v>
      </c>
      <c r="B96" s="4" t="s">
        <v>26</v>
      </c>
      <c r="C96" s="4" t="s">
        <v>68</v>
      </c>
      <c r="D96" s="4" t="s">
        <v>386</v>
      </c>
      <c r="E96" s="4" t="s">
        <v>288</v>
      </c>
      <c r="F96" s="7">
        <v>44702</v>
      </c>
      <c r="G96" s="7">
        <v>44703</v>
      </c>
      <c r="H96" s="4">
        <v>1</v>
      </c>
      <c r="I96" s="4">
        <v>1</v>
      </c>
      <c r="J96" s="4">
        <v>1</v>
      </c>
      <c r="K96" s="4" t="s">
        <v>30</v>
      </c>
      <c r="L96" s="4">
        <v>-434</v>
      </c>
      <c r="M96" s="4">
        <v>-434</v>
      </c>
      <c r="N96" s="4" t="s">
        <v>387</v>
      </c>
      <c r="O96" s="4" t="s">
        <v>32</v>
      </c>
      <c r="P96" s="4" t="s">
        <v>33</v>
      </c>
      <c r="Q96" s="4">
        <v>0</v>
      </c>
      <c r="R96" s="11">
        <v>44702</v>
      </c>
      <c r="S96" s="7">
        <v>44706</v>
      </c>
      <c r="T96" s="4" t="s">
        <v>34</v>
      </c>
      <c r="U96" s="4">
        <v>-434</v>
      </c>
      <c r="V96" s="4">
        <v>0</v>
      </c>
      <c r="W96" s="4">
        <v>0</v>
      </c>
      <c r="X96" s="4" t="s">
        <v>388</v>
      </c>
      <c r="Y96" s="4" t="s">
        <v>389</v>
      </c>
    </row>
    <row r="97" s="4" customFormat="1" spans="1:25">
      <c r="A97" s="4" t="s">
        <v>385</v>
      </c>
      <c r="B97" s="4" t="s">
        <v>26</v>
      </c>
      <c r="C97" s="4" t="s">
        <v>447</v>
      </c>
      <c r="D97" s="4" t="s">
        <v>386</v>
      </c>
      <c r="E97" s="4" t="s">
        <v>288</v>
      </c>
      <c r="F97" s="7">
        <v>44702</v>
      </c>
      <c r="G97" s="7">
        <v>44703</v>
      </c>
      <c r="H97" s="4">
        <v>1</v>
      </c>
      <c r="I97" s="4">
        <v>1</v>
      </c>
      <c r="J97" s="4">
        <v>1</v>
      </c>
      <c r="K97" s="4" t="s">
        <v>30</v>
      </c>
      <c r="L97" s="4">
        <v>434</v>
      </c>
      <c r="M97" s="4">
        <v>434</v>
      </c>
      <c r="N97" s="4" t="s">
        <v>387</v>
      </c>
      <c r="O97" s="4" t="s">
        <v>32</v>
      </c>
      <c r="P97" s="4" t="s">
        <v>33</v>
      </c>
      <c r="Q97" s="4">
        <v>0</v>
      </c>
      <c r="R97" s="11">
        <v>44702</v>
      </c>
      <c r="S97" s="7">
        <v>44706</v>
      </c>
      <c r="T97" s="4" t="s">
        <v>34</v>
      </c>
      <c r="U97" s="4">
        <v>434</v>
      </c>
      <c r="V97" s="4">
        <v>0</v>
      </c>
      <c r="W97" s="4">
        <v>0</v>
      </c>
      <c r="X97" s="4" t="s">
        <v>388</v>
      </c>
      <c r="Y97" s="4" t="s">
        <v>389</v>
      </c>
    </row>
    <row r="98" s="4" customFormat="1" spans="1:25">
      <c r="A98" s="4" t="s">
        <v>448</v>
      </c>
      <c r="B98" s="4" t="s">
        <v>26</v>
      </c>
      <c r="C98" s="4" t="s">
        <v>449</v>
      </c>
      <c r="D98" s="4" t="s">
        <v>450</v>
      </c>
      <c r="E98" s="4" t="s">
        <v>451</v>
      </c>
      <c r="F98" s="7">
        <v>44652</v>
      </c>
      <c r="G98" s="7">
        <v>44653</v>
      </c>
      <c r="H98" s="4">
        <v>1</v>
      </c>
      <c r="I98" s="4">
        <v>1</v>
      </c>
      <c r="J98" s="4">
        <v>1</v>
      </c>
      <c r="K98" s="4" t="s">
        <v>30</v>
      </c>
      <c r="L98" s="4">
        <v>-922</v>
      </c>
      <c r="M98" s="4">
        <v>-922</v>
      </c>
      <c r="N98" s="4" t="s">
        <v>452</v>
      </c>
      <c r="O98" s="4" t="s">
        <v>32</v>
      </c>
      <c r="P98" s="4" t="s">
        <v>33</v>
      </c>
      <c r="Q98" s="4">
        <v>0</v>
      </c>
      <c r="R98" s="11">
        <v>44652</v>
      </c>
      <c r="S98" s="7">
        <v>44706</v>
      </c>
      <c r="U98" s="4">
        <v>0</v>
      </c>
      <c r="V98" s="4">
        <v>0</v>
      </c>
      <c r="W98" s="4">
        <v>0</v>
      </c>
      <c r="X98" s="4" t="s">
        <v>453</v>
      </c>
      <c r="Y98" s="4" t="s">
        <v>41</v>
      </c>
    </row>
    <row r="99" s="4" customFormat="1" spans="1:25">
      <c r="A99" s="4" t="s">
        <v>454</v>
      </c>
      <c r="B99" s="4" t="s">
        <v>26</v>
      </c>
      <c r="C99" s="4" t="s">
        <v>449</v>
      </c>
      <c r="D99" s="4" t="s">
        <v>455</v>
      </c>
      <c r="E99" s="4" t="s">
        <v>456</v>
      </c>
      <c r="F99" s="7">
        <v>44660</v>
      </c>
      <c r="G99" s="7">
        <v>44661</v>
      </c>
      <c r="H99" s="4">
        <v>1</v>
      </c>
      <c r="I99" s="4">
        <v>1</v>
      </c>
      <c r="J99" s="4">
        <v>1</v>
      </c>
      <c r="K99" s="4" t="s">
        <v>30</v>
      </c>
      <c r="L99" s="4">
        <v>-390</v>
      </c>
      <c r="M99" s="4">
        <v>-390</v>
      </c>
      <c r="N99" s="4" t="s">
        <v>457</v>
      </c>
      <c r="O99" s="4" t="s">
        <v>32</v>
      </c>
      <c r="P99" s="4" t="s">
        <v>33</v>
      </c>
      <c r="Q99" s="4">
        <v>0</v>
      </c>
      <c r="R99" s="11">
        <v>44660</v>
      </c>
      <c r="S99" s="7">
        <v>44706</v>
      </c>
      <c r="U99" s="4">
        <v>0</v>
      </c>
      <c r="V99" s="4">
        <v>0</v>
      </c>
      <c r="W99" s="4">
        <v>0</v>
      </c>
      <c r="X99" s="4" t="s">
        <v>458</v>
      </c>
      <c r="Y99" s="4" t="s">
        <v>41</v>
      </c>
    </row>
    <row r="100" s="4" customFormat="1" spans="1:25">
      <c r="A100" s="4" t="s">
        <v>459</v>
      </c>
      <c r="B100" s="4" t="s">
        <v>26</v>
      </c>
      <c r="C100" s="4" t="s">
        <v>449</v>
      </c>
      <c r="D100" s="4" t="s">
        <v>460</v>
      </c>
      <c r="E100" s="4" t="s">
        <v>461</v>
      </c>
      <c r="F100" s="7">
        <v>44663</v>
      </c>
      <c r="G100" s="7">
        <v>44664</v>
      </c>
      <c r="H100" s="4">
        <v>1</v>
      </c>
      <c r="I100" s="4">
        <v>1</v>
      </c>
      <c r="J100" s="4">
        <v>1</v>
      </c>
      <c r="K100" s="4" t="s">
        <v>30</v>
      </c>
      <c r="L100" s="4">
        <v>-727</v>
      </c>
      <c r="M100" s="4">
        <v>-727</v>
      </c>
      <c r="N100" s="4" t="s">
        <v>462</v>
      </c>
      <c r="O100" s="4" t="s">
        <v>32</v>
      </c>
      <c r="P100" s="4" t="s">
        <v>33</v>
      </c>
      <c r="Q100" s="4">
        <v>0</v>
      </c>
      <c r="R100" s="11">
        <v>44652</v>
      </c>
      <c r="S100" s="7">
        <v>44706</v>
      </c>
      <c r="U100" s="4">
        <v>0</v>
      </c>
      <c r="V100" s="4">
        <v>0</v>
      </c>
      <c r="W100" s="4">
        <v>0</v>
      </c>
      <c r="X100" s="4" t="s">
        <v>463</v>
      </c>
      <c r="Y100" s="4" t="s">
        <v>464</v>
      </c>
    </row>
    <row r="101" s="4" customFormat="1" spans="1:25">
      <c r="A101" s="4" t="s">
        <v>465</v>
      </c>
      <c r="B101" s="4" t="s">
        <v>26</v>
      </c>
      <c r="C101" s="4" t="s">
        <v>449</v>
      </c>
      <c r="D101" s="4" t="s">
        <v>455</v>
      </c>
      <c r="E101" s="4" t="s">
        <v>456</v>
      </c>
      <c r="F101" s="7">
        <v>44658</v>
      </c>
      <c r="G101" s="7">
        <v>44659</v>
      </c>
      <c r="H101" s="4">
        <v>1</v>
      </c>
      <c r="I101" s="4">
        <v>1</v>
      </c>
      <c r="J101" s="4">
        <v>1</v>
      </c>
      <c r="K101" s="4" t="s">
        <v>30</v>
      </c>
      <c r="L101" s="4">
        <v>-390</v>
      </c>
      <c r="M101" s="4">
        <v>-390</v>
      </c>
      <c r="N101" s="4" t="s">
        <v>466</v>
      </c>
      <c r="O101" s="4" t="s">
        <v>32</v>
      </c>
      <c r="P101" s="4" t="s">
        <v>33</v>
      </c>
      <c r="Q101" s="4">
        <v>0</v>
      </c>
      <c r="R101" s="11">
        <v>44658</v>
      </c>
      <c r="S101" s="7">
        <v>44706</v>
      </c>
      <c r="U101" s="4">
        <v>0</v>
      </c>
      <c r="V101" s="4">
        <v>0</v>
      </c>
      <c r="W101" s="4">
        <v>0</v>
      </c>
      <c r="X101" s="4" t="s">
        <v>467</v>
      </c>
      <c r="Y101" s="4" t="s">
        <v>468</v>
      </c>
    </row>
    <row r="102" s="4" customFormat="1" spans="1:25">
      <c r="A102" s="4" t="s">
        <v>469</v>
      </c>
      <c r="B102" s="4" t="s">
        <v>26</v>
      </c>
      <c r="C102" s="4" t="s">
        <v>449</v>
      </c>
      <c r="D102" s="4" t="s">
        <v>470</v>
      </c>
      <c r="E102" s="4" t="s">
        <v>51</v>
      </c>
      <c r="F102" s="7">
        <v>44681</v>
      </c>
      <c r="G102" s="7">
        <v>44684</v>
      </c>
      <c r="H102" s="4">
        <v>1</v>
      </c>
      <c r="I102" s="4">
        <v>3</v>
      </c>
      <c r="J102" s="4">
        <v>3</v>
      </c>
      <c r="K102" s="4" t="s">
        <v>30</v>
      </c>
      <c r="L102" s="4">
        <v>-1000</v>
      </c>
      <c r="M102" s="4">
        <v>-1000</v>
      </c>
      <c r="N102" s="4" t="s">
        <v>471</v>
      </c>
      <c r="O102" s="4" t="s">
        <v>32</v>
      </c>
      <c r="P102" s="4" t="s">
        <v>33</v>
      </c>
      <c r="Q102" s="4">
        <v>0</v>
      </c>
      <c r="R102" s="11">
        <v>44655</v>
      </c>
      <c r="S102" s="7">
        <v>44706</v>
      </c>
      <c r="U102" s="4">
        <v>0</v>
      </c>
      <c r="V102" s="4">
        <v>0</v>
      </c>
      <c r="W102" s="4">
        <v>0</v>
      </c>
      <c r="X102" s="4" t="s">
        <v>472</v>
      </c>
      <c r="Y102" s="4" t="s">
        <v>41</v>
      </c>
    </row>
    <row r="103" s="4" customFormat="1" spans="1:25">
      <c r="A103" s="4" t="s">
        <v>473</v>
      </c>
      <c r="B103" s="4" t="s">
        <v>26</v>
      </c>
      <c r="C103" s="4" t="s">
        <v>449</v>
      </c>
      <c r="D103" s="4" t="s">
        <v>474</v>
      </c>
      <c r="E103" s="4" t="s">
        <v>475</v>
      </c>
      <c r="F103" s="7">
        <v>44682</v>
      </c>
      <c r="G103" s="7">
        <v>44683</v>
      </c>
      <c r="H103" s="4">
        <v>1</v>
      </c>
      <c r="I103" s="4">
        <v>1</v>
      </c>
      <c r="J103" s="4">
        <v>1</v>
      </c>
      <c r="K103" s="4" t="s">
        <v>30</v>
      </c>
      <c r="L103" s="4">
        <v>-1098</v>
      </c>
      <c r="M103" s="4">
        <v>-1098</v>
      </c>
      <c r="N103" s="4" t="s">
        <v>476</v>
      </c>
      <c r="O103" s="4" t="s">
        <v>32</v>
      </c>
      <c r="P103" s="4" t="s">
        <v>33</v>
      </c>
      <c r="Q103" s="4">
        <v>0</v>
      </c>
      <c r="R103" s="11">
        <v>44679</v>
      </c>
      <c r="S103" s="7">
        <v>44706</v>
      </c>
      <c r="U103" s="4">
        <v>0</v>
      </c>
      <c r="V103" s="4">
        <v>0</v>
      </c>
      <c r="W103" s="4">
        <v>0</v>
      </c>
      <c r="X103" s="4" t="s">
        <v>477</v>
      </c>
      <c r="Y10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workbookViewId="0">
      <selection activeCell="A96" sqref="A96:E100"/>
    </sheetView>
  </sheetViews>
  <sheetFormatPr defaultColWidth="9" defaultRowHeight="13.5"/>
  <cols>
    <col min="1" max="1" width="12.625" style="4"/>
    <col min="2" max="2" width="10.375" style="4"/>
    <col min="3" max="3" width="22.5" style="4" customWidth="1"/>
    <col min="4" max="4" width="9" style="4"/>
    <col min="5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478</v>
      </c>
    </row>
    <row r="2" s="4" customFormat="1" hidden="1" spans="1:9">
      <c r="A2" s="6">
        <v>17920692851</v>
      </c>
      <c r="B2" s="7">
        <v>44700</v>
      </c>
      <c r="C2" s="7">
        <v>44703</v>
      </c>
      <c r="D2" s="4">
        <v>2942</v>
      </c>
      <c r="E2" s="4" t="str">
        <f>VLOOKUP(A2,HOP!A:L,12,0)</f>
        <v>2942.00</v>
      </c>
      <c r="F2" s="4" t="str">
        <f>VLOOKUP(A2,HOP!A:C,3,0)</f>
        <v>2547345</v>
      </c>
      <c r="G2" s="4">
        <f>D2-E2</f>
        <v>0</v>
      </c>
      <c r="H2" s="4" t="str">
        <f>$H$1&amp;F2</f>
        <v>，2547345</v>
      </c>
      <c r="I2" s="4" t="str">
        <f>VLOOKUP(A2,HOP!A:U,21,0)</f>
        <v>直采</v>
      </c>
    </row>
    <row r="3" s="4" customFormat="1" hidden="1" spans="1:9">
      <c r="A3" s="6">
        <v>17925560409</v>
      </c>
      <c r="B3" s="7">
        <v>44702</v>
      </c>
      <c r="C3" s="7">
        <v>44703</v>
      </c>
      <c r="D3" s="4">
        <v>748</v>
      </c>
      <c r="E3" s="4" t="str">
        <f>VLOOKUP(A3,HOP!A:L,12,0)</f>
        <v>748.00</v>
      </c>
      <c r="F3" s="4" t="str">
        <f>VLOOKUP(A3,HOP!A:C,3,0)</f>
        <v>2548267</v>
      </c>
      <c r="G3" s="4">
        <f t="shared" ref="G3:G34" si="0">D3-E3</f>
        <v>0</v>
      </c>
      <c r="H3" s="4" t="str">
        <f t="shared" ref="H3:H34" si="1">$H$1&amp;F3</f>
        <v>，2548267</v>
      </c>
      <c r="I3" s="4" t="str">
        <f>VLOOKUP(A3,HOP!A:U,21,0)</f>
        <v>直采</v>
      </c>
    </row>
    <row r="4" s="4" customFormat="1" hidden="1" spans="1:9">
      <c r="A4" s="6">
        <v>17925928927</v>
      </c>
      <c r="B4" s="7">
        <v>44702</v>
      </c>
      <c r="C4" s="7">
        <v>44703</v>
      </c>
      <c r="D4" s="4">
        <v>695</v>
      </c>
      <c r="E4" s="4" t="str">
        <f>VLOOKUP(A4,HOP!A:L,12,0)</f>
        <v>695.00</v>
      </c>
      <c r="F4" s="4" t="str">
        <f>VLOOKUP(A4,HOP!A:C,3,0)</f>
        <v>2548407</v>
      </c>
      <c r="G4" s="4">
        <f t="shared" si="0"/>
        <v>0</v>
      </c>
      <c r="H4" s="4" t="str">
        <f t="shared" si="1"/>
        <v>，2548407</v>
      </c>
      <c r="I4" s="4" t="str">
        <f>VLOOKUP(A4,HOP!A:U,21,0)</f>
        <v>直采</v>
      </c>
    </row>
    <row r="5" s="4" customFormat="1" hidden="1" spans="1:9">
      <c r="A5" s="6">
        <v>17926271277</v>
      </c>
      <c r="B5" s="7">
        <v>44702</v>
      </c>
      <c r="C5" s="7">
        <v>44703</v>
      </c>
      <c r="D5" s="4">
        <v>1000</v>
      </c>
      <c r="E5" s="4" t="str">
        <f>VLOOKUP(A5,HOP!A:L,12,0)</f>
        <v>1000.00</v>
      </c>
      <c r="F5" s="4" t="str">
        <f>VLOOKUP(A5,HOP!A:C,3,0)</f>
        <v>2548556</v>
      </c>
      <c r="G5" s="4">
        <f t="shared" si="0"/>
        <v>0</v>
      </c>
      <c r="H5" s="4" t="str">
        <f t="shared" si="1"/>
        <v>，2548556</v>
      </c>
      <c r="I5" s="4" t="str">
        <f>VLOOKUP(A5,HOP!A:U,21,0)</f>
        <v>直采</v>
      </c>
    </row>
    <row r="6" s="4" customFormat="1" hidden="1" spans="1:9">
      <c r="A6" s="6">
        <v>17927598591</v>
      </c>
      <c r="B6" s="7">
        <v>44699</v>
      </c>
      <c r="C6" s="7">
        <v>44703</v>
      </c>
      <c r="D6" s="4">
        <v>1604</v>
      </c>
      <c r="E6" s="4" t="str">
        <f>VLOOKUP(A6,HOP!A:L,12,0)</f>
        <v>1604.00</v>
      </c>
      <c r="F6" s="4" t="str">
        <f>VLOOKUP(A6,HOP!A:C,3,0)</f>
        <v>2549343</v>
      </c>
      <c r="G6" s="4">
        <f t="shared" si="0"/>
        <v>0</v>
      </c>
      <c r="H6" s="4" t="str">
        <f t="shared" si="1"/>
        <v>，2549343</v>
      </c>
      <c r="I6" s="4" t="str">
        <f>VLOOKUP(A6,HOP!A:U,21,0)</f>
        <v>直采</v>
      </c>
    </row>
    <row r="7" s="4" customFormat="1" hidden="1" spans="1:9">
      <c r="A7" s="6">
        <v>17930932624</v>
      </c>
      <c r="B7" s="7">
        <v>44702</v>
      </c>
      <c r="C7" s="7">
        <v>44703</v>
      </c>
      <c r="D7" s="4">
        <v>272</v>
      </c>
      <c r="E7" s="4" t="str">
        <f>VLOOKUP(A7,HOP!A:L,12,0)</f>
        <v>272.00</v>
      </c>
      <c r="F7" s="4" t="str">
        <f>VLOOKUP(A7,HOP!A:C,3,0)</f>
        <v>2549910</v>
      </c>
      <c r="G7" s="4">
        <f t="shared" si="0"/>
        <v>0</v>
      </c>
      <c r="H7" s="4" t="str">
        <f t="shared" si="1"/>
        <v>，2549910</v>
      </c>
      <c r="I7" s="4" t="str">
        <f>VLOOKUP(A7,HOP!A:U,21,0)</f>
        <v>直采</v>
      </c>
    </row>
    <row r="8" s="4" customFormat="1" spans="1:10">
      <c r="A8" s="6">
        <v>17882811262</v>
      </c>
      <c r="B8" s="7">
        <v>44700</v>
      </c>
      <c r="C8" s="7">
        <v>44703</v>
      </c>
      <c r="D8" s="4">
        <v>-12156</v>
      </c>
      <c r="E8" s="4" t="e">
        <f>VLOOKUP(A8,HOP!A:L,12,0)</f>
        <v>#N/A</v>
      </c>
      <c r="F8" s="4">
        <v>2534183</v>
      </c>
      <c r="G8" s="4" t="e">
        <f t="shared" si="0"/>
        <v>#N/A</v>
      </c>
      <c r="H8" s="4" t="str">
        <f t="shared" si="1"/>
        <v>，2534183</v>
      </c>
      <c r="I8" s="4" t="e">
        <f>VLOOKUP(A8,HOP!A:U,21,0)</f>
        <v>#N/A</v>
      </c>
      <c r="J8" s="8" t="s">
        <v>479</v>
      </c>
    </row>
    <row r="9" s="4" customFormat="1" hidden="1" spans="1:9">
      <c r="A9" s="6">
        <v>17937111937</v>
      </c>
      <c r="B9" s="7">
        <v>44701</v>
      </c>
      <c r="C9" s="7">
        <v>44703</v>
      </c>
      <c r="D9" s="4">
        <v>4400</v>
      </c>
      <c r="E9" s="4" t="str">
        <f>VLOOKUP(A9,HOP!A:L,12,0)</f>
        <v>4400.00</v>
      </c>
      <c r="F9" s="4" t="str">
        <f>VLOOKUP(A9,HOP!A:C,3,0)</f>
        <v>2552100</v>
      </c>
      <c r="G9" s="4">
        <f t="shared" si="0"/>
        <v>0</v>
      </c>
      <c r="H9" s="4" t="str">
        <f t="shared" si="1"/>
        <v>，2552100</v>
      </c>
      <c r="I9" s="4" t="str">
        <f>VLOOKUP(A9,HOP!A:U,21,0)</f>
        <v>直采</v>
      </c>
    </row>
    <row r="10" s="4" customFormat="1" hidden="1" spans="1:9">
      <c r="A10" s="6">
        <v>17937507053</v>
      </c>
      <c r="B10" s="7">
        <v>44699</v>
      </c>
      <c r="C10" s="7">
        <v>44703</v>
      </c>
      <c r="D10" s="4">
        <v>3057</v>
      </c>
      <c r="E10" s="4" t="str">
        <f>VLOOKUP(A10,HOP!A:L,12,0)</f>
        <v>3057.00</v>
      </c>
      <c r="F10" s="4" t="str">
        <f>VLOOKUP(A10,HOP!A:C,3,0)</f>
        <v>2552312</v>
      </c>
      <c r="G10" s="4">
        <f t="shared" si="0"/>
        <v>0</v>
      </c>
      <c r="H10" s="4" t="str">
        <f t="shared" si="1"/>
        <v>，2552312</v>
      </c>
      <c r="I10" s="4" t="str">
        <f>VLOOKUP(A10,HOP!A:U,21,0)</f>
        <v>直采</v>
      </c>
    </row>
    <row r="11" s="4" customFormat="1" hidden="1" spans="1:9">
      <c r="A11" s="6">
        <v>17937693204</v>
      </c>
      <c r="B11" s="7">
        <v>44699</v>
      </c>
      <c r="C11" s="7">
        <v>44703</v>
      </c>
      <c r="D11" s="4">
        <v>1220</v>
      </c>
      <c r="E11" s="4" t="str">
        <f>VLOOKUP(A11,HOP!A:L,12,0)</f>
        <v>1220.00</v>
      </c>
      <c r="F11" s="4" t="str">
        <f>VLOOKUP(A11,HOP!A:C,3,0)</f>
        <v>2552437</v>
      </c>
      <c r="G11" s="4">
        <f t="shared" si="0"/>
        <v>0</v>
      </c>
      <c r="H11" s="4" t="str">
        <f t="shared" si="1"/>
        <v>，2552437</v>
      </c>
      <c r="I11" s="4" t="str">
        <f>VLOOKUP(A11,HOP!A:U,21,0)</f>
        <v>直采</v>
      </c>
    </row>
    <row r="12" s="4" customFormat="1" hidden="1" spans="1:9">
      <c r="A12" s="6">
        <v>17937784237</v>
      </c>
      <c r="B12" s="7">
        <v>44702</v>
      </c>
      <c r="C12" s="7">
        <v>44703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6">
        <v>17939602869</v>
      </c>
      <c r="B13" s="7">
        <v>44701</v>
      </c>
      <c r="C13" s="7">
        <v>44703</v>
      </c>
      <c r="D13" s="4">
        <v>2552</v>
      </c>
      <c r="E13" s="4" t="str">
        <f>VLOOKUP(A13,HOP!A:L,12,0)</f>
        <v>2552.00</v>
      </c>
      <c r="F13" s="4" t="str">
        <f>VLOOKUP(A13,HOP!A:C,3,0)</f>
        <v>2552526</v>
      </c>
      <c r="G13" s="4">
        <f t="shared" si="0"/>
        <v>0</v>
      </c>
      <c r="H13" s="4" t="str">
        <f t="shared" si="1"/>
        <v>，2552526</v>
      </c>
      <c r="I13" s="4" t="str">
        <f>VLOOKUP(A13,HOP!A:U,21,0)</f>
        <v>直采</v>
      </c>
    </row>
    <row r="14" s="4" customFormat="1" hidden="1" spans="1:9">
      <c r="A14" s="6">
        <v>17939915073</v>
      </c>
      <c r="B14" s="7">
        <v>44702</v>
      </c>
      <c r="C14" s="7">
        <v>44703</v>
      </c>
      <c r="D14" s="4">
        <v>294</v>
      </c>
      <c r="E14" s="4" t="str">
        <f>VLOOKUP(A14,HOP!A:L,12,0)</f>
        <v>294.00</v>
      </c>
      <c r="F14" s="4" t="str">
        <f>VLOOKUP(A14,HOP!A:C,3,0)</f>
        <v>2552590</v>
      </c>
      <c r="G14" s="4">
        <f t="shared" si="0"/>
        <v>0</v>
      </c>
      <c r="H14" s="4" t="str">
        <f t="shared" si="1"/>
        <v>，2552590</v>
      </c>
      <c r="I14" s="4" t="str">
        <f>VLOOKUP(A14,HOP!A:U,21,0)</f>
        <v>直采</v>
      </c>
    </row>
    <row r="15" s="4" customFormat="1" spans="1:10">
      <c r="A15" s="6">
        <v>17935296009</v>
      </c>
      <c r="B15" s="7">
        <v>44702</v>
      </c>
      <c r="C15" s="7">
        <v>44703</v>
      </c>
      <c r="D15" s="4">
        <v>108</v>
      </c>
      <c r="E15" s="4" t="e">
        <f>VLOOKUP(A15,HOP!A:L,12,0)</f>
        <v>#N/A</v>
      </c>
      <c r="F15" s="4">
        <v>2549467</v>
      </c>
      <c r="G15" s="4" t="e">
        <f t="shared" si="0"/>
        <v>#N/A</v>
      </c>
      <c r="H15" s="4" t="str">
        <f t="shared" si="1"/>
        <v>，2549467</v>
      </c>
      <c r="I15" s="4" t="e">
        <f>VLOOKUP(A15,HOP!A:U,21,0)</f>
        <v>#N/A</v>
      </c>
      <c r="J15" s="4" t="s">
        <v>480</v>
      </c>
    </row>
    <row r="16" s="4" customFormat="1" spans="1:10">
      <c r="A16" s="6">
        <v>17933228084</v>
      </c>
      <c r="B16" s="7">
        <v>44702</v>
      </c>
      <c r="C16" s="7">
        <v>44703</v>
      </c>
      <c r="D16" s="4">
        <v>200</v>
      </c>
      <c r="E16" s="4" t="e">
        <f>VLOOKUP(A16,HOP!A:L,12,0)</f>
        <v>#N/A</v>
      </c>
      <c r="F16" s="4">
        <v>2549467</v>
      </c>
      <c r="G16" s="4" t="e">
        <f t="shared" si="0"/>
        <v>#N/A</v>
      </c>
      <c r="H16" s="4" t="str">
        <f t="shared" si="1"/>
        <v>，2549467</v>
      </c>
      <c r="I16" s="4" t="e">
        <f>VLOOKUP(A16,HOP!A:U,21,0)</f>
        <v>#N/A</v>
      </c>
      <c r="J16" s="4" t="s">
        <v>481</v>
      </c>
    </row>
    <row r="17" s="4" customFormat="1" hidden="1" spans="1:9">
      <c r="A17" s="6">
        <v>17941805294</v>
      </c>
      <c r="B17" s="7">
        <v>44700</v>
      </c>
      <c r="C17" s="7">
        <v>44703</v>
      </c>
      <c r="D17" s="4">
        <v>3405</v>
      </c>
      <c r="E17" s="4" t="str">
        <f>VLOOKUP(A17,HOP!A:L,12,0)</f>
        <v>3405.00</v>
      </c>
      <c r="F17" s="4" t="str">
        <f>VLOOKUP(A17,HOP!A:C,3,0)</f>
        <v>2553237</v>
      </c>
      <c r="G17" s="4">
        <f t="shared" si="0"/>
        <v>0</v>
      </c>
      <c r="H17" s="4" t="str">
        <f t="shared" si="1"/>
        <v>，2553237</v>
      </c>
      <c r="I17" s="4" t="str">
        <f>VLOOKUP(A17,HOP!A:U,21,0)</f>
        <v>直采</v>
      </c>
    </row>
    <row r="18" s="4" customFormat="1" hidden="1" spans="1:9">
      <c r="A18" s="6">
        <v>17945457002</v>
      </c>
      <c r="B18" s="7">
        <v>44702</v>
      </c>
      <c r="C18" s="7">
        <v>44703</v>
      </c>
      <c r="D18" s="4">
        <v>410</v>
      </c>
      <c r="E18" s="4" t="str">
        <f>VLOOKUP(A18,HOP!A:L,12,0)</f>
        <v>410.00</v>
      </c>
      <c r="F18" s="4" t="str">
        <f>VLOOKUP(A18,HOP!A:C,3,0)</f>
        <v>2553786</v>
      </c>
      <c r="G18" s="4">
        <f t="shared" si="0"/>
        <v>0</v>
      </c>
      <c r="H18" s="4" t="str">
        <f t="shared" si="1"/>
        <v>，2553786</v>
      </c>
      <c r="I18" s="4" t="str">
        <f>VLOOKUP(A18,HOP!A:U,21,0)</f>
        <v>直采</v>
      </c>
    </row>
    <row r="19" s="4" customFormat="1" hidden="1" spans="1:9">
      <c r="A19" s="6">
        <v>17945566259</v>
      </c>
      <c r="B19" s="7">
        <v>44702</v>
      </c>
      <c r="C19" s="7">
        <v>44703</v>
      </c>
      <c r="D19" s="4">
        <v>586</v>
      </c>
      <c r="E19" s="4" t="str">
        <f>VLOOKUP(A19,HOP!A:L,12,0)</f>
        <v>586.00</v>
      </c>
      <c r="F19" s="4" t="str">
        <f>VLOOKUP(A19,HOP!A:C,3,0)</f>
        <v>2553815</v>
      </c>
      <c r="G19" s="4">
        <f t="shared" si="0"/>
        <v>0</v>
      </c>
      <c r="H19" s="4" t="str">
        <f t="shared" si="1"/>
        <v>，2553815</v>
      </c>
      <c r="I19" s="4" t="str">
        <f>VLOOKUP(A19,HOP!A:U,21,0)</f>
        <v>直采</v>
      </c>
    </row>
    <row r="20" s="4" customFormat="1" hidden="1" spans="1:9">
      <c r="A20" s="6">
        <v>17945688824</v>
      </c>
      <c r="B20" s="7">
        <v>44700</v>
      </c>
      <c r="C20" s="7">
        <v>44703</v>
      </c>
      <c r="D20" s="4">
        <v>1143</v>
      </c>
      <c r="E20" s="4" t="str">
        <f>VLOOKUP(A20,HOP!A:L,12,0)</f>
        <v>1143.00</v>
      </c>
      <c r="F20" s="4" t="str">
        <f>VLOOKUP(A20,HOP!A:C,3,0)</f>
        <v>2553859</v>
      </c>
      <c r="G20" s="4">
        <f t="shared" si="0"/>
        <v>0</v>
      </c>
      <c r="H20" s="4" t="str">
        <f t="shared" si="1"/>
        <v>，2553859</v>
      </c>
      <c r="I20" s="4" t="str">
        <f>VLOOKUP(A20,HOP!A:U,21,0)</f>
        <v>直采</v>
      </c>
    </row>
    <row r="21" s="4" customFormat="1" hidden="1" spans="1:9">
      <c r="A21" s="6">
        <v>17945879879</v>
      </c>
      <c r="B21" s="7">
        <v>44699</v>
      </c>
      <c r="C21" s="7">
        <v>44703</v>
      </c>
      <c r="D21" s="4">
        <v>1260</v>
      </c>
      <c r="E21" s="4" t="str">
        <f>VLOOKUP(A21,HOP!A:L,12,0)</f>
        <v>1260.00</v>
      </c>
      <c r="F21" s="4" t="str">
        <f>VLOOKUP(A21,HOP!A:C,3,0)</f>
        <v>2553946</v>
      </c>
      <c r="G21" s="4">
        <f t="shared" si="0"/>
        <v>0</v>
      </c>
      <c r="H21" s="4" t="str">
        <f t="shared" si="1"/>
        <v>，2553946</v>
      </c>
      <c r="I21" s="4" t="str">
        <f>VLOOKUP(A21,HOP!A:U,21,0)</f>
        <v>直采</v>
      </c>
    </row>
    <row r="22" s="4" customFormat="1" hidden="1" spans="1:9">
      <c r="A22" s="6">
        <v>17948002802</v>
      </c>
      <c r="B22" s="7">
        <v>44702</v>
      </c>
      <c r="C22" s="7">
        <v>44703</v>
      </c>
      <c r="D22" s="4">
        <v>143</v>
      </c>
      <c r="E22" s="4" t="str">
        <f>VLOOKUP(A22,HOP!A:L,12,0)</f>
        <v>143.00</v>
      </c>
      <c r="F22" s="4" t="str">
        <f>VLOOKUP(A22,HOP!A:C,3,0)</f>
        <v>2554146</v>
      </c>
      <c r="G22" s="4">
        <f t="shared" si="0"/>
        <v>0</v>
      </c>
      <c r="H22" s="4" t="str">
        <f t="shared" si="1"/>
        <v>，2554146</v>
      </c>
      <c r="I22" s="4" t="str">
        <f>VLOOKUP(A22,HOP!A:U,21,0)</f>
        <v>直采</v>
      </c>
    </row>
    <row r="23" s="4" customFormat="1" hidden="1" spans="1:9">
      <c r="A23" s="6">
        <v>17948248843</v>
      </c>
      <c r="B23" s="7">
        <v>44700</v>
      </c>
      <c r="C23" s="7">
        <v>44703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6">
        <v>17948311297</v>
      </c>
      <c r="B24" s="7">
        <v>44700</v>
      </c>
      <c r="C24" s="7">
        <v>44703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6">
        <v>17949094356</v>
      </c>
      <c r="B25" s="7">
        <v>44701</v>
      </c>
      <c r="C25" s="7">
        <v>44703</v>
      </c>
      <c r="D25" s="4">
        <v>854</v>
      </c>
      <c r="E25" s="4" t="str">
        <f>VLOOKUP(A25,HOP!A:L,12,0)</f>
        <v>854.00</v>
      </c>
      <c r="F25" s="4" t="str">
        <f>VLOOKUP(A25,HOP!A:C,3,0)</f>
        <v>2554421</v>
      </c>
      <c r="G25" s="4">
        <f t="shared" si="0"/>
        <v>0</v>
      </c>
      <c r="H25" s="4" t="str">
        <f t="shared" si="1"/>
        <v>，2554421</v>
      </c>
      <c r="I25" s="4" t="str">
        <f>VLOOKUP(A25,HOP!A:U,21,0)</f>
        <v>直采</v>
      </c>
    </row>
    <row r="26" s="4" customFormat="1" hidden="1" spans="1:9">
      <c r="A26" s="6">
        <v>17949148717</v>
      </c>
      <c r="B26" s="7">
        <v>44699</v>
      </c>
      <c r="C26" s="7">
        <v>44703</v>
      </c>
      <c r="D26" s="4">
        <v>12252</v>
      </c>
      <c r="E26" s="4" t="str">
        <f>VLOOKUP(A26,HOP!A:L,12,0)</f>
        <v>12252.00</v>
      </c>
      <c r="F26" s="4" t="str">
        <f>VLOOKUP(A26,HOP!A:C,3,0)</f>
        <v>2554426</v>
      </c>
      <c r="G26" s="4">
        <f t="shared" si="0"/>
        <v>0</v>
      </c>
      <c r="H26" s="4" t="str">
        <f t="shared" si="1"/>
        <v>，2554426</v>
      </c>
      <c r="I26" s="4" t="str">
        <f>VLOOKUP(A26,HOP!A:U,21,0)</f>
        <v>直采</v>
      </c>
    </row>
    <row r="27" s="4" customFormat="1" hidden="1" spans="1:9">
      <c r="A27" s="6">
        <v>17949392406</v>
      </c>
      <c r="B27" s="7">
        <v>44702</v>
      </c>
      <c r="C27" s="7">
        <v>44703</v>
      </c>
      <c r="D27" s="4">
        <v>348</v>
      </c>
      <c r="E27" s="4" t="str">
        <f>VLOOKUP(A27,HOP!A:L,12,0)</f>
        <v>348.00</v>
      </c>
      <c r="F27" s="4" t="str">
        <f>VLOOKUP(A27,HOP!A:C,3,0)</f>
        <v>2554482</v>
      </c>
      <c r="G27" s="4">
        <f t="shared" si="0"/>
        <v>0</v>
      </c>
      <c r="H27" s="4" t="str">
        <f t="shared" si="1"/>
        <v>，2554482</v>
      </c>
      <c r="I27" s="4" t="str">
        <f>VLOOKUP(A27,HOP!A:U,21,0)</f>
        <v>直采</v>
      </c>
    </row>
    <row r="28" s="4" customFormat="1" hidden="1" spans="1:9">
      <c r="A28" s="6">
        <v>17949446858</v>
      </c>
      <c r="B28" s="7">
        <v>44702</v>
      </c>
      <c r="C28" s="7">
        <v>44703</v>
      </c>
      <c r="D28" s="4">
        <v>228</v>
      </c>
      <c r="E28" s="4" t="str">
        <f>VLOOKUP(A28,HOP!A:L,12,0)</f>
        <v>228.00</v>
      </c>
      <c r="F28" s="4" t="str">
        <f>VLOOKUP(A28,HOP!A:C,3,0)</f>
        <v>2554503</v>
      </c>
      <c r="G28" s="4">
        <f t="shared" si="0"/>
        <v>0</v>
      </c>
      <c r="H28" s="4" t="str">
        <f t="shared" si="1"/>
        <v>，2554503</v>
      </c>
      <c r="I28" s="4" t="str">
        <f>VLOOKUP(A28,HOP!A:U,21,0)</f>
        <v>直采</v>
      </c>
    </row>
    <row r="29" s="4" customFormat="1" hidden="1" spans="1:9">
      <c r="A29" s="6">
        <v>17949698327</v>
      </c>
      <c r="B29" s="7">
        <v>44702</v>
      </c>
      <c r="C29" s="7">
        <v>44703</v>
      </c>
      <c r="D29" s="4">
        <v>351</v>
      </c>
      <c r="E29" s="4" t="str">
        <f>VLOOKUP(A29,HOP!A:L,12,0)</f>
        <v>351.00</v>
      </c>
      <c r="F29" s="4" t="str">
        <f>VLOOKUP(A29,HOP!A:C,3,0)</f>
        <v>2554624</v>
      </c>
      <c r="G29" s="4">
        <f t="shared" si="0"/>
        <v>0</v>
      </c>
      <c r="H29" s="4" t="str">
        <f t="shared" si="1"/>
        <v>，2554624</v>
      </c>
      <c r="I29" s="4" t="str">
        <f>VLOOKUP(A29,HOP!A:U,21,0)</f>
        <v>直采</v>
      </c>
    </row>
    <row r="30" s="4" customFormat="1" hidden="1" spans="1:9">
      <c r="A30" s="6">
        <v>17949759346</v>
      </c>
      <c r="B30" s="7">
        <v>44700</v>
      </c>
      <c r="C30" s="7">
        <v>44703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6">
        <v>17949874460</v>
      </c>
      <c r="B31" s="7">
        <v>44700</v>
      </c>
      <c r="C31" s="7">
        <v>44703</v>
      </c>
      <c r="D31" s="4">
        <v>339</v>
      </c>
      <c r="E31" s="4" t="str">
        <f>VLOOKUP(A31,HOP!A:L,12,0)</f>
        <v>339.00</v>
      </c>
      <c r="F31" s="4" t="str">
        <f>VLOOKUP(A31,HOP!A:C,3,0)</f>
        <v>2554886</v>
      </c>
      <c r="G31" s="4">
        <f t="shared" si="0"/>
        <v>0</v>
      </c>
      <c r="H31" s="4" t="str">
        <f t="shared" si="1"/>
        <v>，2554886</v>
      </c>
      <c r="I31" s="4" t="str">
        <f>VLOOKUP(A31,HOP!A:U,21,0)</f>
        <v>直采</v>
      </c>
    </row>
    <row r="32" s="4" customFormat="1" hidden="1" spans="1:9">
      <c r="A32" s="6">
        <v>17950051790</v>
      </c>
      <c r="B32" s="7">
        <v>44700</v>
      </c>
      <c r="C32" s="7">
        <v>44703</v>
      </c>
      <c r="D32" s="4">
        <v>2133</v>
      </c>
      <c r="E32" s="4" t="str">
        <f>VLOOKUP(A32,HOP!A:L,12,0)</f>
        <v>2133.00</v>
      </c>
      <c r="F32" s="4" t="str">
        <f>VLOOKUP(A32,HOP!A:C,3,0)</f>
        <v>2555001</v>
      </c>
      <c r="G32" s="4">
        <f t="shared" si="0"/>
        <v>0</v>
      </c>
      <c r="H32" s="4" t="str">
        <f t="shared" si="1"/>
        <v>，2555001</v>
      </c>
      <c r="I32" s="4" t="str">
        <f>VLOOKUP(A32,HOP!A:U,21,0)</f>
        <v>直采</v>
      </c>
    </row>
    <row r="33" s="4" customFormat="1" hidden="1" spans="1:9">
      <c r="A33" s="6">
        <v>17950066056</v>
      </c>
      <c r="B33" s="7">
        <v>44701</v>
      </c>
      <c r="C33" s="7">
        <v>44703</v>
      </c>
      <c r="D33" s="4">
        <v>820</v>
      </c>
      <c r="E33" s="4" t="str">
        <f>VLOOKUP(A33,HOP!A:L,12,0)</f>
        <v>820.00</v>
      </c>
      <c r="F33" s="4" t="str">
        <f>VLOOKUP(A33,HOP!A:C,3,0)</f>
        <v>2555010</v>
      </c>
      <c r="G33" s="4">
        <f t="shared" si="0"/>
        <v>0</v>
      </c>
      <c r="H33" s="4" t="str">
        <f t="shared" si="1"/>
        <v>，2555010</v>
      </c>
      <c r="I33" s="4" t="str">
        <f>VLOOKUP(A33,HOP!A:U,21,0)</f>
        <v>直采</v>
      </c>
    </row>
    <row r="34" s="4" customFormat="1" hidden="1" spans="1:9">
      <c r="A34" s="6">
        <v>17950144776</v>
      </c>
      <c r="B34" s="7">
        <v>44702</v>
      </c>
      <c r="C34" s="7">
        <v>44703</v>
      </c>
      <c r="D34" s="4">
        <v>722</v>
      </c>
      <c r="E34" s="4" t="str">
        <f>VLOOKUP(A34,HOP!A:L,12,0)</f>
        <v>722.00</v>
      </c>
      <c r="F34" s="4" t="str">
        <f>VLOOKUP(A34,HOP!A:C,3,0)</f>
        <v>2555061</v>
      </c>
      <c r="G34" s="4">
        <f t="shared" si="0"/>
        <v>0</v>
      </c>
      <c r="H34" s="4" t="str">
        <f t="shared" si="1"/>
        <v>，2555061</v>
      </c>
      <c r="I34" s="4" t="str">
        <f>VLOOKUP(A34,HOP!A:U,21,0)</f>
        <v>直采</v>
      </c>
    </row>
    <row r="35" s="4" customFormat="1" hidden="1" spans="1:9">
      <c r="A35" s="6">
        <v>17950192177</v>
      </c>
      <c r="B35" s="7">
        <v>44702</v>
      </c>
      <c r="C35" s="7">
        <v>44703</v>
      </c>
      <c r="D35" s="4">
        <v>438</v>
      </c>
      <c r="E35" s="4" t="str">
        <f>VLOOKUP(A35,HOP!A:L,12,0)</f>
        <v>438.00</v>
      </c>
      <c r="F35" s="4" t="str">
        <f>VLOOKUP(A35,HOP!A:C,3,0)</f>
        <v>2555081</v>
      </c>
      <c r="G35" s="4">
        <f t="shared" ref="G35:G66" si="2">D35-E35</f>
        <v>0</v>
      </c>
      <c r="H35" s="4" t="str">
        <f t="shared" ref="H35:H66" si="3">$H$1&amp;F35</f>
        <v>，2555081</v>
      </c>
      <c r="I35" s="4" t="str">
        <f>VLOOKUP(A35,HOP!A:U,21,0)</f>
        <v>直采</v>
      </c>
    </row>
    <row r="36" s="4" customFormat="1" hidden="1" spans="1:9">
      <c r="A36" s="6">
        <v>17951776424</v>
      </c>
      <c r="B36" s="7">
        <v>44699</v>
      </c>
      <c r="C36" s="7">
        <v>44703</v>
      </c>
      <c r="D36" s="4">
        <v>1192</v>
      </c>
      <c r="E36" s="4" t="str">
        <f>VLOOKUP(A36,HOP!A:L,12,0)</f>
        <v>1192.00</v>
      </c>
      <c r="F36" s="4" t="str">
        <f>VLOOKUP(A36,HOP!A:C,3,0)</f>
        <v>2555124</v>
      </c>
      <c r="G36" s="4">
        <f t="shared" si="2"/>
        <v>0</v>
      </c>
      <c r="H36" s="4" t="str">
        <f t="shared" si="3"/>
        <v>，2555124</v>
      </c>
      <c r="I36" s="4" t="str">
        <f>VLOOKUP(A36,HOP!A:U,21,0)</f>
        <v>直采</v>
      </c>
    </row>
    <row r="37" s="4" customFormat="1" hidden="1" spans="1:9">
      <c r="A37" s="6">
        <v>17952552184</v>
      </c>
      <c r="B37" s="7">
        <v>44702</v>
      </c>
      <c r="C37" s="7">
        <v>44703</v>
      </c>
      <c r="D37" s="4">
        <v>2896</v>
      </c>
      <c r="E37" s="4" t="str">
        <f>VLOOKUP(A37,HOP!A:L,12,0)</f>
        <v>2896.00</v>
      </c>
      <c r="F37" s="4" t="str">
        <f>VLOOKUP(A37,HOP!A:C,3,0)</f>
        <v>2555301</v>
      </c>
      <c r="G37" s="4">
        <f t="shared" si="2"/>
        <v>0</v>
      </c>
      <c r="H37" s="4" t="str">
        <f t="shared" si="3"/>
        <v>，2555301</v>
      </c>
      <c r="I37" s="4" t="str">
        <f>VLOOKUP(A37,HOP!A:U,21,0)</f>
        <v>直采</v>
      </c>
    </row>
    <row r="38" s="4" customFormat="1" hidden="1" spans="1:9">
      <c r="A38" s="6">
        <v>17952569275</v>
      </c>
      <c r="B38" s="7">
        <v>44701</v>
      </c>
      <c r="C38" s="7">
        <v>44703</v>
      </c>
      <c r="D38" s="4">
        <v>640</v>
      </c>
      <c r="E38" s="4" t="str">
        <f>VLOOKUP(A38,HOP!A:L,12,0)</f>
        <v>640.00</v>
      </c>
      <c r="F38" s="4" t="str">
        <f>VLOOKUP(A38,HOP!A:C,3,0)</f>
        <v>2555306</v>
      </c>
      <c r="G38" s="4">
        <f t="shared" si="2"/>
        <v>0</v>
      </c>
      <c r="H38" s="4" t="str">
        <f t="shared" si="3"/>
        <v>，2555306</v>
      </c>
      <c r="I38" s="4" t="str">
        <f>VLOOKUP(A38,HOP!A:U,21,0)</f>
        <v>直采</v>
      </c>
    </row>
    <row r="39" s="4" customFormat="1" hidden="1" spans="1:9">
      <c r="A39" s="6">
        <v>17952872924</v>
      </c>
      <c r="B39" s="7">
        <v>44702</v>
      </c>
      <c r="C39" s="7">
        <v>44703</v>
      </c>
      <c r="D39" s="4">
        <v>399</v>
      </c>
      <c r="E39" s="4" t="str">
        <f>VLOOKUP(A39,HOP!A:L,12,0)</f>
        <v>399.00</v>
      </c>
      <c r="F39" s="4" t="str">
        <f>VLOOKUP(A39,HOP!A:C,3,0)</f>
        <v>2555398</v>
      </c>
      <c r="G39" s="4">
        <f t="shared" si="2"/>
        <v>0</v>
      </c>
      <c r="H39" s="4" t="str">
        <f t="shared" si="3"/>
        <v>，2555398</v>
      </c>
      <c r="I39" s="4" t="str">
        <f>VLOOKUP(A39,HOP!A:U,21,0)</f>
        <v>直采</v>
      </c>
    </row>
    <row r="40" s="4" customFormat="1" hidden="1" spans="1:9">
      <c r="A40" s="6">
        <v>17952892765</v>
      </c>
      <c r="B40" s="7">
        <v>44702</v>
      </c>
      <c r="C40" s="7">
        <v>44703</v>
      </c>
      <c r="D40" s="4">
        <v>438</v>
      </c>
      <c r="E40" s="4" t="str">
        <f>VLOOKUP(A40,HOP!A:L,12,0)</f>
        <v>438.00</v>
      </c>
      <c r="F40" s="4" t="str">
        <f>VLOOKUP(A40,HOP!A:C,3,0)</f>
        <v>2555403</v>
      </c>
      <c r="G40" s="4">
        <f t="shared" si="2"/>
        <v>0</v>
      </c>
      <c r="H40" s="4" t="str">
        <f t="shared" si="3"/>
        <v>，2555403</v>
      </c>
      <c r="I40" s="4" t="str">
        <f>VLOOKUP(A40,HOP!A:U,21,0)</f>
        <v>直采</v>
      </c>
    </row>
    <row r="41" s="4" customFormat="1" hidden="1" spans="1:9">
      <c r="A41" s="6">
        <v>17953458627</v>
      </c>
      <c r="B41" s="7">
        <v>44702</v>
      </c>
      <c r="C41" s="7">
        <v>44703</v>
      </c>
      <c r="D41" s="4">
        <v>326</v>
      </c>
      <c r="E41" s="4" t="str">
        <f>VLOOKUP(A41,HOP!A:L,12,0)</f>
        <v>326.00</v>
      </c>
      <c r="F41" s="4" t="str">
        <f>VLOOKUP(A41,HOP!A:C,3,0)</f>
        <v>2555584</v>
      </c>
      <c r="G41" s="4">
        <f t="shared" si="2"/>
        <v>0</v>
      </c>
      <c r="H41" s="4" t="str">
        <f t="shared" si="3"/>
        <v>，2555584</v>
      </c>
      <c r="I41" s="4" t="str">
        <f>VLOOKUP(A41,HOP!A:U,21,0)</f>
        <v>直采</v>
      </c>
    </row>
    <row r="42" s="4" customFormat="1" hidden="1" spans="1:9">
      <c r="A42" s="6">
        <v>17953783130</v>
      </c>
      <c r="B42" s="7">
        <v>44702</v>
      </c>
      <c r="C42" s="7">
        <v>44703</v>
      </c>
      <c r="D42" s="4">
        <v>678</v>
      </c>
      <c r="E42" s="4" t="str">
        <f>VLOOKUP(A42,HOP!A:L,12,0)</f>
        <v>678.00</v>
      </c>
      <c r="F42" s="4" t="str">
        <f>VLOOKUP(A42,HOP!A:C,3,0)</f>
        <v>2555773</v>
      </c>
      <c r="G42" s="4">
        <f t="shared" si="2"/>
        <v>0</v>
      </c>
      <c r="H42" s="4" t="str">
        <f t="shared" si="3"/>
        <v>，2555773</v>
      </c>
      <c r="I42" s="4" t="str">
        <f>VLOOKUP(A42,HOP!A:U,21,0)</f>
        <v>直采</v>
      </c>
    </row>
    <row r="43" s="4" customFormat="1" hidden="1" spans="1:9">
      <c r="A43" s="6">
        <v>17956105227</v>
      </c>
      <c r="B43" s="7">
        <v>44700</v>
      </c>
      <c r="C43" s="7">
        <v>44703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6">
        <v>17956582029</v>
      </c>
      <c r="B44" s="7">
        <v>44702</v>
      </c>
      <c r="C44" s="7">
        <v>44703</v>
      </c>
      <c r="D44" s="4">
        <v>823</v>
      </c>
      <c r="E44" s="4" t="str">
        <f>VLOOKUP(A44,HOP!A:L,12,0)</f>
        <v>823.00</v>
      </c>
      <c r="F44" s="4" t="str">
        <f>VLOOKUP(A44,HOP!A:C,3,0)</f>
        <v>2556199</v>
      </c>
      <c r="G44" s="4">
        <f t="shared" si="2"/>
        <v>0</v>
      </c>
      <c r="H44" s="4" t="str">
        <f t="shared" si="3"/>
        <v>，2556199</v>
      </c>
      <c r="I44" s="4" t="str">
        <f>VLOOKUP(A44,HOP!A:U,21,0)</f>
        <v>直采</v>
      </c>
    </row>
    <row r="45" s="4" customFormat="1" hidden="1" spans="1:9">
      <c r="A45" s="6">
        <v>17956561243</v>
      </c>
      <c r="B45" s="7">
        <v>44702</v>
      </c>
      <c r="C45" s="7">
        <v>44703</v>
      </c>
      <c r="D45" s="4">
        <v>2520</v>
      </c>
      <c r="E45" s="4" t="str">
        <f>VLOOKUP(A45,HOP!A:L,12,0)</f>
        <v>2520.00</v>
      </c>
      <c r="F45" s="4" t="str">
        <f>VLOOKUP(A45,HOP!A:C,3,0)</f>
        <v>2556216</v>
      </c>
      <c r="G45" s="4">
        <f t="shared" si="2"/>
        <v>0</v>
      </c>
      <c r="H45" s="4" t="str">
        <f t="shared" si="3"/>
        <v>，2556216</v>
      </c>
      <c r="I45" s="4" t="str">
        <f>VLOOKUP(A45,HOP!A:U,21,0)</f>
        <v>直采</v>
      </c>
    </row>
    <row r="46" s="4" customFormat="1" hidden="1" spans="1:9">
      <c r="A46" s="6">
        <v>17956788864</v>
      </c>
      <c r="B46" s="7">
        <v>44701</v>
      </c>
      <c r="C46" s="7">
        <v>44703</v>
      </c>
      <c r="D46" s="4">
        <v>900</v>
      </c>
      <c r="E46" s="4" t="str">
        <f>VLOOKUP(A46,HOP!A:L,12,0)</f>
        <v>900.00</v>
      </c>
      <c r="F46" s="4" t="str">
        <f>VLOOKUP(A46,HOP!A:C,3,0)</f>
        <v>2556264</v>
      </c>
      <c r="G46" s="4">
        <f t="shared" si="2"/>
        <v>0</v>
      </c>
      <c r="H46" s="4" t="str">
        <f t="shared" si="3"/>
        <v>，2556264</v>
      </c>
      <c r="I46" s="4" t="str">
        <f>VLOOKUP(A46,HOP!A:U,21,0)</f>
        <v>直采</v>
      </c>
    </row>
    <row r="47" s="4" customFormat="1" hidden="1" spans="1:9">
      <c r="A47" s="6">
        <v>17956789448</v>
      </c>
      <c r="B47" s="7">
        <v>44700</v>
      </c>
      <c r="C47" s="7">
        <v>44703</v>
      </c>
      <c r="D47" s="4">
        <v>2178</v>
      </c>
      <c r="E47" s="4" t="str">
        <f>VLOOKUP(A47,HOP!A:L,12,0)</f>
        <v>2178.00</v>
      </c>
      <c r="F47" s="4" t="str">
        <f>VLOOKUP(A47,HOP!A:C,3,0)</f>
        <v>2556267</v>
      </c>
      <c r="G47" s="4">
        <f t="shared" si="2"/>
        <v>0</v>
      </c>
      <c r="H47" s="4" t="str">
        <f t="shared" si="3"/>
        <v>，2556267</v>
      </c>
      <c r="I47" s="4" t="str">
        <f>VLOOKUP(A47,HOP!A:U,21,0)</f>
        <v>直采</v>
      </c>
    </row>
    <row r="48" s="4" customFormat="1" hidden="1" spans="1:9">
      <c r="A48" s="6">
        <v>17957139387</v>
      </c>
      <c r="B48" s="7">
        <v>44702</v>
      </c>
      <c r="C48" s="7">
        <v>44703</v>
      </c>
      <c r="D48" s="4">
        <v>399</v>
      </c>
      <c r="E48" s="4" t="str">
        <f>VLOOKUP(A48,HOP!A:L,12,0)</f>
        <v>399.00</v>
      </c>
      <c r="F48" s="4" t="str">
        <f>VLOOKUP(A48,HOP!A:C,3,0)</f>
        <v>2556376</v>
      </c>
      <c r="G48" s="4">
        <f t="shared" si="2"/>
        <v>0</v>
      </c>
      <c r="H48" s="4" t="str">
        <f t="shared" si="3"/>
        <v>，2556376</v>
      </c>
      <c r="I48" s="4" t="str">
        <f>VLOOKUP(A48,HOP!A:U,21,0)</f>
        <v>直采</v>
      </c>
    </row>
    <row r="49" s="4" customFormat="1" hidden="1" spans="1:9">
      <c r="A49" s="6">
        <v>17957459456</v>
      </c>
      <c r="B49" s="7">
        <v>44702</v>
      </c>
      <c r="C49" s="7">
        <v>44703</v>
      </c>
      <c r="D49" s="4">
        <v>475</v>
      </c>
      <c r="E49" s="4" t="str">
        <f>VLOOKUP(A49,HOP!A:L,12,0)</f>
        <v>475.00</v>
      </c>
      <c r="F49" s="4" t="str">
        <f>VLOOKUP(A49,HOP!A:C,3,0)</f>
        <v>2556505</v>
      </c>
      <c r="G49" s="4">
        <f t="shared" si="2"/>
        <v>0</v>
      </c>
      <c r="H49" s="4" t="str">
        <f t="shared" si="3"/>
        <v>，2556505</v>
      </c>
      <c r="I49" s="4" t="str">
        <f>VLOOKUP(A49,HOP!A:U,21,0)</f>
        <v>直采</v>
      </c>
    </row>
    <row r="50" s="4" customFormat="1" hidden="1" spans="1:9">
      <c r="A50" s="6">
        <v>17957520598</v>
      </c>
      <c r="B50" s="7">
        <v>44701</v>
      </c>
      <c r="C50" s="7">
        <v>44703</v>
      </c>
      <c r="D50" s="4">
        <v>712</v>
      </c>
      <c r="E50" s="4" t="str">
        <f>VLOOKUP(A50,HOP!A:L,12,0)</f>
        <v>712.00</v>
      </c>
      <c r="F50" s="4" t="str">
        <f>VLOOKUP(A50,HOP!A:C,3,0)</f>
        <v>2556530</v>
      </c>
      <c r="G50" s="4">
        <f t="shared" si="2"/>
        <v>0</v>
      </c>
      <c r="H50" s="4" t="str">
        <f t="shared" si="3"/>
        <v>，2556530</v>
      </c>
      <c r="I50" s="4" t="str">
        <f>VLOOKUP(A50,HOP!A:U,21,0)</f>
        <v>直采</v>
      </c>
    </row>
    <row r="51" s="4" customFormat="1" hidden="1" spans="1:9">
      <c r="A51" s="6">
        <v>17957527140</v>
      </c>
      <c r="B51" s="7">
        <v>44701</v>
      </c>
      <c r="C51" s="7">
        <v>44703</v>
      </c>
      <c r="D51" s="4">
        <v>746</v>
      </c>
      <c r="E51" s="4" t="str">
        <f>VLOOKUP(A51,HOP!A:L,12,0)</f>
        <v>746.00</v>
      </c>
      <c r="F51" s="4" t="str">
        <f>VLOOKUP(A51,HOP!A:C,3,0)</f>
        <v>2556534</v>
      </c>
      <c r="G51" s="4">
        <f t="shared" si="2"/>
        <v>0</v>
      </c>
      <c r="H51" s="4" t="str">
        <f t="shared" si="3"/>
        <v>，2556534</v>
      </c>
      <c r="I51" s="4" t="str">
        <f>VLOOKUP(A51,HOP!A:U,21,0)</f>
        <v>直采</v>
      </c>
    </row>
    <row r="52" s="4" customFormat="1" hidden="1" spans="1:9">
      <c r="A52" s="6">
        <v>17960221142</v>
      </c>
      <c r="B52" s="7">
        <v>44701</v>
      </c>
      <c r="C52" s="7">
        <v>44703</v>
      </c>
      <c r="D52" s="4">
        <v>472</v>
      </c>
      <c r="E52" s="4" t="str">
        <f>VLOOKUP(A52,HOP!A:L,12,0)</f>
        <v>472.00</v>
      </c>
      <c r="F52" s="4" t="str">
        <f>VLOOKUP(A52,HOP!A:C,3,0)</f>
        <v>2556720</v>
      </c>
      <c r="G52" s="4">
        <f t="shared" si="2"/>
        <v>0</v>
      </c>
      <c r="H52" s="4" t="str">
        <f t="shared" si="3"/>
        <v>，2556720</v>
      </c>
      <c r="I52" s="4" t="str">
        <f>VLOOKUP(A52,HOP!A:U,21,0)</f>
        <v>直采</v>
      </c>
    </row>
    <row r="53" s="4" customFormat="1" hidden="1" spans="1:9">
      <c r="A53" s="6">
        <v>17960685100</v>
      </c>
      <c r="B53" s="7">
        <v>44701</v>
      </c>
      <c r="C53" s="7">
        <v>44703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6">
        <v>17961001967</v>
      </c>
      <c r="B54" s="7">
        <v>44702</v>
      </c>
      <c r="C54" s="7">
        <v>44703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6">
        <v>17961340585</v>
      </c>
      <c r="B55" s="7">
        <v>44702</v>
      </c>
      <c r="C55" s="7">
        <v>44703</v>
      </c>
      <c r="D55" s="4">
        <v>590</v>
      </c>
      <c r="E55" s="4" t="str">
        <f>VLOOKUP(A55,HOP!A:L,12,0)</f>
        <v>590.00</v>
      </c>
      <c r="F55" s="4" t="str">
        <f>VLOOKUP(A55,HOP!A:C,3,0)</f>
        <v>2557109</v>
      </c>
      <c r="G55" s="4">
        <f t="shared" si="2"/>
        <v>0</v>
      </c>
      <c r="H55" s="4" t="str">
        <f t="shared" si="3"/>
        <v>，2557109</v>
      </c>
      <c r="I55" s="4" t="str">
        <f>VLOOKUP(A55,HOP!A:U,21,0)</f>
        <v>直采</v>
      </c>
    </row>
    <row r="56" s="4" customFormat="1" hidden="1" spans="1:9">
      <c r="A56" s="6">
        <v>17961676601</v>
      </c>
      <c r="B56" s="7">
        <v>44702</v>
      </c>
      <c r="C56" s="7">
        <v>44703</v>
      </c>
      <c r="D56" s="4">
        <v>330</v>
      </c>
      <c r="E56" s="4" t="str">
        <f>VLOOKUP(A56,HOP!A:L,12,0)</f>
        <v>330.00</v>
      </c>
      <c r="F56" s="4" t="str">
        <f>VLOOKUP(A56,HOP!A:C,3,0)</f>
        <v>2557289</v>
      </c>
      <c r="G56" s="4">
        <f t="shared" si="2"/>
        <v>0</v>
      </c>
      <c r="H56" s="4" t="str">
        <f t="shared" si="3"/>
        <v>，2557289</v>
      </c>
      <c r="I56" s="4" t="str">
        <f>VLOOKUP(A56,HOP!A:U,21,0)</f>
        <v>直采</v>
      </c>
    </row>
    <row r="57" s="4" customFormat="1" hidden="1" spans="1:9">
      <c r="A57" s="6">
        <v>17961711107</v>
      </c>
      <c r="B57" s="7">
        <v>44702</v>
      </c>
      <c r="C57" s="7">
        <v>44703</v>
      </c>
      <c r="D57" s="4">
        <v>1200</v>
      </c>
      <c r="E57" s="4" t="str">
        <f>VLOOKUP(A57,HOP!A:L,12,0)</f>
        <v>1200.00</v>
      </c>
      <c r="F57" s="4" t="str">
        <f>VLOOKUP(A57,HOP!A:C,3,0)</f>
        <v>2557312</v>
      </c>
      <c r="G57" s="4">
        <f t="shared" si="2"/>
        <v>0</v>
      </c>
      <c r="H57" s="4" t="str">
        <f t="shared" si="3"/>
        <v>，2557312</v>
      </c>
      <c r="I57" s="4" t="str">
        <f>VLOOKUP(A57,HOP!A:U,21,0)</f>
        <v>直采</v>
      </c>
    </row>
    <row r="58" s="4" customFormat="1" hidden="1" spans="1:9">
      <c r="A58" s="6">
        <v>17961741969</v>
      </c>
      <c r="B58" s="7">
        <v>44701</v>
      </c>
      <c r="C58" s="7">
        <v>44703</v>
      </c>
      <c r="D58" s="4">
        <v>954</v>
      </c>
      <c r="E58" s="4" t="str">
        <f>VLOOKUP(A58,HOP!A:L,12,0)</f>
        <v>954.00</v>
      </c>
      <c r="F58" s="4" t="str">
        <f>VLOOKUP(A58,HOP!A:C,3,0)</f>
        <v>2557324</v>
      </c>
      <c r="G58" s="4">
        <f t="shared" si="2"/>
        <v>0</v>
      </c>
      <c r="H58" s="4" t="str">
        <f t="shared" si="3"/>
        <v>，2557324</v>
      </c>
      <c r="I58" s="4" t="str">
        <f>VLOOKUP(A58,HOP!A:U,21,0)</f>
        <v>直采</v>
      </c>
    </row>
    <row r="59" s="4" customFormat="1" hidden="1" spans="1:9">
      <c r="A59" s="6">
        <v>17961802919</v>
      </c>
      <c r="B59" s="7">
        <v>44702</v>
      </c>
      <c r="C59" s="7">
        <v>44703</v>
      </c>
      <c r="D59" s="4">
        <v>450</v>
      </c>
      <c r="E59" s="4" t="str">
        <f>VLOOKUP(A59,HOP!A:L,12,0)</f>
        <v>450.00</v>
      </c>
      <c r="F59" s="4" t="str">
        <f>VLOOKUP(A59,HOP!A:C,3,0)</f>
        <v>2557344</v>
      </c>
      <c r="G59" s="4">
        <f t="shared" si="2"/>
        <v>0</v>
      </c>
      <c r="H59" s="4" t="str">
        <f t="shared" si="3"/>
        <v>，2557344</v>
      </c>
      <c r="I59" s="4" t="str">
        <f>VLOOKUP(A59,HOP!A:U,21,0)</f>
        <v>直采</v>
      </c>
    </row>
    <row r="60" s="4" customFormat="1" hidden="1" spans="1:9">
      <c r="A60" s="6">
        <v>17963847485</v>
      </c>
      <c r="B60" s="7">
        <v>44702</v>
      </c>
      <c r="C60" s="7">
        <v>44703</v>
      </c>
      <c r="D60" s="4">
        <v>330</v>
      </c>
      <c r="E60" s="4" t="str">
        <f>VLOOKUP(A60,HOP!A:L,12,0)</f>
        <v>330.00</v>
      </c>
      <c r="F60" s="4" t="str">
        <f>VLOOKUP(A60,HOP!A:C,3,0)</f>
        <v>2557419</v>
      </c>
      <c r="G60" s="4">
        <f t="shared" si="2"/>
        <v>0</v>
      </c>
      <c r="H60" s="4" t="str">
        <f t="shared" si="3"/>
        <v>，2557419</v>
      </c>
      <c r="I60" s="4" t="str">
        <f>VLOOKUP(A60,HOP!A:U,21,0)</f>
        <v>直采</v>
      </c>
    </row>
    <row r="61" s="4" customFormat="1" hidden="1" spans="1:9">
      <c r="A61" s="6">
        <v>17964078350</v>
      </c>
      <c r="B61" s="7">
        <v>44702</v>
      </c>
      <c r="C61" s="7">
        <v>44703</v>
      </c>
      <c r="D61" s="4">
        <v>330</v>
      </c>
      <c r="E61" s="4" t="str">
        <f>VLOOKUP(A61,HOP!A:L,12,0)</f>
        <v>330.00</v>
      </c>
      <c r="F61" s="4" t="str">
        <f>VLOOKUP(A61,HOP!A:C,3,0)</f>
        <v>2557486</v>
      </c>
      <c r="G61" s="4">
        <f t="shared" si="2"/>
        <v>0</v>
      </c>
      <c r="H61" s="4" t="str">
        <f t="shared" si="3"/>
        <v>，2557486</v>
      </c>
      <c r="I61" s="4" t="str">
        <f>VLOOKUP(A61,HOP!A:U,21,0)</f>
        <v>直采</v>
      </c>
    </row>
    <row r="62" s="4" customFormat="1" hidden="1" spans="1:9">
      <c r="A62" s="6">
        <v>17964401252</v>
      </c>
      <c r="B62" s="7">
        <v>44702</v>
      </c>
      <c r="C62" s="7">
        <v>44703</v>
      </c>
      <c r="D62" s="4">
        <v>330</v>
      </c>
      <c r="E62" s="4" t="str">
        <f>VLOOKUP(A62,HOP!A:L,12,0)</f>
        <v>330.00</v>
      </c>
      <c r="F62" s="4" t="str">
        <f>VLOOKUP(A62,HOP!A:C,3,0)</f>
        <v>2557568</v>
      </c>
      <c r="G62" s="4">
        <f t="shared" si="2"/>
        <v>0</v>
      </c>
      <c r="H62" s="4" t="str">
        <f t="shared" si="3"/>
        <v>，2557568</v>
      </c>
      <c r="I62" s="4" t="str">
        <f>VLOOKUP(A62,HOP!A:U,21,0)</f>
        <v>直采</v>
      </c>
    </row>
    <row r="63" s="4" customFormat="1" hidden="1" spans="1:9">
      <c r="A63" s="6">
        <v>17964448097</v>
      </c>
      <c r="B63" s="7">
        <v>44702</v>
      </c>
      <c r="C63" s="7">
        <v>44703</v>
      </c>
      <c r="D63" s="4">
        <v>330</v>
      </c>
      <c r="E63" s="4" t="str">
        <f>VLOOKUP(A63,HOP!A:L,12,0)</f>
        <v>330.00</v>
      </c>
      <c r="F63" s="4" t="str">
        <f>VLOOKUP(A63,HOP!A:C,3,0)</f>
        <v>2557588</v>
      </c>
      <c r="G63" s="4">
        <f t="shared" si="2"/>
        <v>0</v>
      </c>
      <c r="H63" s="4" t="str">
        <f t="shared" si="3"/>
        <v>，2557588</v>
      </c>
      <c r="I63" s="4" t="str">
        <f>VLOOKUP(A63,HOP!A:U,21,0)</f>
        <v>直采</v>
      </c>
    </row>
    <row r="64" s="4" customFormat="1" hidden="1" spans="1:9">
      <c r="A64" s="6">
        <v>17964843366</v>
      </c>
      <c r="B64" s="7">
        <v>44702</v>
      </c>
      <c r="C64" s="7">
        <v>44703</v>
      </c>
      <c r="D64" s="4">
        <v>1040</v>
      </c>
      <c r="E64" s="4" t="str">
        <f>VLOOKUP(A64,HOP!A:L,12,0)</f>
        <v>1040.00</v>
      </c>
      <c r="F64" s="4" t="str">
        <f>VLOOKUP(A64,HOP!A:C,3,0)</f>
        <v>2557699</v>
      </c>
      <c r="G64" s="4">
        <f t="shared" si="2"/>
        <v>0</v>
      </c>
      <c r="H64" s="4" t="str">
        <f t="shared" si="3"/>
        <v>，2557699</v>
      </c>
      <c r="I64" s="4" t="str">
        <f>VLOOKUP(A64,HOP!A:U,21,0)</f>
        <v>直采</v>
      </c>
    </row>
    <row r="65" s="4" customFormat="1" hidden="1" spans="1:9">
      <c r="A65" s="6">
        <v>17965057263</v>
      </c>
      <c r="B65" s="7">
        <v>44702</v>
      </c>
      <c r="C65" s="7">
        <v>44703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6">
        <v>17965315564</v>
      </c>
      <c r="B66" s="7">
        <v>44702</v>
      </c>
      <c r="C66" s="7">
        <v>44703</v>
      </c>
      <c r="D66" s="4">
        <v>660</v>
      </c>
      <c r="E66" s="4" t="str">
        <f>VLOOKUP(A66,HOP!A:L,12,0)</f>
        <v>660.00</v>
      </c>
      <c r="F66" s="4" t="str">
        <f>VLOOKUP(A66,HOP!A:C,3,0)</f>
        <v>2557857</v>
      </c>
      <c r="G66" s="4">
        <f t="shared" si="2"/>
        <v>0</v>
      </c>
      <c r="H66" s="4" t="str">
        <f t="shared" si="3"/>
        <v>，2557857</v>
      </c>
      <c r="I66" s="4" t="str">
        <f>VLOOKUP(A66,HOP!A:U,21,0)</f>
        <v>直采</v>
      </c>
    </row>
    <row r="67" s="4" customFormat="1" hidden="1" spans="1:9">
      <c r="A67" s="6">
        <v>17968124764</v>
      </c>
      <c r="B67" s="7">
        <v>44702</v>
      </c>
      <c r="C67" s="7">
        <v>44703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1" si="4">D67-E67</f>
        <v>#N/A</v>
      </c>
      <c r="H67" s="4" t="e">
        <f t="shared" ref="H67:H91" si="5">$H$1&amp;F67</f>
        <v>#N/A</v>
      </c>
      <c r="I67" s="4" t="e">
        <f>VLOOKUP(A67,HOP!A:U,21,0)</f>
        <v>#N/A</v>
      </c>
    </row>
    <row r="68" s="4" customFormat="1" hidden="1" spans="1:9">
      <c r="A68" s="6">
        <v>17968160316</v>
      </c>
      <c r="B68" s="7">
        <v>44702</v>
      </c>
      <c r="C68" s="7">
        <v>44703</v>
      </c>
      <c r="D68" s="4">
        <v>326</v>
      </c>
      <c r="E68" s="4" t="str">
        <f>VLOOKUP(A68,HOP!A:L,12,0)</f>
        <v>326.00</v>
      </c>
      <c r="F68" s="4" t="str">
        <f>VLOOKUP(A68,HOP!A:C,3,0)</f>
        <v>2558333</v>
      </c>
      <c r="G68" s="4">
        <f t="shared" si="4"/>
        <v>0</v>
      </c>
      <c r="H68" s="4" t="str">
        <f t="shared" si="5"/>
        <v>，2558333</v>
      </c>
      <c r="I68" s="4" t="str">
        <f>VLOOKUP(A68,HOP!A:U,21,0)</f>
        <v>直采</v>
      </c>
    </row>
    <row r="69" s="4" customFormat="1" hidden="1" spans="1:9">
      <c r="A69" s="6">
        <v>17968457799</v>
      </c>
      <c r="B69" s="7">
        <v>44702</v>
      </c>
      <c r="C69" s="7">
        <v>44703</v>
      </c>
      <c r="D69" s="4">
        <v>330</v>
      </c>
      <c r="E69" s="4" t="str">
        <f>VLOOKUP(A69,HOP!A:L,12,0)</f>
        <v>330.00</v>
      </c>
      <c r="F69" s="4" t="str">
        <f>VLOOKUP(A69,HOP!A:C,3,0)</f>
        <v>2558486</v>
      </c>
      <c r="G69" s="4">
        <f t="shared" si="4"/>
        <v>0</v>
      </c>
      <c r="H69" s="4" t="str">
        <f t="shared" si="5"/>
        <v>，2558486</v>
      </c>
      <c r="I69" s="4" t="str">
        <f>VLOOKUP(A69,HOP!A:U,21,0)</f>
        <v>直采</v>
      </c>
    </row>
    <row r="70" s="4" customFormat="1" hidden="1" spans="1:9">
      <c r="A70" s="6">
        <v>17968523328</v>
      </c>
      <c r="B70" s="7">
        <v>44702</v>
      </c>
      <c r="C70" s="7">
        <v>44703</v>
      </c>
      <c r="D70" s="4">
        <v>330</v>
      </c>
      <c r="E70" s="4" t="str">
        <f>VLOOKUP(A70,HOP!A:L,12,0)</f>
        <v>330.00</v>
      </c>
      <c r="F70" s="4" t="str">
        <f>VLOOKUP(A70,HOP!A:C,3,0)</f>
        <v>2558496</v>
      </c>
      <c r="G70" s="4">
        <f t="shared" si="4"/>
        <v>0</v>
      </c>
      <c r="H70" s="4" t="str">
        <f t="shared" si="5"/>
        <v>，2558496</v>
      </c>
      <c r="I70" s="4" t="str">
        <f>VLOOKUP(A70,HOP!A:U,21,0)</f>
        <v>直采</v>
      </c>
    </row>
    <row r="71" s="4" customFormat="1" hidden="1" spans="1:9">
      <c r="A71" s="6">
        <v>17968675290</v>
      </c>
      <c r="B71" s="7">
        <v>44702</v>
      </c>
      <c r="C71" s="7">
        <v>44703</v>
      </c>
      <c r="D71" s="4">
        <v>326</v>
      </c>
      <c r="E71" s="4" t="str">
        <f>VLOOKUP(A71,HOP!A:L,12,0)</f>
        <v>326.00</v>
      </c>
      <c r="F71" s="4" t="str">
        <f>VLOOKUP(A71,HOP!A:C,3,0)</f>
        <v>2558545</v>
      </c>
      <c r="G71" s="4">
        <f t="shared" si="4"/>
        <v>0</v>
      </c>
      <c r="H71" s="4" t="str">
        <f t="shared" si="5"/>
        <v>，2558545</v>
      </c>
      <c r="I71" s="4" t="str">
        <f>VLOOKUP(A71,HOP!A:U,21,0)</f>
        <v>直采</v>
      </c>
    </row>
    <row r="72" s="4" customFormat="1" hidden="1" spans="1:9">
      <c r="A72" s="6">
        <v>17968894063</v>
      </c>
      <c r="B72" s="7">
        <v>44702</v>
      </c>
      <c r="C72" s="7">
        <v>44703</v>
      </c>
      <c r="D72" s="4">
        <v>434</v>
      </c>
      <c r="E72" s="4" t="str">
        <f>VLOOKUP(A72,HOP!A:L,12,0)</f>
        <v>434.00</v>
      </c>
      <c r="F72" s="4" t="str">
        <f>VLOOKUP(A72,HOP!A:C,3,0)</f>
        <v>2558629</v>
      </c>
      <c r="G72" s="4">
        <f t="shared" si="4"/>
        <v>0</v>
      </c>
      <c r="H72" s="4" t="str">
        <f t="shared" si="5"/>
        <v>，2558629</v>
      </c>
      <c r="I72" s="4" t="str">
        <f>VLOOKUP(A72,HOP!A:U,21,0)</f>
        <v>直采</v>
      </c>
    </row>
    <row r="73" s="4" customFormat="1" hidden="1" spans="1:9">
      <c r="A73" s="6">
        <v>17968930630</v>
      </c>
      <c r="B73" s="7">
        <v>44702</v>
      </c>
      <c r="C73" s="7">
        <v>44703</v>
      </c>
      <c r="D73" s="4">
        <v>384</v>
      </c>
      <c r="E73" s="4" t="str">
        <f>VLOOKUP(A73,HOP!A:L,12,0)</f>
        <v>384.00</v>
      </c>
      <c r="F73" s="4" t="str">
        <f>VLOOKUP(A73,HOP!A:C,3,0)</f>
        <v>2558642</v>
      </c>
      <c r="G73" s="4">
        <f t="shared" si="4"/>
        <v>0</v>
      </c>
      <c r="H73" s="4" t="str">
        <f t="shared" si="5"/>
        <v>，2558642</v>
      </c>
      <c r="I73" s="4" t="str">
        <f>VLOOKUP(A73,HOP!A:U,21,0)</f>
        <v>直采</v>
      </c>
    </row>
    <row r="74" s="4" customFormat="1" hidden="1" spans="1:9">
      <c r="A74" s="6">
        <v>17968964710</v>
      </c>
      <c r="B74" s="7">
        <v>44702</v>
      </c>
      <c r="C74" s="7">
        <v>44703</v>
      </c>
      <c r="D74" s="4">
        <v>540</v>
      </c>
      <c r="E74" s="4" t="str">
        <f>VLOOKUP(A74,HOP!A:L,12,0)</f>
        <v>540.00</v>
      </c>
      <c r="F74" s="4" t="str">
        <f>VLOOKUP(A74,HOP!A:C,3,0)</f>
        <v>2558659</v>
      </c>
      <c r="G74" s="4">
        <f t="shared" si="4"/>
        <v>0</v>
      </c>
      <c r="H74" s="4" t="str">
        <f t="shared" si="5"/>
        <v>，2558659</v>
      </c>
      <c r="I74" s="4" t="str">
        <f>VLOOKUP(A74,HOP!A:U,21,0)</f>
        <v>直采</v>
      </c>
    </row>
    <row r="75" s="4" customFormat="1" hidden="1" spans="1:9">
      <c r="A75" s="6">
        <v>17968969926</v>
      </c>
      <c r="B75" s="7">
        <v>44702</v>
      </c>
      <c r="C75" s="7">
        <v>44703</v>
      </c>
      <c r="D75" s="4">
        <v>778</v>
      </c>
      <c r="E75" s="4" t="str">
        <f>VLOOKUP(A75,HOP!A:L,12,0)</f>
        <v>778.00</v>
      </c>
      <c r="F75" s="4" t="str">
        <f>VLOOKUP(A75,HOP!A:C,3,0)</f>
        <v>2558658</v>
      </c>
      <c r="G75" s="4">
        <f t="shared" si="4"/>
        <v>0</v>
      </c>
      <c r="H75" s="4" t="str">
        <f t="shared" si="5"/>
        <v>，2558658</v>
      </c>
      <c r="I75" s="4" t="str">
        <f>VLOOKUP(A75,HOP!A:U,21,0)</f>
        <v>直采</v>
      </c>
    </row>
    <row r="76" s="4" customFormat="1" hidden="1" spans="1:9">
      <c r="A76" s="6">
        <v>17968969126</v>
      </c>
      <c r="B76" s="7">
        <v>44702</v>
      </c>
      <c r="C76" s="7">
        <v>44703</v>
      </c>
      <c r="D76" s="4">
        <v>128</v>
      </c>
      <c r="E76" s="4" t="str">
        <f>VLOOKUP(A76,HOP!A:L,12,0)</f>
        <v>128.00</v>
      </c>
      <c r="F76" s="4" t="str">
        <f>VLOOKUP(A76,HOP!A:C,3,0)</f>
        <v>2558660</v>
      </c>
      <c r="G76" s="4">
        <f t="shared" si="4"/>
        <v>0</v>
      </c>
      <c r="H76" s="4" t="str">
        <f t="shared" si="5"/>
        <v>，2558660</v>
      </c>
      <c r="I76" s="4" t="str">
        <f>VLOOKUP(A76,HOP!A:U,21,0)</f>
        <v>直采</v>
      </c>
    </row>
    <row r="77" s="4" customFormat="1" hidden="1" spans="1:9">
      <c r="A77" s="6">
        <v>17969060607</v>
      </c>
      <c r="B77" s="7">
        <v>44702</v>
      </c>
      <c r="C77" s="7">
        <v>44703</v>
      </c>
      <c r="D77" s="4">
        <v>434</v>
      </c>
      <c r="E77" s="4" t="str">
        <f>VLOOKUP(A77,HOP!A:L,12,0)</f>
        <v>434.00</v>
      </c>
      <c r="F77" s="4" t="str">
        <f>VLOOKUP(A77,HOP!A:C,3,0)</f>
        <v>2558696</v>
      </c>
      <c r="G77" s="4">
        <f t="shared" si="4"/>
        <v>0</v>
      </c>
      <c r="H77" s="4" t="str">
        <f t="shared" si="5"/>
        <v>，2558696</v>
      </c>
      <c r="I77" s="4" t="str">
        <f>VLOOKUP(A77,HOP!A:U,21,0)</f>
        <v>直采</v>
      </c>
    </row>
    <row r="78" s="4" customFormat="1" hidden="1" spans="1:9">
      <c r="A78" s="6">
        <v>17969137815</v>
      </c>
      <c r="B78" s="7">
        <v>44702</v>
      </c>
      <c r="C78" s="7">
        <v>44703</v>
      </c>
      <c r="D78" s="4">
        <v>434</v>
      </c>
      <c r="E78" s="4" t="str">
        <f>VLOOKUP(A78,HOP!A:L,12,0)</f>
        <v>434.00</v>
      </c>
      <c r="F78" s="4" t="str">
        <f>VLOOKUP(A78,HOP!A:C,3,0)</f>
        <v>2558746</v>
      </c>
      <c r="G78" s="4">
        <f t="shared" si="4"/>
        <v>0</v>
      </c>
      <c r="H78" s="4" t="str">
        <f t="shared" si="5"/>
        <v>，2558746</v>
      </c>
      <c r="I78" s="4" t="str">
        <f>VLOOKUP(A78,HOP!A:U,21,0)</f>
        <v>直采</v>
      </c>
    </row>
    <row r="79" s="4" customFormat="1" hidden="1" spans="1:9">
      <c r="A79" s="6">
        <v>17969171808</v>
      </c>
      <c r="B79" s="7">
        <v>44702</v>
      </c>
      <c r="C79" s="7">
        <v>44703</v>
      </c>
      <c r="D79" s="4">
        <v>305</v>
      </c>
      <c r="E79" s="4" t="str">
        <f>VLOOKUP(A79,HOP!A:L,12,0)</f>
        <v>305.00</v>
      </c>
      <c r="F79" s="4" t="str">
        <f>VLOOKUP(A79,HOP!A:C,3,0)</f>
        <v>2558766</v>
      </c>
      <c r="G79" s="4">
        <f t="shared" si="4"/>
        <v>0</v>
      </c>
      <c r="H79" s="4" t="str">
        <f t="shared" si="5"/>
        <v>，2558766</v>
      </c>
      <c r="I79" s="4" t="str">
        <f>VLOOKUP(A79,HOP!A:U,21,0)</f>
        <v>直采</v>
      </c>
    </row>
    <row r="80" s="4" customFormat="1" hidden="1" spans="1:9">
      <c r="A80" s="6">
        <v>17969211378</v>
      </c>
      <c r="B80" s="7">
        <v>44702</v>
      </c>
      <c r="C80" s="7">
        <v>44703</v>
      </c>
      <c r="D80" s="4">
        <v>402</v>
      </c>
      <c r="E80" s="4" t="str">
        <f>VLOOKUP(A80,HOP!A:L,12,0)</f>
        <v>402.00</v>
      </c>
      <c r="F80" s="4" t="str">
        <f>VLOOKUP(A80,HOP!A:C,3,0)</f>
        <v>2558795</v>
      </c>
      <c r="G80" s="4">
        <f t="shared" si="4"/>
        <v>0</v>
      </c>
      <c r="H80" s="4" t="str">
        <f t="shared" si="5"/>
        <v>，2558795</v>
      </c>
      <c r="I80" s="4" t="str">
        <f>VLOOKUP(A80,HOP!A:U,21,0)</f>
        <v>直采</v>
      </c>
    </row>
    <row r="81" s="4" customFormat="1" hidden="1" spans="1:9">
      <c r="A81" s="6">
        <v>17969315937</v>
      </c>
      <c r="B81" s="7">
        <v>44702</v>
      </c>
      <c r="C81" s="7">
        <v>44703</v>
      </c>
      <c r="D81" s="4">
        <v>345</v>
      </c>
      <c r="E81" s="4" t="str">
        <f>VLOOKUP(A81,HOP!A:L,12,0)</f>
        <v>345.00</v>
      </c>
      <c r="F81" s="4" t="str">
        <f>VLOOKUP(A81,HOP!A:C,3,0)</f>
        <v>2558864</v>
      </c>
      <c r="G81" s="4">
        <f t="shared" si="4"/>
        <v>0</v>
      </c>
      <c r="H81" s="4" t="str">
        <f t="shared" si="5"/>
        <v>，2558864</v>
      </c>
      <c r="I81" s="4" t="str">
        <f>VLOOKUP(A81,HOP!A:U,21,0)</f>
        <v>直采</v>
      </c>
    </row>
    <row r="82" s="4" customFormat="1" hidden="1" spans="1:9">
      <c r="A82" s="6">
        <v>17969332717</v>
      </c>
      <c r="B82" s="7">
        <v>44702</v>
      </c>
      <c r="C82" s="7">
        <v>44703</v>
      </c>
      <c r="D82" s="4">
        <v>445</v>
      </c>
      <c r="E82" s="4" t="str">
        <f>VLOOKUP(A82,HOP!A:L,12,0)</f>
        <v>445.00</v>
      </c>
      <c r="F82" s="4" t="str">
        <f>VLOOKUP(A82,HOP!A:C,3,0)</f>
        <v>2558875</v>
      </c>
      <c r="G82" s="4">
        <f t="shared" si="4"/>
        <v>0</v>
      </c>
      <c r="H82" s="4" t="str">
        <f t="shared" si="5"/>
        <v>，2558875</v>
      </c>
      <c r="I82" s="4" t="str">
        <f>VLOOKUP(A82,HOP!A:U,21,0)</f>
        <v>直采</v>
      </c>
    </row>
    <row r="83" s="4" customFormat="1" hidden="1" spans="1:9">
      <c r="A83" s="6">
        <v>17969392345</v>
      </c>
      <c r="B83" s="7">
        <v>44702</v>
      </c>
      <c r="C83" s="7">
        <v>44703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6">
        <v>17969398878</v>
      </c>
      <c r="B84" s="7">
        <v>44702</v>
      </c>
      <c r="C84" s="7">
        <v>44703</v>
      </c>
      <c r="D84" s="4">
        <v>445</v>
      </c>
      <c r="E84" s="4" t="str">
        <f>VLOOKUP(A84,HOP!A:L,12,0)</f>
        <v>445.00</v>
      </c>
      <c r="F84" s="4" t="str">
        <f>VLOOKUP(A84,HOP!A:C,3,0)</f>
        <v>2558947</v>
      </c>
      <c r="G84" s="4">
        <f t="shared" si="4"/>
        <v>0</v>
      </c>
      <c r="H84" s="4" t="str">
        <f t="shared" si="5"/>
        <v>，2558947</v>
      </c>
      <c r="I84" s="4" t="str">
        <f>VLOOKUP(A84,HOP!A:U,21,0)</f>
        <v>直采</v>
      </c>
    </row>
    <row r="85" s="4" customFormat="1" hidden="1" spans="1:9">
      <c r="A85" s="6">
        <v>17971414429</v>
      </c>
      <c r="B85" s="7">
        <v>44702</v>
      </c>
      <c r="C85" s="7">
        <v>44703</v>
      </c>
      <c r="D85" s="4">
        <v>510</v>
      </c>
      <c r="E85" s="4" t="str">
        <f>VLOOKUP(A85,HOP!A:L,12,0)</f>
        <v>510.00</v>
      </c>
      <c r="F85" s="4" t="str">
        <f>VLOOKUP(A85,HOP!A:C,3,0)</f>
        <v>2558980</v>
      </c>
      <c r="G85" s="4">
        <f t="shared" si="4"/>
        <v>0</v>
      </c>
      <c r="H85" s="4" t="str">
        <f t="shared" si="5"/>
        <v>，2558980</v>
      </c>
      <c r="I85" s="4" t="str">
        <f>VLOOKUP(A85,HOP!A:U,21,0)</f>
        <v>直采</v>
      </c>
    </row>
    <row r="86" s="5" customFormat="1" spans="1:10">
      <c r="A86" s="9">
        <v>17744613644</v>
      </c>
      <c r="B86" s="10">
        <v>44652</v>
      </c>
      <c r="C86" s="10">
        <v>44653</v>
      </c>
      <c r="D86" s="5">
        <v>-922</v>
      </c>
      <c r="E86" s="5" t="e">
        <f>VLOOKUP(A86,HOP!A:L,12,0)</f>
        <v>#N/A</v>
      </c>
      <c r="F86" s="5">
        <v>2492772</v>
      </c>
      <c r="G86" s="5" t="e">
        <f t="shared" si="4"/>
        <v>#N/A</v>
      </c>
      <c r="H86" s="5" t="str">
        <f t="shared" si="5"/>
        <v>，2492772</v>
      </c>
      <c r="I86" s="5" t="e">
        <f>VLOOKUP(A86,HOP!A:U,21,0)</f>
        <v>#N/A</v>
      </c>
      <c r="J86" s="5" t="s">
        <v>482</v>
      </c>
    </row>
    <row r="87" s="4" customFormat="1" spans="1:10">
      <c r="A87" s="6">
        <v>17781505925</v>
      </c>
      <c r="B87" s="7">
        <v>44660</v>
      </c>
      <c r="C87" s="7">
        <v>44661</v>
      </c>
      <c r="D87" s="4">
        <v>-390</v>
      </c>
      <c r="E87" s="4" t="e">
        <f>VLOOKUP(A87,HOP!A:L,12,0)</f>
        <v>#N/A</v>
      </c>
      <c r="F87" s="4">
        <v>2504330</v>
      </c>
      <c r="G87" s="4" t="e">
        <f t="shared" si="4"/>
        <v>#N/A</v>
      </c>
      <c r="H87" s="4" t="str">
        <f t="shared" si="5"/>
        <v>，2504330</v>
      </c>
      <c r="I87" s="4" t="e">
        <f>VLOOKUP(A87,HOP!A:U,21,0)</f>
        <v>#N/A</v>
      </c>
      <c r="J87" s="4" t="s">
        <v>483</v>
      </c>
    </row>
    <row r="88" s="4" customFormat="1" spans="1:10">
      <c r="A88" s="6">
        <v>17744375091</v>
      </c>
      <c r="B88" s="7">
        <v>44663</v>
      </c>
      <c r="C88" s="7">
        <v>44664</v>
      </c>
      <c r="D88" s="4">
        <v>-727</v>
      </c>
      <c r="E88" s="4" t="e">
        <f>VLOOKUP(A88,HOP!A:L,12,0)</f>
        <v>#N/A</v>
      </c>
      <c r="F88" s="4">
        <v>2492589</v>
      </c>
      <c r="G88" s="4" t="e">
        <f t="shared" si="4"/>
        <v>#N/A</v>
      </c>
      <c r="H88" s="4" t="str">
        <f t="shared" si="5"/>
        <v>，2492589</v>
      </c>
      <c r="I88" s="4" t="e">
        <f>VLOOKUP(A88,HOP!A:U,21,0)</f>
        <v>#N/A</v>
      </c>
      <c r="J88" s="4" t="s">
        <v>484</v>
      </c>
    </row>
    <row r="89" s="4" customFormat="1" spans="1:10">
      <c r="A89" s="6">
        <v>17772419109</v>
      </c>
      <c r="B89" s="7">
        <v>44658</v>
      </c>
      <c r="C89" s="7">
        <v>44659</v>
      </c>
      <c r="D89" s="4">
        <v>-390</v>
      </c>
      <c r="E89" s="4" t="e">
        <f>VLOOKUP(A89,HOP!A:L,12,0)</f>
        <v>#N/A</v>
      </c>
      <c r="F89" s="4">
        <v>2501521</v>
      </c>
      <c r="G89" s="4" t="e">
        <f t="shared" si="4"/>
        <v>#N/A</v>
      </c>
      <c r="H89" s="4" t="str">
        <f t="shared" si="5"/>
        <v>，2501521</v>
      </c>
      <c r="I89" s="4" t="e">
        <f>VLOOKUP(A89,HOP!A:U,21,0)</f>
        <v>#N/A</v>
      </c>
      <c r="J89" s="4" t="s">
        <v>485</v>
      </c>
    </row>
    <row r="90" s="4" customFormat="1" spans="1:10">
      <c r="A90" s="6">
        <v>17761662812</v>
      </c>
      <c r="B90" s="7">
        <v>44681</v>
      </c>
      <c r="C90" s="7">
        <v>44684</v>
      </c>
      <c r="D90" s="4">
        <v>-1000</v>
      </c>
      <c r="E90" s="4" t="e">
        <f>VLOOKUP(A90,HOP!A:L,12,0)</f>
        <v>#N/A</v>
      </c>
      <c r="F90" s="4">
        <v>2497243</v>
      </c>
      <c r="G90" s="4" t="e">
        <f t="shared" si="4"/>
        <v>#N/A</v>
      </c>
      <c r="H90" s="4" t="str">
        <f t="shared" si="5"/>
        <v>，2497243</v>
      </c>
      <c r="I90" s="4" t="e">
        <f>VLOOKUP(A90,HOP!A:U,21,0)</f>
        <v>#N/A</v>
      </c>
      <c r="J90" s="4" t="s">
        <v>486</v>
      </c>
    </row>
    <row r="91" s="4" customFormat="1" spans="1:10">
      <c r="A91" s="6">
        <v>17861615900</v>
      </c>
      <c r="B91" s="7">
        <v>44682</v>
      </c>
      <c r="C91" s="7">
        <v>44683</v>
      </c>
      <c r="D91" s="4">
        <v>-1098</v>
      </c>
      <c r="E91" s="4" t="e">
        <f>VLOOKUP(A91,HOP!A:L,12,0)</f>
        <v>#N/A</v>
      </c>
      <c r="F91" s="4">
        <v>2528480</v>
      </c>
      <c r="G91" s="4" t="e">
        <f t="shared" si="4"/>
        <v>#N/A</v>
      </c>
      <c r="H91" s="4" t="str">
        <f t="shared" si="5"/>
        <v>，2528480</v>
      </c>
      <c r="I91" s="4" t="e">
        <f>VLOOKUP(A91,HOP!A:U,21,0)</f>
        <v>#N/A</v>
      </c>
      <c r="J91" s="4" t="s">
        <v>487</v>
      </c>
    </row>
    <row r="93" spans="4:4">
      <c r="D93" s="4">
        <f>SUM(D2:D92)</f>
        <v>57075</v>
      </c>
    </row>
    <row r="96" spans="1:5">
      <c r="A96" s="4" t="s">
        <v>488</v>
      </c>
      <c r="D96" s="4">
        <v>57157</v>
      </c>
      <c r="E96" s="4">
        <v>67281.34</v>
      </c>
    </row>
    <row r="97" spans="1:5">
      <c r="A97" s="4" t="s">
        <v>489</v>
      </c>
      <c r="D97" s="4">
        <v>308</v>
      </c>
      <c r="E97" s="4">
        <v>362.56</v>
      </c>
    </row>
    <row r="98" spans="1:5">
      <c r="A98" s="4" t="s">
        <v>490</v>
      </c>
      <c r="D98" s="4">
        <v>-390</v>
      </c>
      <c r="E98" s="4">
        <v>-459.08</v>
      </c>
    </row>
    <row r="99" spans="1:5">
      <c r="A99" s="4" t="s">
        <v>491</v>
      </c>
      <c r="D99" s="4">
        <f>SUBTOTAL(9,D96:D98)</f>
        <v>57075</v>
      </c>
      <c r="E99" s="4">
        <f>SUBTOTAL(9,E96:E98)</f>
        <v>67184.82</v>
      </c>
    </row>
    <row r="100" spans="1:1">
      <c r="A100" s="4" t="s">
        <v>492</v>
      </c>
    </row>
  </sheetData>
  <autoFilter ref="A1:X91">
    <filterColumn colId="3">
      <filters>
        <filter val="200"/>
        <filter val="900"/>
        <filter val="1000"/>
        <filter val="1200"/>
        <filter val="4400"/>
        <filter val="-1000"/>
        <filter val="402"/>
        <filter val="1604"/>
        <filter val="305"/>
        <filter val="3405"/>
        <filter val="108"/>
        <filter val="410"/>
        <filter val="510"/>
        <filter val="712"/>
        <filter val="820"/>
        <filter val="1220"/>
        <filter val="2520"/>
        <filter val="722"/>
        <filter val="-922"/>
        <filter val="823"/>
        <filter val="326"/>
        <filter val="-727"/>
        <filter val="128"/>
        <filter val="228"/>
        <filter val="330"/>
        <filter val="2133"/>
        <filter val="434"/>
        <filter val="438"/>
        <filter val="339"/>
        <filter val="540"/>
        <filter val="640"/>
        <filter val="1040"/>
        <filter val="2942"/>
        <filter val="143"/>
        <filter val="1143"/>
        <filter val="345"/>
        <filter val="445"/>
        <filter val="746"/>
        <filter val="348"/>
        <filter val="748"/>
        <filter val="450"/>
        <filter val="351"/>
        <filter val="2552"/>
        <filter val="12252"/>
        <filter val="854"/>
        <filter val="954"/>
        <filter val="-12156"/>
        <filter val="3057"/>
        <filter val="660"/>
        <filter val="1260"/>
        <filter val="272"/>
        <filter val="472"/>
        <filter val="475"/>
        <filter val="678"/>
        <filter val="778"/>
        <filter val="2178"/>
        <filter val="384"/>
        <filter val="586"/>
        <filter val="590"/>
        <filter val="-390"/>
        <filter val="1192"/>
        <filter val="294"/>
        <filter val="695"/>
        <filter val="2896"/>
        <filter val="-1098"/>
        <filter val="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1"/>
  <sheetViews>
    <sheetView topLeftCell="A46" workbookViewId="0">
      <selection activeCell="C69" sqref="C69"/>
    </sheetView>
  </sheetViews>
  <sheetFormatPr defaultColWidth="8" defaultRowHeight="12.75"/>
  <cols>
    <col min="1" max="1" width="10.75" style="1" customWidth="1"/>
    <col min="2" max="16383" width="8" style="1"/>
  </cols>
  <sheetData>
    <row r="1" s="1" customFormat="1" spans="1:21">
      <c r="A1" s="2" t="s">
        <v>493</v>
      </c>
      <c r="B1" s="2" t="s">
        <v>494</v>
      </c>
      <c r="C1" s="2" t="s">
        <v>495</v>
      </c>
      <c r="D1" s="2" t="s">
        <v>496</v>
      </c>
      <c r="E1" s="2" t="s">
        <v>13</v>
      </c>
      <c r="F1" s="2" t="s">
        <v>5</v>
      </c>
      <c r="G1" s="2" t="s">
        <v>6</v>
      </c>
      <c r="H1" s="2" t="s">
        <v>497</v>
      </c>
      <c r="I1" s="2" t="s">
        <v>498</v>
      </c>
      <c r="J1" s="2" t="s">
        <v>499</v>
      </c>
      <c r="K1" s="2" t="s">
        <v>500</v>
      </c>
      <c r="L1" s="2" t="s">
        <v>501</v>
      </c>
      <c r="M1" s="2" t="s">
        <v>502</v>
      </c>
      <c r="N1" s="2" t="s">
        <v>503</v>
      </c>
      <c r="O1" s="2" t="s">
        <v>504</v>
      </c>
      <c r="P1" s="2" t="s">
        <v>505</v>
      </c>
      <c r="Q1" s="2" t="s">
        <v>506</v>
      </c>
      <c r="R1" s="2" t="s">
        <v>507</v>
      </c>
      <c r="S1" s="2" t="s">
        <v>508</v>
      </c>
      <c r="T1" s="2" t="s">
        <v>509</v>
      </c>
      <c r="U1" s="2" t="s">
        <v>510</v>
      </c>
    </row>
    <row r="2" s="1" customFormat="1" spans="1:21">
      <c r="A2" s="3">
        <v>17969315937</v>
      </c>
      <c r="B2" s="1" t="s">
        <v>511</v>
      </c>
      <c r="C2" s="1" t="s">
        <v>512</v>
      </c>
      <c r="D2" s="1" t="s">
        <v>513</v>
      </c>
      <c r="E2" s="1" t="s">
        <v>514</v>
      </c>
      <c r="F2" s="1" t="s">
        <v>511</v>
      </c>
      <c r="G2" s="1" t="s">
        <v>515</v>
      </c>
      <c r="H2" s="1" t="s">
        <v>516</v>
      </c>
      <c r="I2" s="1" t="s">
        <v>517</v>
      </c>
      <c r="J2" s="1" t="s">
        <v>518</v>
      </c>
      <c r="K2" s="1" t="s">
        <v>517</v>
      </c>
      <c r="L2" s="1" t="s">
        <v>517</v>
      </c>
      <c r="M2" s="1" t="s">
        <v>519</v>
      </c>
      <c r="N2" s="1" t="s">
        <v>519</v>
      </c>
      <c r="O2" s="1" t="s">
        <v>520</v>
      </c>
      <c r="P2" s="1" t="s">
        <v>521</v>
      </c>
      <c r="Q2" s="1" t="s">
        <v>522</v>
      </c>
      <c r="R2" s="1" t="s">
        <v>523</v>
      </c>
      <c r="S2" s="1" t="s">
        <v>524</v>
      </c>
      <c r="T2" s="1" t="s">
        <v>525</v>
      </c>
      <c r="U2" s="1" t="s">
        <v>526</v>
      </c>
    </row>
    <row r="3" s="1" customFormat="1" spans="1:21">
      <c r="A3" s="3">
        <v>17969211378</v>
      </c>
      <c r="B3" s="1" t="s">
        <v>511</v>
      </c>
      <c r="C3" s="1" t="s">
        <v>527</v>
      </c>
      <c r="D3" s="1" t="s">
        <v>528</v>
      </c>
      <c r="E3" s="1" t="s">
        <v>529</v>
      </c>
      <c r="F3" s="1" t="s">
        <v>511</v>
      </c>
      <c r="G3" s="1" t="s">
        <v>515</v>
      </c>
      <c r="H3" s="1" t="s">
        <v>516</v>
      </c>
      <c r="I3" s="1" t="s">
        <v>530</v>
      </c>
      <c r="J3" s="1" t="s">
        <v>518</v>
      </c>
      <c r="K3" s="1" t="s">
        <v>530</v>
      </c>
      <c r="L3" s="1" t="s">
        <v>530</v>
      </c>
      <c r="M3" s="1" t="s">
        <v>519</v>
      </c>
      <c r="N3" s="1" t="s">
        <v>519</v>
      </c>
      <c r="O3" s="1" t="s">
        <v>520</v>
      </c>
      <c r="P3" s="1" t="s">
        <v>521</v>
      </c>
      <c r="Q3" s="1" t="s">
        <v>522</v>
      </c>
      <c r="R3" s="1" t="s">
        <v>531</v>
      </c>
      <c r="S3" s="1" t="s">
        <v>524</v>
      </c>
      <c r="T3" s="1" t="s">
        <v>525</v>
      </c>
      <c r="U3" s="1" t="s">
        <v>526</v>
      </c>
    </row>
    <row r="4" s="1" customFormat="1" spans="1:21">
      <c r="A4" s="3">
        <v>17969171808</v>
      </c>
      <c r="B4" s="1" t="s">
        <v>511</v>
      </c>
      <c r="C4" s="1" t="s">
        <v>532</v>
      </c>
      <c r="D4" s="1" t="s">
        <v>533</v>
      </c>
      <c r="E4" s="1" t="s">
        <v>534</v>
      </c>
      <c r="F4" s="1" t="s">
        <v>511</v>
      </c>
      <c r="G4" s="1" t="s">
        <v>515</v>
      </c>
      <c r="H4" s="1" t="s">
        <v>516</v>
      </c>
      <c r="I4" s="1" t="s">
        <v>535</v>
      </c>
      <c r="J4" s="1" t="s">
        <v>518</v>
      </c>
      <c r="K4" s="1" t="s">
        <v>535</v>
      </c>
      <c r="L4" s="1" t="s">
        <v>535</v>
      </c>
      <c r="M4" s="1" t="s">
        <v>519</v>
      </c>
      <c r="N4" s="1" t="s">
        <v>519</v>
      </c>
      <c r="O4" s="1" t="s">
        <v>520</v>
      </c>
      <c r="P4" s="1" t="s">
        <v>521</v>
      </c>
      <c r="Q4" s="1" t="s">
        <v>522</v>
      </c>
      <c r="R4" s="1" t="s">
        <v>536</v>
      </c>
      <c r="S4" s="1" t="s">
        <v>524</v>
      </c>
      <c r="T4" s="1" t="s">
        <v>525</v>
      </c>
      <c r="U4" s="1" t="s">
        <v>526</v>
      </c>
    </row>
    <row r="5" s="1" customFormat="1" spans="1:21">
      <c r="A5" s="3">
        <v>17969137815</v>
      </c>
      <c r="B5" s="1" t="s">
        <v>511</v>
      </c>
      <c r="C5" s="1" t="s">
        <v>537</v>
      </c>
      <c r="D5" s="1" t="s">
        <v>538</v>
      </c>
      <c r="E5" s="1" t="s">
        <v>539</v>
      </c>
      <c r="F5" s="1" t="s">
        <v>511</v>
      </c>
      <c r="G5" s="1" t="s">
        <v>515</v>
      </c>
      <c r="H5" s="1" t="s">
        <v>516</v>
      </c>
      <c r="I5" s="1" t="s">
        <v>540</v>
      </c>
      <c r="J5" s="1" t="s">
        <v>518</v>
      </c>
      <c r="K5" s="1" t="s">
        <v>540</v>
      </c>
      <c r="L5" s="1" t="s">
        <v>540</v>
      </c>
      <c r="M5" s="1" t="s">
        <v>519</v>
      </c>
      <c r="N5" s="1" t="s">
        <v>519</v>
      </c>
      <c r="O5" s="1" t="s">
        <v>520</v>
      </c>
      <c r="P5" s="1" t="s">
        <v>521</v>
      </c>
      <c r="Q5" s="1" t="s">
        <v>522</v>
      </c>
      <c r="R5" s="1" t="s">
        <v>541</v>
      </c>
      <c r="S5" s="1" t="s">
        <v>524</v>
      </c>
      <c r="T5" s="1" t="s">
        <v>525</v>
      </c>
      <c r="U5" s="1" t="s">
        <v>526</v>
      </c>
    </row>
    <row r="6" s="1" customFormat="1" spans="1:21">
      <c r="A6" s="3">
        <v>17969060607</v>
      </c>
      <c r="B6" s="1" t="s">
        <v>511</v>
      </c>
      <c r="C6" s="1" t="s">
        <v>542</v>
      </c>
      <c r="D6" s="1" t="s">
        <v>538</v>
      </c>
      <c r="E6" s="1" t="s">
        <v>543</v>
      </c>
      <c r="F6" s="1" t="s">
        <v>511</v>
      </c>
      <c r="G6" s="1" t="s">
        <v>515</v>
      </c>
      <c r="H6" s="1" t="s">
        <v>516</v>
      </c>
      <c r="I6" s="1" t="s">
        <v>540</v>
      </c>
      <c r="J6" s="1" t="s">
        <v>518</v>
      </c>
      <c r="K6" s="1" t="s">
        <v>540</v>
      </c>
      <c r="L6" s="1" t="s">
        <v>540</v>
      </c>
      <c r="M6" s="1" t="s">
        <v>519</v>
      </c>
      <c r="N6" s="1" t="s">
        <v>519</v>
      </c>
      <c r="O6" s="1" t="s">
        <v>520</v>
      </c>
      <c r="P6" s="1" t="s">
        <v>521</v>
      </c>
      <c r="Q6" s="1" t="s">
        <v>522</v>
      </c>
      <c r="R6" s="1" t="s">
        <v>544</v>
      </c>
      <c r="S6" s="1" t="s">
        <v>524</v>
      </c>
      <c r="T6" s="1" t="s">
        <v>525</v>
      </c>
      <c r="U6" s="1" t="s">
        <v>526</v>
      </c>
    </row>
    <row r="7" s="1" customFormat="1" spans="1:21">
      <c r="A7" s="3">
        <v>17968969126</v>
      </c>
      <c r="B7" s="1" t="s">
        <v>511</v>
      </c>
      <c r="C7" s="1" t="s">
        <v>545</v>
      </c>
      <c r="D7" s="1" t="s">
        <v>546</v>
      </c>
      <c r="E7" s="1" t="s">
        <v>547</v>
      </c>
      <c r="F7" s="1" t="s">
        <v>511</v>
      </c>
      <c r="G7" s="1" t="s">
        <v>515</v>
      </c>
      <c r="H7" s="1" t="s">
        <v>516</v>
      </c>
      <c r="I7" s="1" t="s">
        <v>548</v>
      </c>
      <c r="J7" s="1" t="s">
        <v>518</v>
      </c>
      <c r="K7" s="1" t="s">
        <v>548</v>
      </c>
      <c r="L7" s="1" t="s">
        <v>548</v>
      </c>
      <c r="M7" s="1" t="s">
        <v>519</v>
      </c>
      <c r="N7" s="1" t="s">
        <v>519</v>
      </c>
      <c r="O7" s="1" t="s">
        <v>520</v>
      </c>
      <c r="P7" s="1" t="s">
        <v>521</v>
      </c>
      <c r="Q7" s="1" t="s">
        <v>522</v>
      </c>
      <c r="R7" s="1" t="s">
        <v>549</v>
      </c>
      <c r="S7" s="1" t="s">
        <v>524</v>
      </c>
      <c r="T7" s="1" t="s">
        <v>525</v>
      </c>
      <c r="U7" s="1" t="s">
        <v>526</v>
      </c>
    </row>
    <row r="8" s="1" customFormat="1" spans="1:21">
      <c r="A8" s="3">
        <v>17968964710</v>
      </c>
      <c r="B8" s="1" t="s">
        <v>511</v>
      </c>
      <c r="C8" s="1" t="s">
        <v>550</v>
      </c>
      <c r="D8" s="1" t="s">
        <v>538</v>
      </c>
      <c r="E8" s="1" t="s">
        <v>551</v>
      </c>
      <c r="F8" s="1" t="s">
        <v>511</v>
      </c>
      <c r="G8" s="1" t="s">
        <v>515</v>
      </c>
      <c r="H8" s="1" t="s">
        <v>516</v>
      </c>
      <c r="I8" s="1" t="s">
        <v>552</v>
      </c>
      <c r="J8" s="1" t="s">
        <v>518</v>
      </c>
      <c r="K8" s="1" t="s">
        <v>552</v>
      </c>
      <c r="L8" s="1" t="s">
        <v>552</v>
      </c>
      <c r="M8" s="1" t="s">
        <v>519</v>
      </c>
      <c r="N8" s="1" t="s">
        <v>519</v>
      </c>
      <c r="O8" s="1" t="s">
        <v>520</v>
      </c>
      <c r="P8" s="1" t="s">
        <v>521</v>
      </c>
      <c r="Q8" s="1" t="s">
        <v>522</v>
      </c>
      <c r="R8" s="1" t="s">
        <v>553</v>
      </c>
      <c r="S8" s="1" t="s">
        <v>524</v>
      </c>
      <c r="T8" s="1" t="s">
        <v>525</v>
      </c>
      <c r="U8" s="1" t="s">
        <v>526</v>
      </c>
    </row>
    <row r="9" s="1" customFormat="1" spans="1:21">
      <c r="A9" s="3">
        <v>17969332717</v>
      </c>
      <c r="B9" s="1" t="s">
        <v>511</v>
      </c>
      <c r="C9" s="1" t="s">
        <v>554</v>
      </c>
      <c r="D9" s="1" t="s">
        <v>538</v>
      </c>
      <c r="E9" s="1" t="s">
        <v>555</v>
      </c>
      <c r="F9" s="1" t="s">
        <v>511</v>
      </c>
      <c r="G9" s="1" t="s">
        <v>515</v>
      </c>
      <c r="H9" s="1" t="s">
        <v>516</v>
      </c>
      <c r="I9" s="1" t="s">
        <v>556</v>
      </c>
      <c r="J9" s="1" t="s">
        <v>518</v>
      </c>
      <c r="K9" s="1" t="s">
        <v>556</v>
      </c>
      <c r="L9" s="1" t="s">
        <v>556</v>
      </c>
      <c r="M9" s="1" t="s">
        <v>519</v>
      </c>
      <c r="N9" s="1" t="s">
        <v>519</v>
      </c>
      <c r="O9" s="1" t="s">
        <v>520</v>
      </c>
      <c r="P9" s="1" t="s">
        <v>521</v>
      </c>
      <c r="Q9" s="1" t="s">
        <v>522</v>
      </c>
      <c r="R9" s="1" t="s">
        <v>557</v>
      </c>
      <c r="S9" s="1" t="s">
        <v>524</v>
      </c>
      <c r="T9" s="1" t="s">
        <v>525</v>
      </c>
      <c r="U9" s="1" t="s">
        <v>526</v>
      </c>
    </row>
    <row r="10" s="1" customFormat="1" spans="1:21">
      <c r="A10" s="3">
        <v>17968930630</v>
      </c>
      <c r="B10" s="1" t="s">
        <v>511</v>
      </c>
      <c r="C10" s="1" t="s">
        <v>558</v>
      </c>
      <c r="D10" s="1" t="s">
        <v>546</v>
      </c>
      <c r="E10" s="1" t="s">
        <v>559</v>
      </c>
      <c r="F10" s="1" t="s">
        <v>511</v>
      </c>
      <c r="G10" s="1" t="s">
        <v>515</v>
      </c>
      <c r="H10" s="1" t="s">
        <v>516</v>
      </c>
      <c r="I10" s="1" t="s">
        <v>560</v>
      </c>
      <c r="J10" s="1" t="s">
        <v>518</v>
      </c>
      <c r="K10" s="1" t="s">
        <v>560</v>
      </c>
      <c r="L10" s="1" t="s">
        <v>560</v>
      </c>
      <c r="M10" s="1" t="s">
        <v>519</v>
      </c>
      <c r="N10" s="1" t="s">
        <v>519</v>
      </c>
      <c r="O10" s="1" t="s">
        <v>520</v>
      </c>
      <c r="P10" s="1" t="s">
        <v>521</v>
      </c>
      <c r="Q10" s="1" t="s">
        <v>522</v>
      </c>
      <c r="R10" s="1" t="s">
        <v>561</v>
      </c>
      <c r="S10" s="1" t="s">
        <v>524</v>
      </c>
      <c r="T10" s="1" t="s">
        <v>525</v>
      </c>
      <c r="U10" s="1" t="s">
        <v>526</v>
      </c>
    </row>
    <row r="11" s="1" customFormat="1" spans="1:21">
      <c r="A11" s="3">
        <v>17968894063</v>
      </c>
      <c r="B11" s="1" t="s">
        <v>511</v>
      </c>
      <c r="C11" s="1" t="s">
        <v>562</v>
      </c>
      <c r="D11" s="1" t="s">
        <v>538</v>
      </c>
      <c r="E11" s="1" t="s">
        <v>563</v>
      </c>
      <c r="F11" s="1" t="s">
        <v>511</v>
      </c>
      <c r="G11" s="1" t="s">
        <v>515</v>
      </c>
      <c r="H11" s="1" t="s">
        <v>516</v>
      </c>
      <c r="I11" s="1" t="s">
        <v>540</v>
      </c>
      <c r="J11" s="1" t="s">
        <v>518</v>
      </c>
      <c r="K11" s="1" t="s">
        <v>540</v>
      </c>
      <c r="L11" s="1" t="s">
        <v>540</v>
      </c>
      <c r="M11" s="1" t="s">
        <v>519</v>
      </c>
      <c r="N11" s="1" t="s">
        <v>519</v>
      </c>
      <c r="O11" s="1" t="s">
        <v>520</v>
      </c>
      <c r="P11" s="1" t="s">
        <v>521</v>
      </c>
      <c r="Q11" s="1" t="s">
        <v>522</v>
      </c>
      <c r="R11" s="1" t="s">
        <v>564</v>
      </c>
      <c r="S11" s="1" t="s">
        <v>524</v>
      </c>
      <c r="T11" s="1" t="s">
        <v>525</v>
      </c>
      <c r="U11" s="1" t="s">
        <v>526</v>
      </c>
    </row>
    <row r="12" s="1" customFormat="1" spans="1:21">
      <c r="A12" s="3">
        <v>17969398878</v>
      </c>
      <c r="B12" s="1" t="s">
        <v>511</v>
      </c>
      <c r="C12" s="1" t="s">
        <v>565</v>
      </c>
      <c r="D12" s="1" t="s">
        <v>538</v>
      </c>
      <c r="E12" s="1" t="s">
        <v>566</v>
      </c>
      <c r="F12" s="1" t="s">
        <v>511</v>
      </c>
      <c r="G12" s="1" t="s">
        <v>515</v>
      </c>
      <c r="H12" s="1" t="s">
        <v>516</v>
      </c>
      <c r="I12" s="1" t="s">
        <v>556</v>
      </c>
      <c r="J12" s="1" t="s">
        <v>518</v>
      </c>
      <c r="K12" s="1" t="s">
        <v>556</v>
      </c>
      <c r="L12" s="1" t="s">
        <v>556</v>
      </c>
      <c r="M12" s="1" t="s">
        <v>519</v>
      </c>
      <c r="N12" s="1" t="s">
        <v>519</v>
      </c>
      <c r="O12" s="1" t="s">
        <v>520</v>
      </c>
      <c r="P12" s="1" t="s">
        <v>521</v>
      </c>
      <c r="Q12" s="1" t="s">
        <v>522</v>
      </c>
      <c r="R12" s="1" t="s">
        <v>567</v>
      </c>
      <c r="S12" s="1" t="s">
        <v>524</v>
      </c>
      <c r="T12" s="1" t="s">
        <v>525</v>
      </c>
      <c r="U12" s="1" t="s">
        <v>526</v>
      </c>
    </row>
    <row r="13" s="1" customFormat="1" spans="1:21">
      <c r="A13" s="3">
        <v>17968523328</v>
      </c>
      <c r="B13" s="1" t="s">
        <v>511</v>
      </c>
      <c r="C13" s="1" t="s">
        <v>568</v>
      </c>
      <c r="D13" s="1" t="s">
        <v>513</v>
      </c>
      <c r="E13" s="1" t="s">
        <v>569</v>
      </c>
      <c r="F13" s="1" t="s">
        <v>511</v>
      </c>
      <c r="G13" s="1" t="s">
        <v>515</v>
      </c>
      <c r="H13" s="1" t="s">
        <v>516</v>
      </c>
      <c r="I13" s="1" t="s">
        <v>570</v>
      </c>
      <c r="J13" s="1" t="s">
        <v>518</v>
      </c>
      <c r="K13" s="1" t="s">
        <v>570</v>
      </c>
      <c r="L13" s="1" t="s">
        <v>570</v>
      </c>
      <c r="M13" s="1" t="s">
        <v>519</v>
      </c>
      <c r="N13" s="1" t="s">
        <v>519</v>
      </c>
      <c r="O13" s="1" t="s">
        <v>520</v>
      </c>
      <c r="P13" s="1" t="s">
        <v>521</v>
      </c>
      <c r="Q13" s="1" t="s">
        <v>522</v>
      </c>
      <c r="R13" s="1" t="s">
        <v>571</v>
      </c>
      <c r="S13" s="1" t="s">
        <v>524</v>
      </c>
      <c r="T13" s="1" t="s">
        <v>525</v>
      </c>
      <c r="U13" s="1" t="s">
        <v>526</v>
      </c>
    </row>
    <row r="14" s="1" customFormat="1" spans="1:21">
      <c r="A14" s="3">
        <v>17968457799</v>
      </c>
      <c r="B14" s="1" t="s">
        <v>511</v>
      </c>
      <c r="C14" s="1" t="s">
        <v>572</v>
      </c>
      <c r="D14" s="1" t="s">
        <v>513</v>
      </c>
      <c r="E14" s="1" t="s">
        <v>573</v>
      </c>
      <c r="F14" s="1" t="s">
        <v>511</v>
      </c>
      <c r="G14" s="1" t="s">
        <v>515</v>
      </c>
      <c r="H14" s="1" t="s">
        <v>516</v>
      </c>
      <c r="I14" s="1" t="s">
        <v>570</v>
      </c>
      <c r="J14" s="1" t="s">
        <v>518</v>
      </c>
      <c r="K14" s="1" t="s">
        <v>570</v>
      </c>
      <c r="L14" s="1" t="s">
        <v>570</v>
      </c>
      <c r="M14" s="1" t="s">
        <v>519</v>
      </c>
      <c r="N14" s="1" t="s">
        <v>519</v>
      </c>
      <c r="O14" s="1" t="s">
        <v>520</v>
      </c>
      <c r="P14" s="1" t="s">
        <v>521</v>
      </c>
      <c r="Q14" s="1" t="s">
        <v>522</v>
      </c>
      <c r="R14" s="1" t="s">
        <v>574</v>
      </c>
      <c r="S14" s="1" t="s">
        <v>524</v>
      </c>
      <c r="T14" s="1" t="s">
        <v>525</v>
      </c>
      <c r="U14" s="1" t="s">
        <v>526</v>
      </c>
    </row>
    <row r="15" s="1" customFormat="1" spans="1:21">
      <c r="A15" s="3">
        <v>17968160316</v>
      </c>
      <c r="B15" s="1" t="s">
        <v>511</v>
      </c>
      <c r="C15" s="1" t="s">
        <v>575</v>
      </c>
      <c r="D15" s="1" t="s">
        <v>576</v>
      </c>
      <c r="E15" s="1" t="s">
        <v>577</v>
      </c>
      <c r="F15" s="1" t="s">
        <v>511</v>
      </c>
      <c r="G15" s="1" t="s">
        <v>515</v>
      </c>
      <c r="H15" s="1" t="s">
        <v>516</v>
      </c>
      <c r="I15" s="1" t="s">
        <v>578</v>
      </c>
      <c r="J15" s="1" t="s">
        <v>518</v>
      </c>
      <c r="K15" s="1" t="s">
        <v>578</v>
      </c>
      <c r="L15" s="1" t="s">
        <v>578</v>
      </c>
      <c r="M15" s="1" t="s">
        <v>519</v>
      </c>
      <c r="N15" s="1" t="s">
        <v>519</v>
      </c>
      <c r="O15" s="1" t="s">
        <v>520</v>
      </c>
      <c r="P15" s="1" t="s">
        <v>521</v>
      </c>
      <c r="Q15" s="1" t="s">
        <v>522</v>
      </c>
      <c r="R15" s="1" t="s">
        <v>579</v>
      </c>
      <c r="S15" s="1" t="s">
        <v>524</v>
      </c>
      <c r="T15" s="1" t="s">
        <v>525</v>
      </c>
      <c r="U15" s="1" t="s">
        <v>526</v>
      </c>
    </row>
    <row r="16" s="1" customFormat="1" spans="1:21">
      <c r="A16" s="3">
        <v>17965315564</v>
      </c>
      <c r="B16" s="1" t="s">
        <v>580</v>
      </c>
      <c r="C16" s="1" t="s">
        <v>581</v>
      </c>
      <c r="D16" s="1" t="s">
        <v>513</v>
      </c>
      <c r="E16" s="1" t="s">
        <v>582</v>
      </c>
      <c r="F16" s="1" t="s">
        <v>511</v>
      </c>
      <c r="G16" s="1" t="s">
        <v>515</v>
      </c>
      <c r="H16" s="1" t="s">
        <v>516</v>
      </c>
      <c r="I16" s="1" t="s">
        <v>583</v>
      </c>
      <c r="J16" s="1" t="s">
        <v>518</v>
      </c>
      <c r="K16" s="1" t="s">
        <v>583</v>
      </c>
      <c r="L16" s="1" t="s">
        <v>583</v>
      </c>
      <c r="M16" s="1" t="s">
        <v>519</v>
      </c>
      <c r="N16" s="1" t="s">
        <v>519</v>
      </c>
      <c r="O16" s="1" t="s">
        <v>520</v>
      </c>
      <c r="P16" s="1" t="s">
        <v>521</v>
      </c>
      <c r="Q16" s="1" t="s">
        <v>522</v>
      </c>
      <c r="R16" s="1" t="s">
        <v>584</v>
      </c>
      <c r="S16" s="1" t="s">
        <v>524</v>
      </c>
      <c r="T16" s="1" t="s">
        <v>525</v>
      </c>
      <c r="U16" s="1" t="s">
        <v>526</v>
      </c>
    </row>
    <row r="17" s="1" customFormat="1" spans="1:21">
      <c r="A17" s="3">
        <v>17964843366</v>
      </c>
      <c r="B17" s="1" t="s">
        <v>580</v>
      </c>
      <c r="C17" s="1" t="s">
        <v>585</v>
      </c>
      <c r="D17" s="1" t="s">
        <v>586</v>
      </c>
      <c r="E17" s="1" t="s">
        <v>587</v>
      </c>
      <c r="F17" s="1" t="s">
        <v>511</v>
      </c>
      <c r="G17" s="1" t="s">
        <v>515</v>
      </c>
      <c r="H17" s="1" t="s">
        <v>516</v>
      </c>
      <c r="I17" s="1" t="s">
        <v>588</v>
      </c>
      <c r="J17" s="1" t="s">
        <v>518</v>
      </c>
      <c r="K17" s="1" t="s">
        <v>588</v>
      </c>
      <c r="L17" s="1" t="s">
        <v>588</v>
      </c>
      <c r="M17" s="1" t="s">
        <v>519</v>
      </c>
      <c r="N17" s="1" t="s">
        <v>519</v>
      </c>
      <c r="O17" s="1" t="s">
        <v>520</v>
      </c>
      <c r="P17" s="1" t="s">
        <v>521</v>
      </c>
      <c r="Q17" s="1" t="s">
        <v>522</v>
      </c>
      <c r="R17" s="1" t="s">
        <v>589</v>
      </c>
      <c r="S17" s="1" t="s">
        <v>524</v>
      </c>
      <c r="T17" s="1" t="s">
        <v>525</v>
      </c>
      <c r="U17" s="1" t="s">
        <v>526</v>
      </c>
    </row>
    <row r="18" s="1" customFormat="1" spans="1:21">
      <c r="A18" s="3">
        <v>17964448097</v>
      </c>
      <c r="B18" s="1" t="s">
        <v>580</v>
      </c>
      <c r="C18" s="1" t="s">
        <v>590</v>
      </c>
      <c r="D18" s="1" t="s">
        <v>513</v>
      </c>
      <c r="E18" s="1" t="s">
        <v>591</v>
      </c>
      <c r="F18" s="1" t="s">
        <v>511</v>
      </c>
      <c r="G18" s="1" t="s">
        <v>515</v>
      </c>
      <c r="H18" s="1" t="s">
        <v>516</v>
      </c>
      <c r="I18" s="1" t="s">
        <v>570</v>
      </c>
      <c r="J18" s="1" t="s">
        <v>518</v>
      </c>
      <c r="K18" s="1" t="s">
        <v>570</v>
      </c>
      <c r="L18" s="1" t="s">
        <v>570</v>
      </c>
      <c r="M18" s="1" t="s">
        <v>519</v>
      </c>
      <c r="N18" s="1" t="s">
        <v>519</v>
      </c>
      <c r="O18" s="1" t="s">
        <v>520</v>
      </c>
      <c r="P18" s="1" t="s">
        <v>521</v>
      </c>
      <c r="Q18" s="1" t="s">
        <v>522</v>
      </c>
      <c r="R18" s="1" t="s">
        <v>592</v>
      </c>
      <c r="S18" s="1" t="s">
        <v>524</v>
      </c>
      <c r="T18" s="1" t="s">
        <v>525</v>
      </c>
      <c r="U18" s="1" t="s">
        <v>526</v>
      </c>
    </row>
    <row r="19" s="1" customFormat="1" spans="1:21">
      <c r="A19" s="3">
        <v>17964401252</v>
      </c>
      <c r="B19" s="1" t="s">
        <v>580</v>
      </c>
      <c r="C19" s="1" t="s">
        <v>593</v>
      </c>
      <c r="D19" s="1" t="s">
        <v>513</v>
      </c>
      <c r="E19" s="1" t="s">
        <v>594</v>
      </c>
      <c r="F19" s="1" t="s">
        <v>511</v>
      </c>
      <c r="G19" s="1" t="s">
        <v>515</v>
      </c>
      <c r="H19" s="1" t="s">
        <v>516</v>
      </c>
      <c r="I19" s="1" t="s">
        <v>570</v>
      </c>
      <c r="J19" s="1" t="s">
        <v>518</v>
      </c>
      <c r="K19" s="1" t="s">
        <v>570</v>
      </c>
      <c r="L19" s="1" t="s">
        <v>570</v>
      </c>
      <c r="M19" s="1" t="s">
        <v>519</v>
      </c>
      <c r="N19" s="1" t="s">
        <v>519</v>
      </c>
      <c r="O19" s="1" t="s">
        <v>520</v>
      </c>
      <c r="P19" s="1" t="s">
        <v>521</v>
      </c>
      <c r="Q19" s="1" t="s">
        <v>522</v>
      </c>
      <c r="R19" s="1" t="s">
        <v>595</v>
      </c>
      <c r="S19" s="1" t="s">
        <v>524</v>
      </c>
      <c r="T19" s="1" t="s">
        <v>525</v>
      </c>
      <c r="U19" s="1" t="s">
        <v>526</v>
      </c>
    </row>
    <row r="20" s="1" customFormat="1" spans="1:21">
      <c r="A20" s="3">
        <v>17964078350</v>
      </c>
      <c r="B20" s="1" t="s">
        <v>580</v>
      </c>
      <c r="C20" s="1" t="s">
        <v>596</v>
      </c>
      <c r="D20" s="1" t="s">
        <v>513</v>
      </c>
      <c r="E20" s="1" t="s">
        <v>597</v>
      </c>
      <c r="F20" s="1" t="s">
        <v>511</v>
      </c>
      <c r="G20" s="1" t="s">
        <v>515</v>
      </c>
      <c r="H20" s="1" t="s">
        <v>516</v>
      </c>
      <c r="I20" s="1" t="s">
        <v>570</v>
      </c>
      <c r="J20" s="1" t="s">
        <v>518</v>
      </c>
      <c r="K20" s="1" t="s">
        <v>570</v>
      </c>
      <c r="L20" s="1" t="s">
        <v>570</v>
      </c>
      <c r="M20" s="1" t="s">
        <v>519</v>
      </c>
      <c r="N20" s="1" t="s">
        <v>519</v>
      </c>
      <c r="O20" s="1" t="s">
        <v>520</v>
      </c>
      <c r="P20" s="1" t="s">
        <v>521</v>
      </c>
      <c r="Q20" s="1" t="s">
        <v>522</v>
      </c>
      <c r="R20" s="1" t="s">
        <v>598</v>
      </c>
      <c r="S20" s="1" t="s">
        <v>524</v>
      </c>
      <c r="T20" s="1" t="s">
        <v>525</v>
      </c>
      <c r="U20" s="1" t="s">
        <v>526</v>
      </c>
    </row>
    <row r="21" s="1" customFormat="1" spans="1:21">
      <c r="A21" s="3">
        <v>17963847485</v>
      </c>
      <c r="B21" s="1" t="s">
        <v>580</v>
      </c>
      <c r="C21" s="1" t="s">
        <v>599</v>
      </c>
      <c r="D21" s="1" t="s">
        <v>513</v>
      </c>
      <c r="E21" s="1" t="s">
        <v>600</v>
      </c>
      <c r="F21" s="1" t="s">
        <v>511</v>
      </c>
      <c r="G21" s="1" t="s">
        <v>515</v>
      </c>
      <c r="H21" s="1" t="s">
        <v>516</v>
      </c>
      <c r="I21" s="1" t="s">
        <v>570</v>
      </c>
      <c r="J21" s="1" t="s">
        <v>518</v>
      </c>
      <c r="K21" s="1" t="s">
        <v>570</v>
      </c>
      <c r="L21" s="1" t="s">
        <v>570</v>
      </c>
      <c r="M21" s="1" t="s">
        <v>519</v>
      </c>
      <c r="N21" s="1" t="s">
        <v>519</v>
      </c>
      <c r="O21" s="1" t="s">
        <v>520</v>
      </c>
      <c r="P21" s="1" t="s">
        <v>521</v>
      </c>
      <c r="Q21" s="1" t="s">
        <v>522</v>
      </c>
      <c r="R21" s="1" t="s">
        <v>601</v>
      </c>
      <c r="S21" s="1" t="s">
        <v>524</v>
      </c>
      <c r="T21" s="1" t="s">
        <v>525</v>
      </c>
      <c r="U21" s="1" t="s">
        <v>526</v>
      </c>
    </row>
    <row r="22" s="1" customFormat="1" spans="1:21">
      <c r="A22" s="3">
        <v>17971414429</v>
      </c>
      <c r="B22" s="1" t="s">
        <v>511</v>
      </c>
      <c r="C22" s="1" t="s">
        <v>602</v>
      </c>
      <c r="D22" s="1" t="s">
        <v>538</v>
      </c>
      <c r="E22" s="1" t="s">
        <v>603</v>
      </c>
      <c r="F22" s="1" t="s">
        <v>511</v>
      </c>
      <c r="G22" s="1" t="s">
        <v>515</v>
      </c>
      <c r="H22" s="1" t="s">
        <v>516</v>
      </c>
      <c r="I22" s="1" t="s">
        <v>604</v>
      </c>
      <c r="J22" s="1" t="s">
        <v>518</v>
      </c>
      <c r="K22" s="1" t="s">
        <v>604</v>
      </c>
      <c r="L22" s="1" t="s">
        <v>604</v>
      </c>
      <c r="M22" s="1" t="s">
        <v>519</v>
      </c>
      <c r="N22" s="1" t="s">
        <v>519</v>
      </c>
      <c r="O22" s="1" t="s">
        <v>520</v>
      </c>
      <c r="P22" s="1" t="s">
        <v>521</v>
      </c>
      <c r="Q22" s="1" t="s">
        <v>522</v>
      </c>
      <c r="R22" s="1" t="s">
        <v>605</v>
      </c>
      <c r="S22" s="1" t="s">
        <v>524</v>
      </c>
      <c r="T22" s="1" t="s">
        <v>525</v>
      </c>
      <c r="U22" s="1" t="s">
        <v>526</v>
      </c>
    </row>
    <row r="23" s="1" customFormat="1" spans="1:21">
      <c r="A23" s="3">
        <v>17961741969</v>
      </c>
      <c r="B23" s="1" t="s">
        <v>580</v>
      </c>
      <c r="C23" s="1" t="s">
        <v>606</v>
      </c>
      <c r="D23" s="1" t="s">
        <v>607</v>
      </c>
      <c r="E23" s="1" t="s">
        <v>608</v>
      </c>
      <c r="F23" s="1" t="s">
        <v>580</v>
      </c>
      <c r="G23" s="1" t="s">
        <v>515</v>
      </c>
      <c r="H23" s="1" t="s">
        <v>516</v>
      </c>
      <c r="I23" s="1" t="s">
        <v>609</v>
      </c>
      <c r="J23" s="1" t="s">
        <v>518</v>
      </c>
      <c r="K23" s="1" t="s">
        <v>609</v>
      </c>
      <c r="L23" s="1" t="s">
        <v>609</v>
      </c>
      <c r="M23" s="1" t="s">
        <v>519</v>
      </c>
      <c r="N23" s="1" t="s">
        <v>519</v>
      </c>
      <c r="O23" s="1" t="s">
        <v>520</v>
      </c>
      <c r="P23" s="1" t="s">
        <v>521</v>
      </c>
      <c r="Q23" s="1" t="s">
        <v>522</v>
      </c>
      <c r="R23" s="1" t="s">
        <v>610</v>
      </c>
      <c r="S23" s="1" t="s">
        <v>524</v>
      </c>
      <c r="T23" s="1" t="s">
        <v>525</v>
      </c>
      <c r="U23" s="1" t="s">
        <v>526</v>
      </c>
    </row>
    <row r="24" s="1" customFormat="1" spans="1:21">
      <c r="A24" s="3">
        <v>17951776424</v>
      </c>
      <c r="B24" s="1" t="s">
        <v>611</v>
      </c>
      <c r="C24" s="1" t="s">
        <v>612</v>
      </c>
      <c r="D24" s="1" t="s">
        <v>613</v>
      </c>
      <c r="E24" s="1" t="s">
        <v>614</v>
      </c>
      <c r="F24" s="1" t="s">
        <v>611</v>
      </c>
      <c r="G24" s="1" t="s">
        <v>515</v>
      </c>
      <c r="H24" s="1" t="s">
        <v>516</v>
      </c>
      <c r="I24" s="1" t="s">
        <v>615</v>
      </c>
      <c r="J24" s="1" t="s">
        <v>518</v>
      </c>
      <c r="K24" s="1" t="s">
        <v>615</v>
      </c>
      <c r="L24" s="1" t="s">
        <v>615</v>
      </c>
      <c r="M24" s="1" t="s">
        <v>519</v>
      </c>
      <c r="N24" s="1" t="s">
        <v>519</v>
      </c>
      <c r="O24" s="1" t="s">
        <v>520</v>
      </c>
      <c r="P24" s="1" t="s">
        <v>521</v>
      </c>
      <c r="Q24" s="1" t="s">
        <v>522</v>
      </c>
      <c r="R24" s="1" t="s">
        <v>616</v>
      </c>
      <c r="S24" s="1" t="s">
        <v>524</v>
      </c>
      <c r="T24" s="1" t="s">
        <v>525</v>
      </c>
      <c r="U24" s="1" t="s">
        <v>526</v>
      </c>
    </row>
    <row r="25" s="1" customFormat="1" spans="1:21">
      <c r="A25" s="3">
        <v>17950066056</v>
      </c>
      <c r="B25" s="1" t="s">
        <v>611</v>
      </c>
      <c r="C25" s="1" t="s">
        <v>617</v>
      </c>
      <c r="D25" s="1" t="s">
        <v>618</v>
      </c>
      <c r="E25" s="1" t="s">
        <v>619</v>
      </c>
      <c r="F25" s="1" t="s">
        <v>580</v>
      </c>
      <c r="G25" s="1" t="s">
        <v>515</v>
      </c>
      <c r="H25" s="1" t="s">
        <v>516</v>
      </c>
      <c r="I25" s="1" t="s">
        <v>620</v>
      </c>
      <c r="J25" s="1" t="s">
        <v>518</v>
      </c>
      <c r="K25" s="1" t="s">
        <v>620</v>
      </c>
      <c r="L25" s="1" t="s">
        <v>620</v>
      </c>
      <c r="M25" s="1" t="s">
        <v>519</v>
      </c>
      <c r="N25" s="1" t="s">
        <v>519</v>
      </c>
      <c r="O25" s="1" t="s">
        <v>520</v>
      </c>
      <c r="P25" s="1" t="s">
        <v>521</v>
      </c>
      <c r="Q25" s="1" t="s">
        <v>522</v>
      </c>
      <c r="R25" s="1" t="s">
        <v>621</v>
      </c>
      <c r="S25" s="1" t="s">
        <v>524</v>
      </c>
      <c r="T25" s="1" t="s">
        <v>525</v>
      </c>
      <c r="U25" s="1" t="s">
        <v>526</v>
      </c>
    </row>
    <row r="26" s="1" customFormat="1" spans="1:21">
      <c r="A26" s="3">
        <v>17927598591</v>
      </c>
      <c r="B26" s="1" t="s">
        <v>622</v>
      </c>
      <c r="C26" s="1" t="s">
        <v>623</v>
      </c>
      <c r="D26" s="1" t="s">
        <v>618</v>
      </c>
      <c r="E26" s="1" t="s">
        <v>624</v>
      </c>
      <c r="F26" s="1" t="s">
        <v>611</v>
      </c>
      <c r="G26" s="1" t="s">
        <v>515</v>
      </c>
      <c r="H26" s="1" t="s">
        <v>516</v>
      </c>
      <c r="I26" s="1" t="s">
        <v>625</v>
      </c>
      <c r="J26" s="1" t="s">
        <v>518</v>
      </c>
      <c r="K26" s="1" t="s">
        <v>625</v>
      </c>
      <c r="L26" s="1" t="s">
        <v>625</v>
      </c>
      <c r="M26" s="1" t="s">
        <v>519</v>
      </c>
      <c r="N26" s="1" t="s">
        <v>519</v>
      </c>
      <c r="O26" s="1" t="s">
        <v>520</v>
      </c>
      <c r="P26" s="1" t="s">
        <v>521</v>
      </c>
      <c r="Q26" s="1" t="s">
        <v>522</v>
      </c>
      <c r="R26" s="1" t="s">
        <v>626</v>
      </c>
      <c r="S26" s="1" t="s">
        <v>524</v>
      </c>
      <c r="T26" s="1" t="s">
        <v>525</v>
      </c>
      <c r="U26" s="1" t="s">
        <v>526</v>
      </c>
    </row>
    <row r="27" s="1" customFormat="1" spans="1:21">
      <c r="A27" s="3">
        <v>17937693204</v>
      </c>
      <c r="B27" s="1" t="s">
        <v>627</v>
      </c>
      <c r="C27" s="1" t="s">
        <v>628</v>
      </c>
      <c r="D27" s="1" t="s">
        <v>629</v>
      </c>
      <c r="E27" s="1" t="s">
        <v>630</v>
      </c>
      <c r="F27" s="1" t="s">
        <v>611</v>
      </c>
      <c r="G27" s="1" t="s">
        <v>515</v>
      </c>
      <c r="H27" s="1" t="s">
        <v>516</v>
      </c>
      <c r="I27" s="1" t="s">
        <v>631</v>
      </c>
      <c r="J27" s="1" t="s">
        <v>518</v>
      </c>
      <c r="K27" s="1" t="s">
        <v>631</v>
      </c>
      <c r="L27" s="1" t="s">
        <v>631</v>
      </c>
      <c r="M27" s="1" t="s">
        <v>519</v>
      </c>
      <c r="N27" s="1" t="s">
        <v>519</v>
      </c>
      <c r="O27" s="1" t="s">
        <v>520</v>
      </c>
      <c r="P27" s="1" t="s">
        <v>521</v>
      </c>
      <c r="Q27" s="1" t="s">
        <v>522</v>
      </c>
      <c r="R27" s="1" t="s">
        <v>632</v>
      </c>
      <c r="S27" s="1" t="s">
        <v>524</v>
      </c>
      <c r="T27" s="1" t="s">
        <v>525</v>
      </c>
      <c r="U27" s="1" t="s">
        <v>526</v>
      </c>
    </row>
    <row r="28" s="1" customFormat="1" spans="1:21">
      <c r="A28" s="3">
        <v>17937507053</v>
      </c>
      <c r="B28" s="1" t="s">
        <v>627</v>
      </c>
      <c r="C28" s="1" t="s">
        <v>633</v>
      </c>
      <c r="D28" s="1" t="s">
        <v>634</v>
      </c>
      <c r="E28" s="1" t="s">
        <v>635</v>
      </c>
      <c r="F28" s="1" t="s">
        <v>611</v>
      </c>
      <c r="G28" s="1" t="s">
        <v>515</v>
      </c>
      <c r="H28" s="1" t="s">
        <v>516</v>
      </c>
      <c r="I28" s="1" t="s">
        <v>636</v>
      </c>
      <c r="J28" s="1" t="s">
        <v>518</v>
      </c>
      <c r="K28" s="1" t="s">
        <v>636</v>
      </c>
      <c r="L28" s="1" t="s">
        <v>636</v>
      </c>
      <c r="M28" s="1" t="s">
        <v>519</v>
      </c>
      <c r="N28" s="1" t="s">
        <v>519</v>
      </c>
      <c r="O28" s="1" t="s">
        <v>520</v>
      </c>
      <c r="P28" s="1" t="s">
        <v>521</v>
      </c>
      <c r="Q28" s="1" t="s">
        <v>522</v>
      </c>
      <c r="R28" s="1" t="s">
        <v>637</v>
      </c>
      <c r="S28" s="1" t="s">
        <v>524</v>
      </c>
      <c r="T28" s="1" t="s">
        <v>525</v>
      </c>
      <c r="U28" s="1" t="s">
        <v>526</v>
      </c>
    </row>
    <row r="29" s="1" customFormat="1" spans="1:21">
      <c r="A29" s="1">
        <v>17937507053</v>
      </c>
      <c r="B29" s="1" t="s">
        <v>638</v>
      </c>
      <c r="C29" s="1" t="s">
        <v>639</v>
      </c>
      <c r="D29" s="1" t="s">
        <v>634</v>
      </c>
      <c r="E29" s="1" t="s">
        <v>635</v>
      </c>
      <c r="F29" s="1" t="s">
        <v>511</v>
      </c>
      <c r="G29" s="1" t="s">
        <v>515</v>
      </c>
      <c r="H29" s="1" t="s">
        <v>516</v>
      </c>
      <c r="I29" s="1" t="s">
        <v>520</v>
      </c>
      <c r="J29" s="1" t="s">
        <v>518</v>
      </c>
      <c r="K29" s="1" t="s">
        <v>520</v>
      </c>
      <c r="L29" s="1" t="s">
        <v>520</v>
      </c>
      <c r="M29" s="1" t="s">
        <v>519</v>
      </c>
      <c r="N29" s="1" t="s">
        <v>519</v>
      </c>
      <c r="O29" s="1" t="s">
        <v>520</v>
      </c>
      <c r="P29" s="1" t="s">
        <v>521</v>
      </c>
      <c r="Q29" s="1" t="s">
        <v>522</v>
      </c>
      <c r="R29" s="1" t="s">
        <v>640</v>
      </c>
      <c r="S29" s="1" t="s">
        <v>524</v>
      </c>
      <c r="T29" s="1" t="s">
        <v>525</v>
      </c>
      <c r="U29" s="1" t="s">
        <v>526</v>
      </c>
    </row>
    <row r="30" s="1" customFormat="1" spans="1:21">
      <c r="A30" s="3">
        <v>17945879879</v>
      </c>
      <c r="B30" s="1" t="s">
        <v>641</v>
      </c>
      <c r="C30" s="1" t="s">
        <v>642</v>
      </c>
      <c r="D30" s="1" t="s">
        <v>643</v>
      </c>
      <c r="E30" s="1" t="s">
        <v>644</v>
      </c>
      <c r="F30" s="1" t="s">
        <v>611</v>
      </c>
      <c r="G30" s="1" t="s">
        <v>515</v>
      </c>
      <c r="H30" s="1" t="s">
        <v>516</v>
      </c>
      <c r="I30" s="1" t="s">
        <v>645</v>
      </c>
      <c r="J30" s="1" t="s">
        <v>518</v>
      </c>
      <c r="K30" s="1" t="s">
        <v>645</v>
      </c>
      <c r="L30" s="1" t="s">
        <v>645</v>
      </c>
      <c r="M30" s="1" t="s">
        <v>519</v>
      </c>
      <c r="N30" s="1" t="s">
        <v>519</v>
      </c>
      <c r="O30" s="1" t="s">
        <v>520</v>
      </c>
      <c r="P30" s="1" t="s">
        <v>521</v>
      </c>
      <c r="Q30" s="1" t="s">
        <v>522</v>
      </c>
      <c r="R30" s="1" t="s">
        <v>646</v>
      </c>
      <c r="S30" s="1" t="s">
        <v>524</v>
      </c>
      <c r="T30" s="1" t="s">
        <v>525</v>
      </c>
      <c r="U30" s="1" t="s">
        <v>526</v>
      </c>
    </row>
    <row r="31" s="1" customFormat="1" spans="1:21">
      <c r="A31" s="3">
        <v>17960221142</v>
      </c>
      <c r="B31" s="1" t="s">
        <v>647</v>
      </c>
      <c r="C31" s="1" t="s">
        <v>648</v>
      </c>
      <c r="D31" s="1" t="s">
        <v>643</v>
      </c>
      <c r="E31" s="1" t="s">
        <v>649</v>
      </c>
      <c r="F31" s="1" t="s">
        <v>580</v>
      </c>
      <c r="G31" s="1" t="s">
        <v>515</v>
      </c>
      <c r="H31" s="1" t="s">
        <v>516</v>
      </c>
      <c r="I31" s="1" t="s">
        <v>650</v>
      </c>
      <c r="J31" s="1" t="s">
        <v>518</v>
      </c>
      <c r="K31" s="1" t="s">
        <v>650</v>
      </c>
      <c r="L31" s="1" t="s">
        <v>650</v>
      </c>
      <c r="M31" s="1" t="s">
        <v>519</v>
      </c>
      <c r="N31" s="1" t="s">
        <v>519</v>
      </c>
      <c r="O31" s="1" t="s">
        <v>520</v>
      </c>
      <c r="P31" s="1" t="s">
        <v>521</v>
      </c>
      <c r="Q31" s="1" t="s">
        <v>522</v>
      </c>
      <c r="R31" s="1" t="s">
        <v>651</v>
      </c>
      <c r="S31" s="1" t="s">
        <v>524</v>
      </c>
      <c r="T31" s="1" t="s">
        <v>525</v>
      </c>
      <c r="U31" s="1" t="s">
        <v>526</v>
      </c>
    </row>
    <row r="32" s="1" customFormat="1" spans="1:21">
      <c r="A32" s="3">
        <v>17941805294</v>
      </c>
      <c r="B32" s="1" t="s">
        <v>652</v>
      </c>
      <c r="C32" s="1" t="s">
        <v>653</v>
      </c>
      <c r="D32" s="1" t="s">
        <v>654</v>
      </c>
      <c r="E32" s="1" t="s">
        <v>655</v>
      </c>
      <c r="F32" s="1" t="s">
        <v>647</v>
      </c>
      <c r="G32" s="1" t="s">
        <v>515</v>
      </c>
      <c r="H32" s="1" t="s">
        <v>516</v>
      </c>
      <c r="I32" s="1" t="s">
        <v>656</v>
      </c>
      <c r="J32" s="1" t="s">
        <v>518</v>
      </c>
      <c r="K32" s="1" t="s">
        <v>656</v>
      </c>
      <c r="L32" s="1" t="s">
        <v>656</v>
      </c>
      <c r="M32" s="1" t="s">
        <v>519</v>
      </c>
      <c r="N32" s="1" t="s">
        <v>519</v>
      </c>
      <c r="O32" s="1" t="s">
        <v>520</v>
      </c>
      <c r="P32" s="1" t="s">
        <v>521</v>
      </c>
      <c r="Q32" s="1" t="s">
        <v>522</v>
      </c>
      <c r="R32" s="1" t="s">
        <v>657</v>
      </c>
      <c r="S32" s="1" t="s">
        <v>524</v>
      </c>
      <c r="T32" s="1" t="s">
        <v>525</v>
      </c>
      <c r="U32" s="1" t="s">
        <v>526</v>
      </c>
    </row>
    <row r="33" s="1" customFormat="1" spans="1:21">
      <c r="A33" s="3">
        <v>17939602869</v>
      </c>
      <c r="B33" s="1" t="s">
        <v>627</v>
      </c>
      <c r="C33" s="1" t="s">
        <v>658</v>
      </c>
      <c r="D33" s="1" t="s">
        <v>654</v>
      </c>
      <c r="E33" s="1" t="s">
        <v>659</v>
      </c>
      <c r="F33" s="1" t="s">
        <v>580</v>
      </c>
      <c r="G33" s="1" t="s">
        <v>515</v>
      </c>
      <c r="H33" s="1" t="s">
        <v>516</v>
      </c>
      <c r="I33" s="1" t="s">
        <v>660</v>
      </c>
      <c r="J33" s="1" t="s">
        <v>518</v>
      </c>
      <c r="K33" s="1" t="s">
        <v>660</v>
      </c>
      <c r="L33" s="1" t="s">
        <v>660</v>
      </c>
      <c r="M33" s="1" t="s">
        <v>519</v>
      </c>
      <c r="N33" s="1" t="s">
        <v>519</v>
      </c>
      <c r="O33" s="1" t="s">
        <v>520</v>
      </c>
      <c r="P33" s="1" t="s">
        <v>521</v>
      </c>
      <c r="Q33" s="1" t="s">
        <v>522</v>
      </c>
      <c r="R33" s="1" t="s">
        <v>661</v>
      </c>
      <c r="S33" s="1" t="s">
        <v>524</v>
      </c>
      <c r="T33" s="1" t="s">
        <v>525</v>
      </c>
      <c r="U33" s="1" t="s">
        <v>526</v>
      </c>
    </row>
    <row r="34" s="1" customFormat="1" spans="1:21">
      <c r="A34" s="3">
        <v>17950051790</v>
      </c>
      <c r="B34" s="1" t="s">
        <v>611</v>
      </c>
      <c r="C34" s="1" t="s">
        <v>662</v>
      </c>
      <c r="D34" s="1" t="s">
        <v>663</v>
      </c>
      <c r="E34" s="1" t="s">
        <v>664</v>
      </c>
      <c r="F34" s="1" t="s">
        <v>647</v>
      </c>
      <c r="G34" s="1" t="s">
        <v>515</v>
      </c>
      <c r="H34" s="1" t="s">
        <v>516</v>
      </c>
      <c r="I34" s="1" t="s">
        <v>665</v>
      </c>
      <c r="J34" s="1" t="s">
        <v>518</v>
      </c>
      <c r="K34" s="1" t="s">
        <v>665</v>
      </c>
      <c r="L34" s="1" t="s">
        <v>665</v>
      </c>
      <c r="M34" s="1" t="s">
        <v>519</v>
      </c>
      <c r="N34" s="1" t="s">
        <v>519</v>
      </c>
      <c r="O34" s="1" t="s">
        <v>520</v>
      </c>
      <c r="P34" s="1" t="s">
        <v>521</v>
      </c>
      <c r="Q34" s="1" t="s">
        <v>522</v>
      </c>
      <c r="R34" s="1" t="s">
        <v>666</v>
      </c>
      <c r="S34" s="1" t="s">
        <v>524</v>
      </c>
      <c r="T34" s="1" t="s">
        <v>525</v>
      </c>
      <c r="U34" s="1" t="s">
        <v>526</v>
      </c>
    </row>
    <row r="35" s="1" customFormat="1" spans="1:21">
      <c r="A35" s="3">
        <v>17949698327</v>
      </c>
      <c r="B35" s="1" t="s">
        <v>611</v>
      </c>
      <c r="C35" s="1" t="s">
        <v>667</v>
      </c>
      <c r="D35" s="1" t="s">
        <v>668</v>
      </c>
      <c r="E35" s="1" t="s">
        <v>669</v>
      </c>
      <c r="F35" s="1" t="s">
        <v>511</v>
      </c>
      <c r="G35" s="1" t="s">
        <v>515</v>
      </c>
      <c r="H35" s="1" t="s">
        <v>516</v>
      </c>
      <c r="I35" s="1" t="s">
        <v>670</v>
      </c>
      <c r="J35" s="1" t="s">
        <v>518</v>
      </c>
      <c r="K35" s="1" t="s">
        <v>670</v>
      </c>
      <c r="L35" s="1" t="s">
        <v>670</v>
      </c>
      <c r="M35" s="1" t="s">
        <v>519</v>
      </c>
      <c r="N35" s="1" t="s">
        <v>519</v>
      </c>
      <c r="O35" s="1" t="s">
        <v>520</v>
      </c>
      <c r="P35" s="1" t="s">
        <v>521</v>
      </c>
      <c r="Q35" s="1" t="s">
        <v>522</v>
      </c>
      <c r="R35" s="1" t="s">
        <v>671</v>
      </c>
      <c r="S35" s="1" t="s">
        <v>524</v>
      </c>
      <c r="T35" s="1" t="s">
        <v>525</v>
      </c>
      <c r="U35" s="1" t="s">
        <v>526</v>
      </c>
    </row>
    <row r="36" s="1" customFormat="1" spans="1:21">
      <c r="A36" s="3">
        <v>17968969926</v>
      </c>
      <c r="B36" s="1" t="s">
        <v>511</v>
      </c>
      <c r="C36" s="1" t="s">
        <v>672</v>
      </c>
      <c r="D36" s="1" t="s">
        <v>673</v>
      </c>
      <c r="E36" s="1" t="s">
        <v>674</v>
      </c>
      <c r="F36" s="1" t="s">
        <v>511</v>
      </c>
      <c r="G36" s="1" t="s">
        <v>515</v>
      </c>
      <c r="H36" s="1" t="s">
        <v>516</v>
      </c>
      <c r="I36" s="1" t="s">
        <v>675</v>
      </c>
      <c r="J36" s="1" t="s">
        <v>518</v>
      </c>
      <c r="K36" s="1" t="s">
        <v>675</v>
      </c>
      <c r="L36" s="1" t="s">
        <v>675</v>
      </c>
      <c r="M36" s="1" t="s">
        <v>519</v>
      </c>
      <c r="N36" s="1" t="s">
        <v>519</v>
      </c>
      <c r="O36" s="1" t="s">
        <v>520</v>
      </c>
      <c r="P36" s="1" t="s">
        <v>521</v>
      </c>
      <c r="Q36" s="1" t="s">
        <v>522</v>
      </c>
      <c r="R36" s="1" t="s">
        <v>676</v>
      </c>
      <c r="S36" s="1" t="s">
        <v>524</v>
      </c>
      <c r="T36" s="1" t="s">
        <v>525</v>
      </c>
      <c r="U36" s="1" t="s">
        <v>526</v>
      </c>
    </row>
    <row r="37" s="1" customFormat="1" spans="1:21">
      <c r="A37" s="3">
        <v>17956789448</v>
      </c>
      <c r="B37" s="1" t="s">
        <v>647</v>
      </c>
      <c r="C37" s="1" t="s">
        <v>677</v>
      </c>
      <c r="D37" s="1" t="s">
        <v>678</v>
      </c>
      <c r="E37" s="1" t="s">
        <v>679</v>
      </c>
      <c r="F37" s="1" t="s">
        <v>647</v>
      </c>
      <c r="G37" s="1" t="s">
        <v>515</v>
      </c>
      <c r="H37" s="1" t="s">
        <v>516</v>
      </c>
      <c r="I37" s="1" t="s">
        <v>680</v>
      </c>
      <c r="J37" s="1" t="s">
        <v>518</v>
      </c>
      <c r="K37" s="1" t="s">
        <v>680</v>
      </c>
      <c r="L37" s="1" t="s">
        <v>680</v>
      </c>
      <c r="M37" s="1" t="s">
        <v>519</v>
      </c>
      <c r="N37" s="1" t="s">
        <v>519</v>
      </c>
      <c r="O37" s="1" t="s">
        <v>520</v>
      </c>
      <c r="P37" s="1" t="s">
        <v>521</v>
      </c>
      <c r="Q37" s="1" t="s">
        <v>522</v>
      </c>
      <c r="R37" s="1" t="s">
        <v>681</v>
      </c>
      <c r="S37" s="1" t="s">
        <v>524</v>
      </c>
      <c r="T37" s="1" t="s">
        <v>525</v>
      </c>
      <c r="U37" s="1" t="s">
        <v>526</v>
      </c>
    </row>
    <row r="38" s="1" customFormat="1" spans="1:21">
      <c r="A38" s="3">
        <v>17945688824</v>
      </c>
      <c r="B38" s="1" t="s">
        <v>641</v>
      </c>
      <c r="C38" s="1" t="s">
        <v>682</v>
      </c>
      <c r="D38" s="1" t="s">
        <v>683</v>
      </c>
      <c r="E38" s="1" t="s">
        <v>684</v>
      </c>
      <c r="F38" s="1" t="s">
        <v>647</v>
      </c>
      <c r="G38" s="1" t="s">
        <v>515</v>
      </c>
      <c r="H38" s="1" t="s">
        <v>516</v>
      </c>
      <c r="I38" s="1" t="s">
        <v>685</v>
      </c>
      <c r="J38" s="1" t="s">
        <v>518</v>
      </c>
      <c r="K38" s="1" t="s">
        <v>685</v>
      </c>
      <c r="L38" s="1" t="s">
        <v>685</v>
      </c>
      <c r="M38" s="1" t="s">
        <v>519</v>
      </c>
      <c r="N38" s="1" t="s">
        <v>519</v>
      </c>
      <c r="O38" s="1" t="s">
        <v>520</v>
      </c>
      <c r="P38" s="1" t="s">
        <v>521</v>
      </c>
      <c r="Q38" s="1" t="s">
        <v>522</v>
      </c>
      <c r="R38" s="1" t="s">
        <v>686</v>
      </c>
      <c r="S38" s="1" t="s">
        <v>524</v>
      </c>
      <c r="T38" s="1" t="s">
        <v>525</v>
      </c>
      <c r="U38" s="1" t="s">
        <v>526</v>
      </c>
    </row>
    <row r="39" s="1" customFormat="1" spans="1:21">
      <c r="A39" s="3">
        <v>17920692851</v>
      </c>
      <c r="B39" s="1" t="s">
        <v>687</v>
      </c>
      <c r="C39" s="1" t="s">
        <v>688</v>
      </c>
      <c r="D39" s="1" t="s">
        <v>689</v>
      </c>
      <c r="E39" s="1" t="s">
        <v>690</v>
      </c>
      <c r="F39" s="1" t="s">
        <v>647</v>
      </c>
      <c r="G39" s="1" t="s">
        <v>515</v>
      </c>
      <c r="H39" s="1" t="s">
        <v>516</v>
      </c>
      <c r="I39" s="1" t="s">
        <v>691</v>
      </c>
      <c r="J39" s="1" t="s">
        <v>518</v>
      </c>
      <c r="K39" s="1" t="s">
        <v>691</v>
      </c>
      <c r="L39" s="1" t="s">
        <v>691</v>
      </c>
      <c r="M39" s="1" t="s">
        <v>519</v>
      </c>
      <c r="N39" s="1" t="s">
        <v>519</v>
      </c>
      <c r="O39" s="1" t="s">
        <v>520</v>
      </c>
      <c r="P39" s="1" t="s">
        <v>521</v>
      </c>
      <c r="Q39" s="1" t="s">
        <v>522</v>
      </c>
      <c r="R39" s="1" t="s">
        <v>692</v>
      </c>
      <c r="S39" s="1" t="s">
        <v>524</v>
      </c>
      <c r="T39" s="1" t="s">
        <v>525</v>
      </c>
      <c r="U39" s="1" t="s">
        <v>526</v>
      </c>
    </row>
    <row r="40" s="1" customFormat="1" spans="1:21">
      <c r="A40" s="3">
        <v>17953458627</v>
      </c>
      <c r="B40" s="1" t="s">
        <v>611</v>
      </c>
      <c r="C40" s="1" t="s">
        <v>693</v>
      </c>
      <c r="D40" s="1" t="s">
        <v>576</v>
      </c>
      <c r="E40" s="1" t="s">
        <v>694</v>
      </c>
      <c r="F40" s="1" t="s">
        <v>511</v>
      </c>
      <c r="G40" s="1" t="s">
        <v>515</v>
      </c>
      <c r="H40" s="1" t="s">
        <v>516</v>
      </c>
      <c r="I40" s="1" t="s">
        <v>578</v>
      </c>
      <c r="J40" s="1" t="s">
        <v>518</v>
      </c>
      <c r="K40" s="1" t="s">
        <v>578</v>
      </c>
      <c r="L40" s="1" t="s">
        <v>578</v>
      </c>
      <c r="M40" s="1" t="s">
        <v>519</v>
      </c>
      <c r="N40" s="1" t="s">
        <v>519</v>
      </c>
      <c r="O40" s="1" t="s">
        <v>520</v>
      </c>
      <c r="P40" s="1" t="s">
        <v>521</v>
      </c>
      <c r="Q40" s="1" t="s">
        <v>522</v>
      </c>
      <c r="R40" s="1" t="s">
        <v>695</v>
      </c>
      <c r="S40" s="1" t="s">
        <v>524</v>
      </c>
      <c r="T40" s="1" t="s">
        <v>525</v>
      </c>
      <c r="U40" s="1" t="s">
        <v>526</v>
      </c>
    </row>
    <row r="41" s="1" customFormat="1" spans="1:21">
      <c r="A41" s="3">
        <v>17961711107</v>
      </c>
      <c r="B41" s="1" t="s">
        <v>580</v>
      </c>
      <c r="C41" s="1" t="s">
        <v>696</v>
      </c>
      <c r="D41" s="1" t="s">
        <v>586</v>
      </c>
      <c r="E41" s="1" t="s">
        <v>697</v>
      </c>
      <c r="F41" s="1" t="s">
        <v>511</v>
      </c>
      <c r="G41" s="1" t="s">
        <v>515</v>
      </c>
      <c r="H41" s="1" t="s">
        <v>516</v>
      </c>
      <c r="I41" s="1" t="s">
        <v>698</v>
      </c>
      <c r="J41" s="1" t="s">
        <v>518</v>
      </c>
      <c r="K41" s="1" t="s">
        <v>698</v>
      </c>
      <c r="L41" s="1" t="s">
        <v>698</v>
      </c>
      <c r="M41" s="1" t="s">
        <v>519</v>
      </c>
      <c r="N41" s="1" t="s">
        <v>519</v>
      </c>
      <c r="O41" s="1" t="s">
        <v>520</v>
      </c>
      <c r="P41" s="1" t="s">
        <v>521</v>
      </c>
      <c r="Q41" s="1" t="s">
        <v>522</v>
      </c>
      <c r="R41" s="1" t="s">
        <v>699</v>
      </c>
      <c r="S41" s="1" t="s">
        <v>524</v>
      </c>
      <c r="T41" s="1" t="s">
        <v>525</v>
      </c>
      <c r="U41" s="1" t="s">
        <v>526</v>
      </c>
    </row>
    <row r="42" s="1" customFormat="1" spans="1:21">
      <c r="A42" s="3">
        <v>17926271277</v>
      </c>
      <c r="B42" s="1" t="s">
        <v>622</v>
      </c>
      <c r="C42" s="1" t="s">
        <v>700</v>
      </c>
      <c r="D42" s="1" t="s">
        <v>586</v>
      </c>
      <c r="E42" s="1" t="s">
        <v>701</v>
      </c>
      <c r="F42" s="1" t="s">
        <v>511</v>
      </c>
      <c r="G42" s="1" t="s">
        <v>515</v>
      </c>
      <c r="H42" s="1" t="s">
        <v>516</v>
      </c>
      <c r="I42" s="1" t="s">
        <v>702</v>
      </c>
      <c r="J42" s="1" t="s">
        <v>518</v>
      </c>
      <c r="K42" s="1" t="s">
        <v>702</v>
      </c>
      <c r="L42" s="1" t="s">
        <v>702</v>
      </c>
      <c r="M42" s="1" t="s">
        <v>519</v>
      </c>
      <c r="N42" s="1" t="s">
        <v>519</v>
      </c>
      <c r="O42" s="1" t="s">
        <v>520</v>
      </c>
      <c r="P42" s="1" t="s">
        <v>521</v>
      </c>
      <c r="Q42" s="1" t="s">
        <v>522</v>
      </c>
      <c r="R42" s="1" t="s">
        <v>703</v>
      </c>
      <c r="S42" s="1" t="s">
        <v>524</v>
      </c>
      <c r="T42" s="1" t="s">
        <v>525</v>
      </c>
      <c r="U42" s="1" t="s">
        <v>526</v>
      </c>
    </row>
    <row r="43" s="1" customFormat="1" spans="1:21">
      <c r="A43" s="3">
        <v>17937111937</v>
      </c>
      <c r="B43" s="1" t="s">
        <v>627</v>
      </c>
      <c r="C43" s="1" t="s">
        <v>704</v>
      </c>
      <c r="D43" s="1" t="s">
        <v>705</v>
      </c>
      <c r="E43" s="1" t="s">
        <v>706</v>
      </c>
      <c r="F43" s="1" t="s">
        <v>580</v>
      </c>
      <c r="G43" s="1" t="s">
        <v>515</v>
      </c>
      <c r="H43" s="1" t="s">
        <v>516</v>
      </c>
      <c r="I43" s="1" t="s">
        <v>707</v>
      </c>
      <c r="J43" s="1" t="s">
        <v>518</v>
      </c>
      <c r="K43" s="1" t="s">
        <v>707</v>
      </c>
      <c r="L43" s="1" t="s">
        <v>707</v>
      </c>
      <c r="M43" s="1" t="s">
        <v>519</v>
      </c>
      <c r="N43" s="1" t="s">
        <v>519</v>
      </c>
      <c r="O43" s="1" t="s">
        <v>520</v>
      </c>
      <c r="P43" s="1" t="s">
        <v>521</v>
      </c>
      <c r="Q43" s="1" t="s">
        <v>522</v>
      </c>
      <c r="R43" s="1" t="s">
        <v>708</v>
      </c>
      <c r="S43" s="1" t="s">
        <v>524</v>
      </c>
      <c r="T43" s="1" t="s">
        <v>525</v>
      </c>
      <c r="U43" s="1" t="s">
        <v>526</v>
      </c>
    </row>
    <row r="44" s="1" customFormat="1" spans="1:21">
      <c r="A44" s="3">
        <v>17957527140</v>
      </c>
      <c r="B44" s="1" t="s">
        <v>647</v>
      </c>
      <c r="C44" s="1" t="s">
        <v>709</v>
      </c>
      <c r="D44" s="1" t="s">
        <v>710</v>
      </c>
      <c r="E44" s="1" t="s">
        <v>711</v>
      </c>
      <c r="F44" s="1" t="s">
        <v>580</v>
      </c>
      <c r="G44" s="1" t="s">
        <v>515</v>
      </c>
      <c r="H44" s="1" t="s">
        <v>516</v>
      </c>
      <c r="I44" s="1" t="s">
        <v>712</v>
      </c>
      <c r="J44" s="1" t="s">
        <v>518</v>
      </c>
      <c r="K44" s="1" t="s">
        <v>712</v>
      </c>
      <c r="L44" s="1" t="s">
        <v>712</v>
      </c>
      <c r="M44" s="1" t="s">
        <v>519</v>
      </c>
      <c r="N44" s="1" t="s">
        <v>519</v>
      </c>
      <c r="O44" s="1" t="s">
        <v>520</v>
      </c>
      <c r="P44" s="1" t="s">
        <v>521</v>
      </c>
      <c r="Q44" s="1" t="s">
        <v>522</v>
      </c>
      <c r="R44" s="1" t="s">
        <v>713</v>
      </c>
      <c r="S44" s="1" t="s">
        <v>524</v>
      </c>
      <c r="T44" s="1" t="s">
        <v>525</v>
      </c>
      <c r="U44" s="1" t="s">
        <v>526</v>
      </c>
    </row>
    <row r="45" s="1" customFormat="1" spans="1:21">
      <c r="A45" s="3">
        <v>17957520598</v>
      </c>
      <c r="B45" s="1" t="s">
        <v>647</v>
      </c>
      <c r="C45" s="1" t="s">
        <v>714</v>
      </c>
      <c r="D45" s="1" t="s">
        <v>710</v>
      </c>
      <c r="E45" s="1" t="s">
        <v>715</v>
      </c>
      <c r="F45" s="1" t="s">
        <v>580</v>
      </c>
      <c r="G45" s="1" t="s">
        <v>515</v>
      </c>
      <c r="H45" s="1" t="s">
        <v>516</v>
      </c>
      <c r="I45" s="1" t="s">
        <v>716</v>
      </c>
      <c r="J45" s="1" t="s">
        <v>518</v>
      </c>
      <c r="K45" s="1" t="s">
        <v>716</v>
      </c>
      <c r="L45" s="1" t="s">
        <v>716</v>
      </c>
      <c r="M45" s="1" t="s">
        <v>519</v>
      </c>
      <c r="N45" s="1" t="s">
        <v>519</v>
      </c>
      <c r="O45" s="1" t="s">
        <v>520</v>
      </c>
      <c r="P45" s="1" t="s">
        <v>521</v>
      </c>
      <c r="Q45" s="1" t="s">
        <v>522</v>
      </c>
      <c r="R45" s="1" t="s">
        <v>717</v>
      </c>
      <c r="S45" s="1" t="s">
        <v>524</v>
      </c>
      <c r="T45" s="1" t="s">
        <v>525</v>
      </c>
      <c r="U45" s="1" t="s">
        <v>526</v>
      </c>
    </row>
    <row r="46" s="1" customFormat="1" spans="1:21">
      <c r="A46" s="3">
        <v>17952569275</v>
      </c>
      <c r="B46" s="1" t="s">
        <v>611</v>
      </c>
      <c r="C46" s="1" t="s">
        <v>718</v>
      </c>
      <c r="D46" s="1" t="s">
        <v>710</v>
      </c>
      <c r="E46" s="1" t="s">
        <v>719</v>
      </c>
      <c r="F46" s="1" t="s">
        <v>580</v>
      </c>
      <c r="G46" s="1" t="s">
        <v>515</v>
      </c>
      <c r="H46" s="1" t="s">
        <v>516</v>
      </c>
      <c r="I46" s="1" t="s">
        <v>720</v>
      </c>
      <c r="J46" s="1" t="s">
        <v>518</v>
      </c>
      <c r="K46" s="1" t="s">
        <v>720</v>
      </c>
      <c r="L46" s="1" t="s">
        <v>720</v>
      </c>
      <c r="M46" s="1" t="s">
        <v>519</v>
      </c>
      <c r="N46" s="1" t="s">
        <v>519</v>
      </c>
      <c r="O46" s="1" t="s">
        <v>520</v>
      </c>
      <c r="P46" s="1" t="s">
        <v>521</v>
      </c>
      <c r="Q46" s="1" t="s">
        <v>522</v>
      </c>
      <c r="R46" s="1" t="s">
        <v>721</v>
      </c>
      <c r="S46" s="1" t="s">
        <v>524</v>
      </c>
      <c r="T46" s="1" t="s">
        <v>525</v>
      </c>
      <c r="U46" s="1" t="s">
        <v>526</v>
      </c>
    </row>
    <row r="47" s="1" customFormat="1" spans="1:21">
      <c r="A47" s="3">
        <v>17945566259</v>
      </c>
      <c r="B47" s="1" t="s">
        <v>641</v>
      </c>
      <c r="C47" s="1" t="s">
        <v>722</v>
      </c>
      <c r="D47" s="1" t="s">
        <v>723</v>
      </c>
      <c r="E47" s="1" t="s">
        <v>724</v>
      </c>
      <c r="F47" s="1" t="s">
        <v>511</v>
      </c>
      <c r="G47" s="1" t="s">
        <v>515</v>
      </c>
      <c r="H47" s="1" t="s">
        <v>516</v>
      </c>
      <c r="I47" s="1" t="s">
        <v>725</v>
      </c>
      <c r="J47" s="1" t="s">
        <v>518</v>
      </c>
      <c r="K47" s="1" t="s">
        <v>725</v>
      </c>
      <c r="L47" s="1" t="s">
        <v>725</v>
      </c>
      <c r="M47" s="1" t="s">
        <v>519</v>
      </c>
      <c r="N47" s="1" t="s">
        <v>519</v>
      </c>
      <c r="O47" s="1" t="s">
        <v>520</v>
      </c>
      <c r="P47" s="1" t="s">
        <v>521</v>
      </c>
      <c r="Q47" s="1" t="s">
        <v>522</v>
      </c>
      <c r="R47" s="1" t="s">
        <v>726</v>
      </c>
      <c r="S47" s="1" t="s">
        <v>524</v>
      </c>
      <c r="T47" s="1" t="s">
        <v>525</v>
      </c>
      <c r="U47" s="1" t="s">
        <v>526</v>
      </c>
    </row>
    <row r="48" s="1" customFormat="1" spans="1:21">
      <c r="A48" s="3">
        <v>17956582029</v>
      </c>
      <c r="B48" s="1" t="s">
        <v>647</v>
      </c>
      <c r="C48" s="1" t="s">
        <v>727</v>
      </c>
      <c r="D48" s="1" t="s">
        <v>728</v>
      </c>
      <c r="E48" s="1" t="s">
        <v>729</v>
      </c>
      <c r="F48" s="1" t="s">
        <v>511</v>
      </c>
      <c r="G48" s="1" t="s">
        <v>515</v>
      </c>
      <c r="H48" s="1" t="s">
        <v>516</v>
      </c>
      <c r="I48" s="1" t="s">
        <v>730</v>
      </c>
      <c r="J48" s="1" t="s">
        <v>518</v>
      </c>
      <c r="K48" s="1" t="s">
        <v>730</v>
      </c>
      <c r="L48" s="1" t="s">
        <v>730</v>
      </c>
      <c r="M48" s="1" t="s">
        <v>519</v>
      </c>
      <c r="N48" s="1" t="s">
        <v>519</v>
      </c>
      <c r="O48" s="1" t="s">
        <v>520</v>
      </c>
      <c r="P48" s="1" t="s">
        <v>521</v>
      </c>
      <c r="Q48" s="1" t="s">
        <v>522</v>
      </c>
      <c r="R48" s="1" t="s">
        <v>731</v>
      </c>
      <c r="S48" s="1" t="s">
        <v>524</v>
      </c>
      <c r="T48" s="1" t="s">
        <v>525</v>
      </c>
      <c r="U48" s="1" t="s">
        <v>526</v>
      </c>
    </row>
    <row r="49" s="1" customFormat="1" spans="1:21">
      <c r="A49" s="3">
        <v>17930932624</v>
      </c>
      <c r="B49" s="1" t="s">
        <v>622</v>
      </c>
      <c r="C49" s="1" t="s">
        <v>732</v>
      </c>
      <c r="D49" s="1" t="s">
        <v>733</v>
      </c>
      <c r="E49" s="1" t="s">
        <v>734</v>
      </c>
      <c r="F49" s="1" t="s">
        <v>511</v>
      </c>
      <c r="G49" s="1" t="s">
        <v>515</v>
      </c>
      <c r="H49" s="1" t="s">
        <v>516</v>
      </c>
      <c r="I49" s="1" t="s">
        <v>735</v>
      </c>
      <c r="J49" s="1" t="s">
        <v>518</v>
      </c>
      <c r="K49" s="1" t="s">
        <v>735</v>
      </c>
      <c r="L49" s="1" t="s">
        <v>735</v>
      </c>
      <c r="M49" s="1" t="s">
        <v>519</v>
      </c>
      <c r="N49" s="1" t="s">
        <v>519</v>
      </c>
      <c r="O49" s="1" t="s">
        <v>520</v>
      </c>
      <c r="P49" s="1" t="s">
        <v>521</v>
      </c>
      <c r="Q49" s="1" t="s">
        <v>522</v>
      </c>
      <c r="R49" s="1" t="s">
        <v>736</v>
      </c>
      <c r="S49" s="1" t="s">
        <v>524</v>
      </c>
      <c r="T49" s="1" t="s">
        <v>525</v>
      </c>
      <c r="U49" s="1" t="s">
        <v>526</v>
      </c>
    </row>
    <row r="50" s="1" customFormat="1" spans="1:21">
      <c r="A50" s="3">
        <v>17939915073</v>
      </c>
      <c r="B50" s="1" t="s">
        <v>627</v>
      </c>
      <c r="C50" s="1" t="s">
        <v>737</v>
      </c>
      <c r="D50" s="1" t="s">
        <v>733</v>
      </c>
      <c r="E50" s="1" t="s">
        <v>738</v>
      </c>
      <c r="F50" s="1" t="s">
        <v>511</v>
      </c>
      <c r="G50" s="1" t="s">
        <v>515</v>
      </c>
      <c r="H50" s="1" t="s">
        <v>516</v>
      </c>
      <c r="I50" s="1" t="s">
        <v>739</v>
      </c>
      <c r="J50" s="1" t="s">
        <v>518</v>
      </c>
      <c r="K50" s="1" t="s">
        <v>739</v>
      </c>
      <c r="L50" s="1" t="s">
        <v>739</v>
      </c>
      <c r="M50" s="1" t="s">
        <v>519</v>
      </c>
      <c r="N50" s="1" t="s">
        <v>519</v>
      </c>
      <c r="O50" s="1" t="s">
        <v>520</v>
      </c>
      <c r="P50" s="1" t="s">
        <v>521</v>
      </c>
      <c r="Q50" s="1" t="s">
        <v>522</v>
      </c>
      <c r="R50" s="1" t="s">
        <v>740</v>
      </c>
      <c r="S50" s="1" t="s">
        <v>524</v>
      </c>
      <c r="T50" s="1" t="s">
        <v>525</v>
      </c>
      <c r="U50" s="1" t="s">
        <v>526</v>
      </c>
    </row>
    <row r="51" s="1" customFormat="1" spans="1:21">
      <c r="A51" s="3">
        <v>17961676601</v>
      </c>
      <c r="B51" s="1" t="s">
        <v>580</v>
      </c>
      <c r="C51" s="1" t="s">
        <v>741</v>
      </c>
      <c r="D51" s="1" t="s">
        <v>513</v>
      </c>
      <c r="E51" s="1" t="s">
        <v>742</v>
      </c>
      <c r="F51" s="1" t="s">
        <v>511</v>
      </c>
      <c r="G51" s="1" t="s">
        <v>515</v>
      </c>
      <c r="H51" s="1" t="s">
        <v>516</v>
      </c>
      <c r="I51" s="1" t="s">
        <v>570</v>
      </c>
      <c r="J51" s="1" t="s">
        <v>518</v>
      </c>
      <c r="K51" s="1" t="s">
        <v>570</v>
      </c>
      <c r="L51" s="1" t="s">
        <v>570</v>
      </c>
      <c r="M51" s="1" t="s">
        <v>519</v>
      </c>
      <c r="N51" s="1" t="s">
        <v>519</v>
      </c>
      <c r="O51" s="1" t="s">
        <v>520</v>
      </c>
      <c r="P51" s="1" t="s">
        <v>521</v>
      </c>
      <c r="Q51" s="1" t="s">
        <v>522</v>
      </c>
      <c r="R51" s="1" t="s">
        <v>743</v>
      </c>
      <c r="S51" s="1" t="s">
        <v>524</v>
      </c>
      <c r="T51" s="1" t="s">
        <v>525</v>
      </c>
      <c r="U51" s="1" t="s">
        <v>526</v>
      </c>
    </row>
    <row r="52" s="1" customFormat="1" spans="1:21">
      <c r="A52" s="3">
        <v>17949446858</v>
      </c>
      <c r="B52" s="1" t="s">
        <v>641</v>
      </c>
      <c r="C52" s="1" t="s">
        <v>744</v>
      </c>
      <c r="D52" s="1" t="s">
        <v>745</v>
      </c>
      <c r="E52" s="1" t="s">
        <v>746</v>
      </c>
      <c r="F52" s="1" t="s">
        <v>511</v>
      </c>
      <c r="G52" s="1" t="s">
        <v>515</v>
      </c>
      <c r="H52" s="1" t="s">
        <v>516</v>
      </c>
      <c r="I52" s="1" t="s">
        <v>747</v>
      </c>
      <c r="J52" s="1" t="s">
        <v>518</v>
      </c>
      <c r="K52" s="1" t="s">
        <v>747</v>
      </c>
      <c r="L52" s="1" t="s">
        <v>747</v>
      </c>
      <c r="M52" s="1" t="s">
        <v>519</v>
      </c>
      <c r="N52" s="1" t="s">
        <v>519</v>
      </c>
      <c r="O52" s="1" t="s">
        <v>520</v>
      </c>
      <c r="P52" s="1" t="s">
        <v>521</v>
      </c>
      <c r="Q52" s="1" t="s">
        <v>522</v>
      </c>
      <c r="R52" s="1" t="s">
        <v>748</v>
      </c>
      <c r="S52" s="1" t="s">
        <v>524</v>
      </c>
      <c r="T52" s="1" t="s">
        <v>525</v>
      </c>
      <c r="U52" s="1" t="s">
        <v>526</v>
      </c>
    </row>
    <row r="53" s="1" customFormat="1" spans="1:21">
      <c r="A53" s="3">
        <v>17945457002</v>
      </c>
      <c r="B53" s="1" t="s">
        <v>641</v>
      </c>
      <c r="C53" s="1" t="s">
        <v>749</v>
      </c>
      <c r="D53" s="1" t="s">
        <v>750</v>
      </c>
      <c r="E53" s="1" t="s">
        <v>751</v>
      </c>
      <c r="F53" s="1" t="s">
        <v>511</v>
      </c>
      <c r="G53" s="1" t="s">
        <v>515</v>
      </c>
      <c r="H53" s="1" t="s">
        <v>516</v>
      </c>
      <c r="I53" s="1" t="s">
        <v>752</v>
      </c>
      <c r="J53" s="1" t="s">
        <v>518</v>
      </c>
      <c r="K53" s="1" t="s">
        <v>752</v>
      </c>
      <c r="L53" s="1" t="s">
        <v>752</v>
      </c>
      <c r="M53" s="1" t="s">
        <v>519</v>
      </c>
      <c r="N53" s="1" t="s">
        <v>519</v>
      </c>
      <c r="O53" s="1" t="s">
        <v>520</v>
      </c>
      <c r="P53" s="1" t="s">
        <v>521</v>
      </c>
      <c r="Q53" s="1" t="s">
        <v>522</v>
      </c>
      <c r="R53" s="1" t="s">
        <v>753</v>
      </c>
      <c r="S53" s="1" t="s">
        <v>524</v>
      </c>
      <c r="T53" s="1" t="s">
        <v>525</v>
      </c>
      <c r="U53" s="1" t="s">
        <v>526</v>
      </c>
    </row>
    <row r="54" s="1" customFormat="1" spans="1:21">
      <c r="A54" s="3">
        <v>17957459456</v>
      </c>
      <c r="B54" s="1" t="s">
        <v>647</v>
      </c>
      <c r="C54" s="1" t="s">
        <v>754</v>
      </c>
      <c r="D54" s="1" t="s">
        <v>750</v>
      </c>
      <c r="E54" s="1" t="s">
        <v>755</v>
      </c>
      <c r="F54" s="1" t="s">
        <v>511</v>
      </c>
      <c r="G54" s="1" t="s">
        <v>515</v>
      </c>
      <c r="H54" s="1" t="s">
        <v>516</v>
      </c>
      <c r="I54" s="1" t="s">
        <v>756</v>
      </c>
      <c r="J54" s="1" t="s">
        <v>518</v>
      </c>
      <c r="K54" s="1" t="s">
        <v>756</v>
      </c>
      <c r="L54" s="1" t="s">
        <v>756</v>
      </c>
      <c r="M54" s="1" t="s">
        <v>519</v>
      </c>
      <c r="N54" s="1" t="s">
        <v>519</v>
      </c>
      <c r="O54" s="1" t="s">
        <v>520</v>
      </c>
      <c r="P54" s="1" t="s">
        <v>521</v>
      </c>
      <c r="Q54" s="1" t="s">
        <v>522</v>
      </c>
      <c r="R54" s="1" t="s">
        <v>757</v>
      </c>
      <c r="S54" s="1" t="s">
        <v>524</v>
      </c>
      <c r="T54" s="1" t="s">
        <v>525</v>
      </c>
      <c r="U54" s="1" t="s">
        <v>526</v>
      </c>
    </row>
    <row r="55" s="1" customFormat="1" spans="1:21">
      <c r="A55" s="3">
        <v>17952892765</v>
      </c>
      <c r="B55" s="1" t="s">
        <v>611</v>
      </c>
      <c r="C55" s="1" t="s">
        <v>758</v>
      </c>
      <c r="D55" s="1" t="s">
        <v>750</v>
      </c>
      <c r="E55" s="1" t="s">
        <v>759</v>
      </c>
      <c r="F55" s="1" t="s">
        <v>511</v>
      </c>
      <c r="G55" s="1" t="s">
        <v>515</v>
      </c>
      <c r="H55" s="1" t="s">
        <v>516</v>
      </c>
      <c r="I55" s="1" t="s">
        <v>760</v>
      </c>
      <c r="J55" s="1" t="s">
        <v>518</v>
      </c>
      <c r="K55" s="1" t="s">
        <v>760</v>
      </c>
      <c r="L55" s="1" t="s">
        <v>760</v>
      </c>
      <c r="M55" s="1" t="s">
        <v>519</v>
      </c>
      <c r="N55" s="1" t="s">
        <v>519</v>
      </c>
      <c r="O55" s="1" t="s">
        <v>520</v>
      </c>
      <c r="P55" s="1" t="s">
        <v>521</v>
      </c>
      <c r="Q55" s="1" t="s">
        <v>522</v>
      </c>
      <c r="R55" s="1" t="s">
        <v>761</v>
      </c>
      <c r="S55" s="1" t="s">
        <v>524</v>
      </c>
      <c r="T55" s="1" t="s">
        <v>525</v>
      </c>
      <c r="U55" s="1" t="s">
        <v>526</v>
      </c>
    </row>
    <row r="56" s="1" customFormat="1" spans="1:21">
      <c r="A56" s="3">
        <v>17950192177</v>
      </c>
      <c r="B56" s="1" t="s">
        <v>611</v>
      </c>
      <c r="C56" s="1" t="s">
        <v>762</v>
      </c>
      <c r="D56" s="1" t="s">
        <v>750</v>
      </c>
      <c r="E56" s="1" t="s">
        <v>763</v>
      </c>
      <c r="F56" s="1" t="s">
        <v>511</v>
      </c>
      <c r="G56" s="1" t="s">
        <v>515</v>
      </c>
      <c r="H56" s="1" t="s">
        <v>516</v>
      </c>
      <c r="I56" s="1" t="s">
        <v>760</v>
      </c>
      <c r="J56" s="1" t="s">
        <v>518</v>
      </c>
      <c r="K56" s="1" t="s">
        <v>760</v>
      </c>
      <c r="L56" s="1" t="s">
        <v>760</v>
      </c>
      <c r="M56" s="1" t="s">
        <v>519</v>
      </c>
      <c r="N56" s="1" t="s">
        <v>519</v>
      </c>
      <c r="O56" s="1" t="s">
        <v>520</v>
      </c>
      <c r="P56" s="1" t="s">
        <v>521</v>
      </c>
      <c r="Q56" s="1" t="s">
        <v>522</v>
      </c>
      <c r="R56" s="1" t="s">
        <v>764</v>
      </c>
      <c r="S56" s="1" t="s">
        <v>524</v>
      </c>
      <c r="T56" s="1" t="s">
        <v>525</v>
      </c>
      <c r="U56" s="1" t="s">
        <v>526</v>
      </c>
    </row>
    <row r="57" s="1" customFormat="1" spans="1:21">
      <c r="A57" s="1">
        <v>17864851901</v>
      </c>
      <c r="B57" s="1" t="s">
        <v>765</v>
      </c>
      <c r="C57" s="1" t="s">
        <v>766</v>
      </c>
      <c r="D57" s="1" t="s">
        <v>767</v>
      </c>
      <c r="E57" s="1" t="s">
        <v>768</v>
      </c>
      <c r="F57" s="1" t="s">
        <v>580</v>
      </c>
      <c r="G57" s="1" t="s">
        <v>515</v>
      </c>
      <c r="H57" s="1" t="s">
        <v>516</v>
      </c>
      <c r="I57" s="1" t="s">
        <v>520</v>
      </c>
      <c r="J57" s="1" t="s">
        <v>518</v>
      </c>
      <c r="K57" s="1" t="s">
        <v>520</v>
      </c>
      <c r="L57" s="1" t="s">
        <v>520</v>
      </c>
      <c r="M57" s="1" t="s">
        <v>519</v>
      </c>
      <c r="N57" s="1" t="s">
        <v>519</v>
      </c>
      <c r="O57" s="1" t="s">
        <v>520</v>
      </c>
      <c r="P57" s="1" t="s">
        <v>521</v>
      </c>
      <c r="Q57" s="1" t="s">
        <v>522</v>
      </c>
      <c r="R57" s="1" t="s">
        <v>769</v>
      </c>
      <c r="S57" s="1" t="s">
        <v>524</v>
      </c>
      <c r="T57" s="1" t="s">
        <v>525</v>
      </c>
      <c r="U57" s="1" t="s">
        <v>526</v>
      </c>
    </row>
    <row r="58" s="1" customFormat="1" spans="1:21">
      <c r="A58" s="1">
        <v>17855296730</v>
      </c>
      <c r="B58" s="1" t="s">
        <v>765</v>
      </c>
      <c r="C58" s="1" t="s">
        <v>770</v>
      </c>
      <c r="D58" s="1" t="s">
        <v>767</v>
      </c>
      <c r="E58" s="1" t="s">
        <v>771</v>
      </c>
      <c r="F58" s="1" t="s">
        <v>580</v>
      </c>
      <c r="G58" s="1" t="s">
        <v>515</v>
      </c>
      <c r="H58" s="1" t="s">
        <v>516</v>
      </c>
      <c r="I58" s="1" t="s">
        <v>520</v>
      </c>
      <c r="J58" s="1" t="s">
        <v>518</v>
      </c>
      <c r="K58" s="1" t="s">
        <v>520</v>
      </c>
      <c r="L58" s="1" t="s">
        <v>520</v>
      </c>
      <c r="M58" s="1" t="s">
        <v>519</v>
      </c>
      <c r="N58" s="1" t="s">
        <v>519</v>
      </c>
      <c r="O58" s="1" t="s">
        <v>520</v>
      </c>
      <c r="P58" s="1" t="s">
        <v>521</v>
      </c>
      <c r="Q58" s="1" t="s">
        <v>522</v>
      </c>
      <c r="R58" s="1" t="s">
        <v>772</v>
      </c>
      <c r="S58" s="1" t="s">
        <v>524</v>
      </c>
      <c r="T58" s="1" t="s">
        <v>525</v>
      </c>
      <c r="U58" s="1" t="s">
        <v>526</v>
      </c>
    </row>
    <row r="59" s="1" customFormat="1" spans="1:21">
      <c r="A59" s="3">
        <v>17949392406</v>
      </c>
      <c r="B59" s="1" t="s">
        <v>641</v>
      </c>
      <c r="C59" s="1" t="s">
        <v>773</v>
      </c>
      <c r="D59" s="1" t="s">
        <v>774</v>
      </c>
      <c r="E59" s="1" t="s">
        <v>775</v>
      </c>
      <c r="F59" s="1" t="s">
        <v>511</v>
      </c>
      <c r="G59" s="1" t="s">
        <v>515</v>
      </c>
      <c r="H59" s="1" t="s">
        <v>516</v>
      </c>
      <c r="I59" s="1" t="s">
        <v>776</v>
      </c>
      <c r="J59" s="1" t="s">
        <v>518</v>
      </c>
      <c r="K59" s="1" t="s">
        <v>776</v>
      </c>
      <c r="L59" s="1" t="s">
        <v>776</v>
      </c>
      <c r="M59" s="1" t="s">
        <v>519</v>
      </c>
      <c r="N59" s="1" t="s">
        <v>519</v>
      </c>
      <c r="O59" s="1" t="s">
        <v>520</v>
      </c>
      <c r="P59" s="1" t="s">
        <v>521</v>
      </c>
      <c r="Q59" s="1" t="s">
        <v>522</v>
      </c>
      <c r="R59" s="1" t="s">
        <v>777</v>
      </c>
      <c r="S59" s="1" t="s">
        <v>524</v>
      </c>
      <c r="T59" s="1" t="s">
        <v>525</v>
      </c>
      <c r="U59" s="1" t="s">
        <v>526</v>
      </c>
    </row>
    <row r="60" s="1" customFormat="1" spans="1:21">
      <c r="A60" s="3">
        <v>17949094356</v>
      </c>
      <c r="B60" s="1" t="s">
        <v>641</v>
      </c>
      <c r="C60" s="1" t="s">
        <v>778</v>
      </c>
      <c r="D60" s="1" t="s">
        <v>779</v>
      </c>
      <c r="E60" s="1" t="s">
        <v>780</v>
      </c>
      <c r="F60" s="1" t="s">
        <v>580</v>
      </c>
      <c r="G60" s="1" t="s">
        <v>515</v>
      </c>
      <c r="H60" s="1" t="s">
        <v>516</v>
      </c>
      <c r="I60" s="1" t="s">
        <v>781</v>
      </c>
      <c r="J60" s="1" t="s">
        <v>518</v>
      </c>
      <c r="K60" s="1" t="s">
        <v>781</v>
      </c>
      <c r="L60" s="1" t="s">
        <v>781</v>
      </c>
      <c r="M60" s="1" t="s">
        <v>519</v>
      </c>
      <c r="N60" s="1" t="s">
        <v>519</v>
      </c>
      <c r="O60" s="1" t="s">
        <v>520</v>
      </c>
      <c r="P60" s="1" t="s">
        <v>521</v>
      </c>
      <c r="Q60" s="1" t="s">
        <v>522</v>
      </c>
      <c r="R60" s="1" t="s">
        <v>782</v>
      </c>
      <c r="S60" s="1" t="s">
        <v>524</v>
      </c>
      <c r="T60" s="1" t="s">
        <v>525</v>
      </c>
      <c r="U60" s="1" t="s">
        <v>526</v>
      </c>
    </row>
    <row r="61" s="1" customFormat="1" spans="1:21">
      <c r="A61" s="3">
        <v>17950144776</v>
      </c>
      <c r="B61" s="1" t="s">
        <v>611</v>
      </c>
      <c r="C61" s="1" t="s">
        <v>783</v>
      </c>
      <c r="D61" s="1" t="s">
        <v>784</v>
      </c>
      <c r="E61" s="1" t="s">
        <v>785</v>
      </c>
      <c r="F61" s="1" t="s">
        <v>511</v>
      </c>
      <c r="G61" s="1" t="s">
        <v>515</v>
      </c>
      <c r="H61" s="1" t="s">
        <v>516</v>
      </c>
      <c r="I61" s="1" t="s">
        <v>786</v>
      </c>
      <c r="J61" s="1" t="s">
        <v>518</v>
      </c>
      <c r="K61" s="1" t="s">
        <v>786</v>
      </c>
      <c r="L61" s="1" t="s">
        <v>786</v>
      </c>
      <c r="M61" s="1" t="s">
        <v>519</v>
      </c>
      <c r="N61" s="1" t="s">
        <v>519</v>
      </c>
      <c r="O61" s="1" t="s">
        <v>520</v>
      </c>
      <c r="P61" s="1" t="s">
        <v>521</v>
      </c>
      <c r="Q61" s="1" t="s">
        <v>522</v>
      </c>
      <c r="R61" s="1" t="s">
        <v>787</v>
      </c>
      <c r="S61" s="1" t="s">
        <v>524</v>
      </c>
      <c r="T61" s="1" t="s">
        <v>525</v>
      </c>
      <c r="U61" s="1" t="s">
        <v>526</v>
      </c>
    </row>
    <row r="62" s="1" customFormat="1" spans="1:21">
      <c r="A62" s="3">
        <v>17952872924</v>
      </c>
      <c r="B62" s="1" t="s">
        <v>611</v>
      </c>
      <c r="C62" s="1" t="s">
        <v>788</v>
      </c>
      <c r="D62" s="1" t="s">
        <v>784</v>
      </c>
      <c r="E62" s="1" t="s">
        <v>789</v>
      </c>
      <c r="F62" s="1" t="s">
        <v>511</v>
      </c>
      <c r="G62" s="1" t="s">
        <v>515</v>
      </c>
      <c r="H62" s="1" t="s">
        <v>516</v>
      </c>
      <c r="I62" s="1" t="s">
        <v>790</v>
      </c>
      <c r="J62" s="1" t="s">
        <v>518</v>
      </c>
      <c r="K62" s="1" t="s">
        <v>790</v>
      </c>
      <c r="L62" s="1" t="s">
        <v>790</v>
      </c>
      <c r="M62" s="1" t="s">
        <v>519</v>
      </c>
      <c r="N62" s="1" t="s">
        <v>519</v>
      </c>
      <c r="O62" s="1" t="s">
        <v>520</v>
      </c>
      <c r="P62" s="1" t="s">
        <v>521</v>
      </c>
      <c r="Q62" s="1" t="s">
        <v>522</v>
      </c>
      <c r="R62" s="1" t="s">
        <v>791</v>
      </c>
      <c r="S62" s="1" t="s">
        <v>524</v>
      </c>
      <c r="T62" s="1" t="s">
        <v>525</v>
      </c>
      <c r="U62" s="1" t="s">
        <v>526</v>
      </c>
    </row>
    <row r="63" s="1" customFormat="1" spans="1:21">
      <c r="A63" s="3">
        <v>17957139387</v>
      </c>
      <c r="B63" s="1" t="s">
        <v>647</v>
      </c>
      <c r="C63" s="1" t="s">
        <v>792</v>
      </c>
      <c r="D63" s="1" t="s">
        <v>784</v>
      </c>
      <c r="E63" s="1" t="s">
        <v>793</v>
      </c>
      <c r="F63" s="1" t="s">
        <v>511</v>
      </c>
      <c r="G63" s="1" t="s">
        <v>515</v>
      </c>
      <c r="H63" s="1" t="s">
        <v>516</v>
      </c>
      <c r="I63" s="1" t="s">
        <v>790</v>
      </c>
      <c r="J63" s="1" t="s">
        <v>518</v>
      </c>
      <c r="K63" s="1" t="s">
        <v>790</v>
      </c>
      <c r="L63" s="1" t="s">
        <v>790</v>
      </c>
      <c r="M63" s="1" t="s">
        <v>519</v>
      </c>
      <c r="N63" s="1" t="s">
        <v>519</v>
      </c>
      <c r="O63" s="1" t="s">
        <v>520</v>
      </c>
      <c r="P63" s="1" t="s">
        <v>521</v>
      </c>
      <c r="Q63" s="1" t="s">
        <v>522</v>
      </c>
      <c r="R63" s="1" t="s">
        <v>794</v>
      </c>
      <c r="S63" s="1" t="s">
        <v>524</v>
      </c>
      <c r="T63" s="1" t="s">
        <v>525</v>
      </c>
      <c r="U63" s="1" t="s">
        <v>526</v>
      </c>
    </row>
    <row r="64" s="1" customFormat="1" spans="1:21">
      <c r="A64" s="3">
        <v>17925560409</v>
      </c>
      <c r="B64" s="1" t="s">
        <v>795</v>
      </c>
      <c r="C64" s="1" t="s">
        <v>796</v>
      </c>
      <c r="D64" s="1" t="s">
        <v>797</v>
      </c>
      <c r="E64" s="1" t="s">
        <v>798</v>
      </c>
      <c r="F64" s="1" t="s">
        <v>511</v>
      </c>
      <c r="G64" s="1" t="s">
        <v>515</v>
      </c>
      <c r="H64" s="1" t="s">
        <v>516</v>
      </c>
      <c r="I64" s="1" t="s">
        <v>799</v>
      </c>
      <c r="J64" s="1" t="s">
        <v>518</v>
      </c>
      <c r="K64" s="1" t="s">
        <v>799</v>
      </c>
      <c r="L64" s="1" t="s">
        <v>799</v>
      </c>
      <c r="M64" s="1" t="s">
        <v>519</v>
      </c>
      <c r="N64" s="1" t="s">
        <v>519</v>
      </c>
      <c r="O64" s="1" t="s">
        <v>520</v>
      </c>
      <c r="P64" s="1" t="s">
        <v>521</v>
      </c>
      <c r="Q64" s="1" t="s">
        <v>522</v>
      </c>
      <c r="R64" s="1" t="s">
        <v>800</v>
      </c>
      <c r="S64" s="1" t="s">
        <v>524</v>
      </c>
      <c r="T64" s="1" t="s">
        <v>525</v>
      </c>
      <c r="U64" s="1" t="s">
        <v>526</v>
      </c>
    </row>
    <row r="65" s="1" customFormat="1" spans="1:21">
      <c r="A65" s="3">
        <v>17949874460</v>
      </c>
      <c r="B65" s="1" t="s">
        <v>611</v>
      </c>
      <c r="C65" s="1" t="s">
        <v>801</v>
      </c>
      <c r="D65" s="1" t="s">
        <v>802</v>
      </c>
      <c r="E65" s="1" t="s">
        <v>803</v>
      </c>
      <c r="F65" s="1" t="s">
        <v>647</v>
      </c>
      <c r="G65" s="1" t="s">
        <v>515</v>
      </c>
      <c r="H65" s="1" t="s">
        <v>516</v>
      </c>
      <c r="I65" s="1" t="s">
        <v>804</v>
      </c>
      <c r="J65" s="1" t="s">
        <v>518</v>
      </c>
      <c r="K65" s="1" t="s">
        <v>804</v>
      </c>
      <c r="L65" s="1" t="s">
        <v>804</v>
      </c>
      <c r="M65" s="1" t="s">
        <v>519</v>
      </c>
      <c r="N65" s="1" t="s">
        <v>519</v>
      </c>
      <c r="O65" s="1" t="s">
        <v>520</v>
      </c>
      <c r="P65" s="1" t="s">
        <v>521</v>
      </c>
      <c r="Q65" s="1" t="s">
        <v>522</v>
      </c>
      <c r="R65" s="1" t="s">
        <v>805</v>
      </c>
      <c r="S65" s="1" t="s">
        <v>524</v>
      </c>
      <c r="T65" s="1" t="s">
        <v>525</v>
      </c>
      <c r="U65" s="1" t="s">
        <v>526</v>
      </c>
    </row>
    <row r="66" s="1" customFormat="1" spans="1:21">
      <c r="A66" s="3">
        <v>17968675290</v>
      </c>
      <c r="B66" s="1" t="s">
        <v>511</v>
      </c>
      <c r="C66" s="1" t="s">
        <v>806</v>
      </c>
      <c r="D66" s="1" t="s">
        <v>576</v>
      </c>
      <c r="E66" s="1" t="s">
        <v>807</v>
      </c>
      <c r="F66" s="1" t="s">
        <v>511</v>
      </c>
      <c r="G66" s="1" t="s">
        <v>515</v>
      </c>
      <c r="H66" s="1" t="s">
        <v>516</v>
      </c>
      <c r="I66" s="1" t="s">
        <v>578</v>
      </c>
      <c r="J66" s="1" t="s">
        <v>518</v>
      </c>
      <c r="K66" s="1" t="s">
        <v>578</v>
      </c>
      <c r="L66" s="1" t="s">
        <v>578</v>
      </c>
      <c r="M66" s="1" t="s">
        <v>519</v>
      </c>
      <c r="N66" s="1" t="s">
        <v>519</v>
      </c>
      <c r="O66" s="1" t="s">
        <v>520</v>
      </c>
      <c r="P66" s="1" t="s">
        <v>521</v>
      </c>
      <c r="Q66" s="1" t="s">
        <v>522</v>
      </c>
      <c r="R66" s="1" t="s">
        <v>808</v>
      </c>
      <c r="S66" s="1" t="s">
        <v>524</v>
      </c>
      <c r="T66" s="1" t="s">
        <v>525</v>
      </c>
      <c r="U66" s="1" t="s">
        <v>526</v>
      </c>
    </row>
    <row r="67" s="1" customFormat="1" spans="1:21">
      <c r="A67" s="3">
        <v>17961802919</v>
      </c>
      <c r="B67" s="1" t="s">
        <v>580</v>
      </c>
      <c r="C67" s="1" t="s">
        <v>809</v>
      </c>
      <c r="D67" s="1" t="s">
        <v>810</v>
      </c>
      <c r="E67" s="1" t="s">
        <v>811</v>
      </c>
      <c r="F67" s="1" t="s">
        <v>511</v>
      </c>
      <c r="G67" s="1" t="s">
        <v>515</v>
      </c>
      <c r="H67" s="1" t="s">
        <v>516</v>
      </c>
      <c r="I67" s="1" t="s">
        <v>812</v>
      </c>
      <c r="J67" s="1" t="s">
        <v>518</v>
      </c>
      <c r="K67" s="1" t="s">
        <v>812</v>
      </c>
      <c r="L67" s="1" t="s">
        <v>812</v>
      </c>
      <c r="M67" s="1" t="s">
        <v>519</v>
      </c>
      <c r="N67" s="1" t="s">
        <v>519</v>
      </c>
      <c r="O67" s="1" t="s">
        <v>520</v>
      </c>
      <c r="P67" s="1" t="s">
        <v>521</v>
      </c>
      <c r="Q67" s="1" t="s">
        <v>522</v>
      </c>
      <c r="R67" s="1" t="s">
        <v>813</v>
      </c>
      <c r="S67" s="1" t="s">
        <v>524</v>
      </c>
      <c r="T67" s="1" t="s">
        <v>525</v>
      </c>
      <c r="U67" s="1" t="s">
        <v>526</v>
      </c>
    </row>
    <row r="68" s="1" customFormat="1" spans="1:21">
      <c r="A68" s="3">
        <v>17948002802</v>
      </c>
      <c r="B68" s="1" t="s">
        <v>641</v>
      </c>
      <c r="C68" s="1" t="s">
        <v>814</v>
      </c>
      <c r="D68" s="1" t="s">
        <v>815</v>
      </c>
      <c r="E68" s="1" t="s">
        <v>816</v>
      </c>
      <c r="F68" s="1" t="s">
        <v>511</v>
      </c>
      <c r="G68" s="1" t="s">
        <v>515</v>
      </c>
      <c r="H68" s="1" t="s">
        <v>516</v>
      </c>
      <c r="I68" s="1" t="s">
        <v>817</v>
      </c>
      <c r="J68" s="1" t="s">
        <v>518</v>
      </c>
      <c r="K68" s="1" t="s">
        <v>817</v>
      </c>
      <c r="L68" s="1" t="s">
        <v>817</v>
      </c>
      <c r="M68" s="1" t="s">
        <v>519</v>
      </c>
      <c r="N68" s="1" t="s">
        <v>519</v>
      </c>
      <c r="O68" s="1" t="s">
        <v>520</v>
      </c>
      <c r="P68" s="1" t="s">
        <v>521</v>
      </c>
      <c r="Q68" s="1" t="s">
        <v>522</v>
      </c>
      <c r="R68" s="1" t="s">
        <v>818</v>
      </c>
      <c r="S68" s="1" t="s">
        <v>524</v>
      </c>
      <c r="T68" s="1" t="s">
        <v>525</v>
      </c>
      <c r="U68" s="1" t="s">
        <v>526</v>
      </c>
    </row>
    <row r="69" s="1" customFormat="1" spans="1:21">
      <c r="A69" s="3">
        <v>17952552184</v>
      </c>
      <c r="B69" s="1" t="s">
        <v>611</v>
      </c>
      <c r="C69" s="1" t="s">
        <v>819</v>
      </c>
      <c r="D69" s="1" t="s">
        <v>820</v>
      </c>
      <c r="E69" s="1" t="s">
        <v>821</v>
      </c>
      <c r="F69" s="1" t="s">
        <v>511</v>
      </c>
      <c r="G69" s="1" t="s">
        <v>515</v>
      </c>
      <c r="H69" s="1" t="s">
        <v>516</v>
      </c>
      <c r="I69" s="1" t="s">
        <v>822</v>
      </c>
      <c r="J69" s="1" t="s">
        <v>518</v>
      </c>
      <c r="K69" s="1" t="s">
        <v>822</v>
      </c>
      <c r="L69" s="1" t="s">
        <v>822</v>
      </c>
      <c r="M69" s="1" t="s">
        <v>519</v>
      </c>
      <c r="N69" s="1" t="s">
        <v>519</v>
      </c>
      <c r="O69" s="1" t="s">
        <v>520</v>
      </c>
      <c r="P69" s="1" t="s">
        <v>521</v>
      </c>
      <c r="Q69" s="1" t="s">
        <v>522</v>
      </c>
      <c r="R69" s="1" t="s">
        <v>823</v>
      </c>
      <c r="S69" s="1" t="s">
        <v>524</v>
      </c>
      <c r="T69" s="1" t="s">
        <v>525</v>
      </c>
      <c r="U69" s="1" t="s">
        <v>526</v>
      </c>
    </row>
    <row r="70" s="1" customFormat="1" spans="1:21">
      <c r="A70" s="1">
        <v>17913480321</v>
      </c>
      <c r="B70" s="1" t="s">
        <v>824</v>
      </c>
      <c r="C70" s="1" t="s">
        <v>825</v>
      </c>
      <c r="D70" s="1" t="s">
        <v>826</v>
      </c>
      <c r="E70" s="1" t="s">
        <v>827</v>
      </c>
      <c r="F70" s="1" t="s">
        <v>511</v>
      </c>
      <c r="G70" s="1" t="s">
        <v>515</v>
      </c>
      <c r="H70" s="1" t="s">
        <v>516</v>
      </c>
      <c r="I70" s="1" t="s">
        <v>520</v>
      </c>
      <c r="J70" s="1" t="s">
        <v>518</v>
      </c>
      <c r="K70" s="1" t="s">
        <v>520</v>
      </c>
      <c r="L70" s="1" t="s">
        <v>520</v>
      </c>
      <c r="M70" s="1" t="s">
        <v>519</v>
      </c>
      <c r="N70" s="1" t="s">
        <v>519</v>
      </c>
      <c r="O70" s="1" t="s">
        <v>520</v>
      </c>
      <c r="P70" s="1" t="s">
        <v>521</v>
      </c>
      <c r="Q70" s="1" t="s">
        <v>522</v>
      </c>
      <c r="R70" s="1" t="s">
        <v>828</v>
      </c>
      <c r="S70" s="1" t="s">
        <v>524</v>
      </c>
      <c r="T70" s="1" t="s">
        <v>525</v>
      </c>
      <c r="U70" s="1" t="s">
        <v>526</v>
      </c>
    </row>
    <row r="71" s="1" customFormat="1" spans="1:21">
      <c r="A71" s="3">
        <v>17949148717</v>
      </c>
      <c r="B71" s="1" t="s">
        <v>641</v>
      </c>
      <c r="C71" s="1" t="s">
        <v>829</v>
      </c>
      <c r="D71" s="1" t="s">
        <v>830</v>
      </c>
      <c r="E71" s="1" t="s">
        <v>831</v>
      </c>
      <c r="F71" s="1" t="s">
        <v>611</v>
      </c>
      <c r="G71" s="1" t="s">
        <v>515</v>
      </c>
      <c r="H71" s="1" t="s">
        <v>516</v>
      </c>
      <c r="I71" s="1" t="s">
        <v>832</v>
      </c>
      <c r="J71" s="1" t="s">
        <v>518</v>
      </c>
      <c r="K71" s="1" t="s">
        <v>832</v>
      </c>
      <c r="L71" s="1" t="s">
        <v>832</v>
      </c>
      <c r="M71" s="1" t="s">
        <v>519</v>
      </c>
      <c r="N71" s="1" t="s">
        <v>519</v>
      </c>
      <c r="O71" s="1" t="s">
        <v>520</v>
      </c>
      <c r="P71" s="1" t="s">
        <v>521</v>
      </c>
      <c r="Q71" s="1" t="s">
        <v>522</v>
      </c>
      <c r="R71" s="1" t="s">
        <v>833</v>
      </c>
      <c r="S71" s="1" t="s">
        <v>524</v>
      </c>
      <c r="T71" s="1" t="s">
        <v>525</v>
      </c>
      <c r="U71" s="1" t="s">
        <v>526</v>
      </c>
    </row>
    <row r="72" s="1" customFormat="1" spans="1:21">
      <c r="A72" s="3">
        <v>17956788864</v>
      </c>
      <c r="B72" s="1" t="s">
        <v>647</v>
      </c>
      <c r="C72" s="1" t="s">
        <v>834</v>
      </c>
      <c r="D72" s="1" t="s">
        <v>835</v>
      </c>
      <c r="E72" s="1" t="s">
        <v>836</v>
      </c>
      <c r="F72" s="1" t="s">
        <v>580</v>
      </c>
      <c r="G72" s="1" t="s">
        <v>515</v>
      </c>
      <c r="H72" s="1" t="s">
        <v>516</v>
      </c>
      <c r="I72" s="1" t="s">
        <v>837</v>
      </c>
      <c r="J72" s="1" t="s">
        <v>518</v>
      </c>
      <c r="K72" s="1" t="s">
        <v>837</v>
      </c>
      <c r="L72" s="1" t="s">
        <v>837</v>
      </c>
      <c r="M72" s="1" t="s">
        <v>519</v>
      </c>
      <c r="N72" s="1" t="s">
        <v>519</v>
      </c>
      <c r="O72" s="1" t="s">
        <v>520</v>
      </c>
      <c r="P72" s="1" t="s">
        <v>521</v>
      </c>
      <c r="Q72" s="1" t="s">
        <v>522</v>
      </c>
      <c r="R72" s="1" t="s">
        <v>838</v>
      </c>
      <c r="S72" s="1" t="s">
        <v>524</v>
      </c>
      <c r="T72" s="1" t="s">
        <v>525</v>
      </c>
      <c r="U72" s="1" t="s">
        <v>526</v>
      </c>
    </row>
    <row r="73" s="1" customFormat="1" spans="1:21">
      <c r="A73" s="3">
        <v>17953783130</v>
      </c>
      <c r="B73" s="1" t="s">
        <v>647</v>
      </c>
      <c r="C73" s="1" t="s">
        <v>839</v>
      </c>
      <c r="D73" s="1" t="s">
        <v>533</v>
      </c>
      <c r="E73" s="1" t="s">
        <v>840</v>
      </c>
      <c r="F73" s="1" t="s">
        <v>511</v>
      </c>
      <c r="G73" s="1" t="s">
        <v>515</v>
      </c>
      <c r="H73" s="1" t="s">
        <v>516</v>
      </c>
      <c r="I73" s="1" t="s">
        <v>841</v>
      </c>
      <c r="J73" s="1" t="s">
        <v>518</v>
      </c>
      <c r="K73" s="1" t="s">
        <v>841</v>
      </c>
      <c r="L73" s="1" t="s">
        <v>841</v>
      </c>
      <c r="M73" s="1" t="s">
        <v>519</v>
      </c>
      <c r="N73" s="1" t="s">
        <v>519</v>
      </c>
      <c r="O73" s="1" t="s">
        <v>520</v>
      </c>
      <c r="P73" s="1" t="s">
        <v>521</v>
      </c>
      <c r="Q73" s="1" t="s">
        <v>522</v>
      </c>
      <c r="R73" s="1" t="s">
        <v>842</v>
      </c>
      <c r="S73" s="1" t="s">
        <v>524</v>
      </c>
      <c r="T73" s="1" t="s">
        <v>525</v>
      </c>
      <c r="U73" s="1" t="s">
        <v>526</v>
      </c>
    </row>
    <row r="74" s="1" customFormat="1" spans="1:21">
      <c r="A74" s="3">
        <v>17914366452</v>
      </c>
      <c r="B74" s="1" t="s">
        <v>843</v>
      </c>
      <c r="C74" s="1">
        <v>2499990</v>
      </c>
      <c r="D74" s="1" t="s">
        <v>844</v>
      </c>
      <c r="E74" s="1" t="s">
        <v>845</v>
      </c>
      <c r="F74" s="1" t="s">
        <v>511</v>
      </c>
      <c r="G74" s="1" t="s">
        <v>515</v>
      </c>
      <c r="H74" s="1" t="s">
        <v>516</v>
      </c>
      <c r="I74" s="1" t="s">
        <v>520</v>
      </c>
      <c r="J74" s="1" t="s">
        <v>518</v>
      </c>
      <c r="K74" s="1" t="s">
        <v>520</v>
      </c>
      <c r="L74" s="1" t="s">
        <v>520</v>
      </c>
      <c r="M74" s="1" t="s">
        <v>519</v>
      </c>
      <c r="N74" s="1" t="s">
        <v>519</v>
      </c>
      <c r="O74" s="1" t="s">
        <v>520</v>
      </c>
      <c r="P74" s="1" t="s">
        <v>521</v>
      </c>
      <c r="Q74" s="1" t="s">
        <v>522</v>
      </c>
      <c r="R74" s="1" t="s">
        <v>846</v>
      </c>
      <c r="S74" s="1" t="s">
        <v>524</v>
      </c>
      <c r="T74" s="1" t="s">
        <v>525</v>
      </c>
      <c r="U74" s="1" t="s">
        <v>526</v>
      </c>
    </row>
    <row r="75" s="1" customFormat="1" spans="1:21">
      <c r="A75" s="1">
        <v>17964843366</v>
      </c>
      <c r="B75" s="1" t="s">
        <v>847</v>
      </c>
      <c r="C75" s="1" t="s">
        <v>848</v>
      </c>
      <c r="D75" s="1" t="s">
        <v>586</v>
      </c>
      <c r="E75" s="1" t="s">
        <v>587</v>
      </c>
      <c r="F75" s="1" t="s">
        <v>511</v>
      </c>
      <c r="G75" s="1" t="s">
        <v>515</v>
      </c>
      <c r="H75" s="1" t="s">
        <v>516</v>
      </c>
      <c r="I75" s="1" t="s">
        <v>520</v>
      </c>
      <c r="J75" s="1" t="s">
        <v>518</v>
      </c>
      <c r="K75" s="1" t="s">
        <v>520</v>
      </c>
      <c r="L75" s="1" t="s">
        <v>520</v>
      </c>
      <c r="M75" s="1" t="s">
        <v>519</v>
      </c>
      <c r="N75" s="1" t="s">
        <v>519</v>
      </c>
      <c r="O75" s="1" t="s">
        <v>520</v>
      </c>
      <c r="P75" s="1" t="s">
        <v>521</v>
      </c>
      <c r="Q75" s="1" t="s">
        <v>522</v>
      </c>
      <c r="R75" s="1" t="s">
        <v>849</v>
      </c>
      <c r="S75" s="1" t="s">
        <v>524</v>
      </c>
      <c r="T75" s="1" t="s">
        <v>525</v>
      </c>
      <c r="U75" s="1" t="s">
        <v>526</v>
      </c>
    </row>
    <row r="76" s="1" customFormat="1" spans="1:21">
      <c r="A76" s="1">
        <v>17961711107</v>
      </c>
      <c r="B76" s="1" t="s">
        <v>850</v>
      </c>
      <c r="C76" s="1" t="s">
        <v>851</v>
      </c>
      <c r="D76" s="1" t="s">
        <v>586</v>
      </c>
      <c r="E76" s="1" t="s">
        <v>697</v>
      </c>
      <c r="F76" s="1" t="s">
        <v>511</v>
      </c>
      <c r="G76" s="1" t="s">
        <v>515</v>
      </c>
      <c r="H76" s="1" t="s">
        <v>516</v>
      </c>
      <c r="I76" s="1" t="s">
        <v>520</v>
      </c>
      <c r="J76" s="1" t="s">
        <v>518</v>
      </c>
      <c r="K76" s="1" t="s">
        <v>520</v>
      </c>
      <c r="L76" s="1" t="s">
        <v>520</v>
      </c>
      <c r="M76" s="1" t="s">
        <v>519</v>
      </c>
      <c r="N76" s="1" t="s">
        <v>519</v>
      </c>
      <c r="O76" s="1" t="s">
        <v>520</v>
      </c>
      <c r="P76" s="1" t="s">
        <v>521</v>
      </c>
      <c r="Q76" s="1" t="s">
        <v>522</v>
      </c>
      <c r="R76" s="1" t="s">
        <v>852</v>
      </c>
      <c r="S76" s="1" t="s">
        <v>524</v>
      </c>
      <c r="T76" s="1" t="s">
        <v>525</v>
      </c>
      <c r="U76" s="1" t="s">
        <v>526</v>
      </c>
    </row>
    <row r="77" s="1" customFormat="1" spans="1:21">
      <c r="A77" s="1">
        <v>17937111937</v>
      </c>
      <c r="B77" s="1" t="s">
        <v>847</v>
      </c>
      <c r="C77" s="1" t="s">
        <v>853</v>
      </c>
      <c r="D77" s="1" t="s">
        <v>705</v>
      </c>
      <c r="E77" s="1" t="s">
        <v>854</v>
      </c>
      <c r="F77" s="1" t="s">
        <v>511</v>
      </c>
      <c r="G77" s="1" t="s">
        <v>515</v>
      </c>
      <c r="H77" s="1" t="s">
        <v>516</v>
      </c>
      <c r="I77" s="1" t="s">
        <v>520</v>
      </c>
      <c r="J77" s="1" t="s">
        <v>518</v>
      </c>
      <c r="K77" s="1" t="s">
        <v>520</v>
      </c>
      <c r="L77" s="1" t="s">
        <v>520</v>
      </c>
      <c r="M77" s="1" t="s">
        <v>519</v>
      </c>
      <c r="N77" s="1" t="s">
        <v>519</v>
      </c>
      <c r="O77" s="1" t="s">
        <v>520</v>
      </c>
      <c r="P77" s="1" t="s">
        <v>521</v>
      </c>
      <c r="Q77" s="1" t="s">
        <v>522</v>
      </c>
      <c r="R77" s="1" t="s">
        <v>855</v>
      </c>
      <c r="S77" s="1" t="s">
        <v>524</v>
      </c>
      <c r="T77" s="1" t="s">
        <v>525</v>
      </c>
      <c r="U77" s="1" t="s">
        <v>526</v>
      </c>
    </row>
    <row r="78" s="1" customFormat="1" spans="1:21">
      <c r="A78" s="1">
        <v>17937111937</v>
      </c>
      <c r="B78" s="1" t="s">
        <v>856</v>
      </c>
      <c r="C78" s="1" t="s">
        <v>857</v>
      </c>
      <c r="D78" s="1" t="s">
        <v>705</v>
      </c>
      <c r="E78" s="1" t="s">
        <v>854</v>
      </c>
      <c r="F78" s="1" t="s">
        <v>511</v>
      </c>
      <c r="G78" s="1" t="s">
        <v>515</v>
      </c>
      <c r="H78" s="1" t="s">
        <v>516</v>
      </c>
      <c r="I78" s="1" t="s">
        <v>520</v>
      </c>
      <c r="J78" s="1" t="s">
        <v>518</v>
      </c>
      <c r="K78" s="1" t="s">
        <v>520</v>
      </c>
      <c r="L78" s="1" t="s">
        <v>520</v>
      </c>
      <c r="M78" s="1" t="s">
        <v>519</v>
      </c>
      <c r="N78" s="1" t="s">
        <v>519</v>
      </c>
      <c r="O78" s="1" t="s">
        <v>520</v>
      </c>
      <c r="P78" s="1" t="s">
        <v>521</v>
      </c>
      <c r="Q78" s="1" t="s">
        <v>522</v>
      </c>
      <c r="R78" s="1" t="s">
        <v>858</v>
      </c>
      <c r="S78" s="1" t="s">
        <v>524</v>
      </c>
      <c r="T78" s="1" t="s">
        <v>525</v>
      </c>
      <c r="U78" s="1" t="s">
        <v>526</v>
      </c>
    </row>
    <row r="79" s="1" customFormat="1" spans="1:21">
      <c r="A79" s="3">
        <v>17956561243</v>
      </c>
      <c r="B79" s="1" t="s">
        <v>647</v>
      </c>
      <c r="C79" s="1" t="s">
        <v>859</v>
      </c>
      <c r="D79" s="1" t="s">
        <v>830</v>
      </c>
      <c r="E79" s="1" t="s">
        <v>860</v>
      </c>
      <c r="F79" s="1" t="s">
        <v>511</v>
      </c>
      <c r="G79" s="1" t="s">
        <v>515</v>
      </c>
      <c r="H79" s="1" t="s">
        <v>516</v>
      </c>
      <c r="I79" s="1" t="s">
        <v>861</v>
      </c>
      <c r="J79" s="1" t="s">
        <v>518</v>
      </c>
      <c r="K79" s="1" t="s">
        <v>861</v>
      </c>
      <c r="L79" s="1" t="s">
        <v>861</v>
      </c>
      <c r="M79" s="1" t="s">
        <v>519</v>
      </c>
      <c r="N79" s="1" t="s">
        <v>519</v>
      </c>
      <c r="O79" s="1" t="s">
        <v>520</v>
      </c>
      <c r="P79" s="1" t="s">
        <v>521</v>
      </c>
      <c r="Q79" s="1" t="s">
        <v>522</v>
      </c>
      <c r="R79" s="1" t="s">
        <v>862</v>
      </c>
      <c r="S79" s="1" t="s">
        <v>524</v>
      </c>
      <c r="T79" s="1" t="s">
        <v>525</v>
      </c>
      <c r="U79" s="1" t="s">
        <v>526</v>
      </c>
    </row>
    <row r="80" s="1" customFormat="1" spans="1:21">
      <c r="A80" s="3">
        <v>17925928927</v>
      </c>
      <c r="B80" s="1" t="s">
        <v>795</v>
      </c>
      <c r="C80" s="1" t="s">
        <v>863</v>
      </c>
      <c r="D80" s="1" t="s">
        <v>864</v>
      </c>
      <c r="E80" s="1" t="s">
        <v>865</v>
      </c>
      <c r="F80" s="1" t="s">
        <v>511</v>
      </c>
      <c r="G80" s="1" t="s">
        <v>515</v>
      </c>
      <c r="H80" s="1" t="s">
        <v>516</v>
      </c>
      <c r="I80" s="1" t="s">
        <v>866</v>
      </c>
      <c r="J80" s="1" t="s">
        <v>518</v>
      </c>
      <c r="K80" s="1" t="s">
        <v>866</v>
      </c>
      <c r="L80" s="1" t="s">
        <v>866</v>
      </c>
      <c r="M80" s="1" t="s">
        <v>519</v>
      </c>
      <c r="N80" s="1" t="s">
        <v>519</v>
      </c>
      <c r="O80" s="1" t="s">
        <v>520</v>
      </c>
      <c r="P80" s="1" t="s">
        <v>521</v>
      </c>
      <c r="Q80" s="1" t="s">
        <v>522</v>
      </c>
      <c r="R80" s="1" t="s">
        <v>867</v>
      </c>
      <c r="S80" s="1" t="s">
        <v>524</v>
      </c>
      <c r="T80" s="1" t="s">
        <v>525</v>
      </c>
      <c r="U80" s="1" t="s">
        <v>526</v>
      </c>
    </row>
    <row r="81" s="1" customFormat="1" spans="1:21">
      <c r="A81" s="3">
        <v>17961340585</v>
      </c>
      <c r="B81" s="1" t="s">
        <v>580</v>
      </c>
      <c r="C81" s="1" t="s">
        <v>868</v>
      </c>
      <c r="D81" s="1" t="s">
        <v>869</v>
      </c>
      <c r="E81" s="1" t="s">
        <v>870</v>
      </c>
      <c r="F81" s="1" t="s">
        <v>511</v>
      </c>
      <c r="G81" s="1" t="s">
        <v>515</v>
      </c>
      <c r="H81" s="1" t="s">
        <v>516</v>
      </c>
      <c r="I81" s="1" t="s">
        <v>871</v>
      </c>
      <c r="J81" s="1" t="s">
        <v>518</v>
      </c>
      <c r="K81" s="1" t="s">
        <v>871</v>
      </c>
      <c r="L81" s="1" t="s">
        <v>871</v>
      </c>
      <c r="M81" s="1" t="s">
        <v>519</v>
      </c>
      <c r="N81" s="1" t="s">
        <v>519</v>
      </c>
      <c r="O81" s="1" t="s">
        <v>520</v>
      </c>
      <c r="P81" s="1" t="s">
        <v>521</v>
      </c>
      <c r="Q81" s="1" t="s">
        <v>522</v>
      </c>
      <c r="R81" s="1" t="s">
        <v>872</v>
      </c>
      <c r="S81" s="1" t="s">
        <v>524</v>
      </c>
      <c r="T81" s="1" t="s">
        <v>525</v>
      </c>
      <c r="U81" s="1" t="s">
        <v>526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2022-05-25T02:00:00Z</dcterms:created>
  <dcterms:modified xsi:type="dcterms:W3CDTF">2022-05-31T07:47:25Z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BD77F9F4BA414A039E54AF028DDF6F59</vt:lpwstr>
  </property>
  <property fmtid="{D5CDD505-2E9C-101B-9397-08002B2CF9AE}" pid="3" name="KSOProductBuildVer">
    <vt:lpwstr>2052-11.1.0.11744</vt:lpwstr>
  </property>
</Properties>
</file>