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对账!$1:$153</definedName>
  </definedNames>
  <calcPr calcId="144525"/>
</workbook>
</file>

<file path=xl/sharedStrings.xml><?xml version="1.0" encoding="utf-8"?>
<sst xmlns="http://schemas.openxmlformats.org/spreadsheetml/2006/main" count="4937" uniqueCount="1396">
  <si>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</si>
  <si>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</si>
  <si>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</si>
  <si>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</si>
  <si>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</si>
  <si>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</si>
  <si>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</si>
  <si>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</si>
  <si>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</si>
  <si>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</si>
  <si>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</si>
  <si>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</si>
  <si>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</si>
  <si>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</si>
  <si>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</si>
  <si>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</si>
  <si>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</si>
  <si>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</si>
  <si>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</si>
  <si>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</si>
  <si>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</si>
  <si>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</si>
  <si>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</si>
  <si>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</si>
  <si>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</si>
  <si>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17915287033	</t>
  </si>
  <si>
    <t>Ctrip</t>
  </si>
  <si>
    <t>正常</t>
  </si>
  <si>
    <t>[曼谷]诺富特暹罗广场酒店 (SHA Plus+)(Novotel Bangkok on Siam Square (SHA Plus+))(3396335)</t>
  </si>
  <si>
    <t>高级双床房&lt;今日特价 &gt;&lt;双人入住&gt;&lt;双早&gt;</t>
  </si>
  <si>
    <t>CNY</t>
  </si>
  <si>
    <t>Vonguntarakon /Theeraporn ,Suratemeekul/Pimlapat</t>
  </si>
  <si>
    <t>CA2019220601CNY</t>
  </si>
  <si>
    <t>未提现</t>
  </si>
  <si>
    <t>携程开票</t>
  </si>
  <si>
    <t xml:space="preserve">2546031	</t>
  </si>
  <si>
    <t xml:space="preserve">	</t>
  </si>
  <si>
    <t xml:space="preserve">17921541464	</t>
  </si>
  <si>
    <t>[碧瑶]海约翰坎普庄园酒店(The Manor at Camp John Hay)(28356473)</t>
  </si>
  <si>
    <t>林景高级房&lt;特价大促销&gt;&lt;双人入住&gt;&lt;无早&gt;</t>
  </si>
  <si>
    <t>Lamaria/Helen</t>
  </si>
  <si>
    <t xml:space="preserve">2547737	</t>
  </si>
  <si>
    <t xml:space="preserve">141032	</t>
  </si>
  <si>
    <t xml:space="preserve">17925021153	</t>
  </si>
  <si>
    <t>[兰卡威]丹娜兰卡威(The Danna Langkawi)(4493828)</t>
  </si>
  <si>
    <t>商务房&lt;双人入住&gt;&lt;双早&gt;</t>
  </si>
  <si>
    <t>Khalis/Mohd Khalis</t>
  </si>
  <si>
    <t xml:space="preserve">2548052	</t>
  </si>
  <si>
    <t xml:space="preserve">2243172	</t>
  </si>
  <si>
    <t xml:space="preserve">17925958268	</t>
  </si>
  <si>
    <t>[丹戎本雅]洪腾海滨酒店 (槟城对抗新冠肺炎认证)(Hompton by the Beach Penang (PenangFightCovid-19 Certified))(91143907)</t>
  </si>
  <si>
    <t>豪华特大床房&lt;双人入住&gt;&lt;双早&gt;</t>
  </si>
  <si>
    <t>Kamar/Fatin syahira</t>
  </si>
  <si>
    <t xml:space="preserve">2548417	</t>
  </si>
  <si>
    <t xml:space="preserve">10065720	</t>
  </si>
  <si>
    <t xml:space="preserve">17926132543	</t>
  </si>
  <si>
    <t>[芭堤雅]芭堤雅阿瓦尼度假酒店 (SHA Extra Plus)(Avani Pattaya Resort (SHA Extra Plus))(5418586)</t>
  </si>
  <si>
    <t>园景阿瓦尼房&lt;特价大促销&gt;&lt;双人入住&gt;&lt;双早&gt;</t>
  </si>
  <si>
    <t>KUMAR/GAUTAM,KUMAR/GAUTAM</t>
  </si>
  <si>
    <t xml:space="preserve">2548498	</t>
  </si>
  <si>
    <t xml:space="preserve">61683477	</t>
  </si>
  <si>
    <t xml:space="preserve">17926247022	</t>
  </si>
  <si>
    <t>[曼谷]曼谷阿玛瑞水门酒店  (SHA Plus+)(Amari Watergate Bangkok   (SHA Plus+))(5243310)</t>
  </si>
  <si>
    <t>至尊豪华特大床房&lt;双人入住&gt;&lt;双早&gt;</t>
  </si>
  <si>
    <t>Lim/Winnie,Quek/Say Sheng</t>
  </si>
  <si>
    <t xml:space="preserve">2548545	</t>
  </si>
  <si>
    <t xml:space="preserve">52394173	</t>
  </si>
  <si>
    <t xml:space="preserve">17952090002	</t>
  </si>
  <si>
    <t>[华欣]华欣春景酒店 (SHA Plus+)(Chom View Hotel, Hua Hin (SHA Plus+))(25206917)</t>
  </si>
  <si>
    <t>一卧室复式房&lt;今日特价 &gt;&lt;三人入住&gt;&lt;无早&gt;</t>
  </si>
  <si>
    <t>phoded/Prasit,phoded/Prasit,phoded/Prasit</t>
  </si>
  <si>
    <t xml:space="preserve">2555187	</t>
  </si>
  <si>
    <t xml:space="preserve">05188523	</t>
  </si>
  <si>
    <t xml:space="preserve">17952174160	</t>
  </si>
  <si>
    <t>[清迈]清迈美利亚酒店(Melia Chiang Mai)(83963022)</t>
  </si>
  <si>
    <t>家庭房&lt;今日特价 &gt;&lt;双人入住&gt;&lt;双早&gt;</t>
  </si>
  <si>
    <t>Prachayasittikul/Nantana,Prachayasittikul/Nantana</t>
  </si>
  <si>
    <t xml:space="preserve">2555212	</t>
  </si>
  <si>
    <t xml:space="preserve">17952190362	</t>
  </si>
  <si>
    <t>ETTIGAN RAJU/UVATHY</t>
  </si>
  <si>
    <t xml:space="preserve">2555216	</t>
  </si>
  <si>
    <t xml:space="preserve">10066379	</t>
  </si>
  <si>
    <t xml:space="preserve">17952589289	</t>
  </si>
  <si>
    <t>[乔治市]槟城温宝利酒店 (槟城对抗新冠肺炎认证)(The Wembley – A St Giles Hotel, Penang (PenangFightCovid-19 Certified))(5159731)</t>
  </si>
  <si>
    <t>豪华房&lt;双人入住&gt;&lt;双早&gt;</t>
  </si>
  <si>
    <t>Karuppiah/Bavithiran</t>
  </si>
  <si>
    <t xml:space="preserve">2555308	</t>
  </si>
  <si>
    <t xml:space="preserve">643383	</t>
  </si>
  <si>
    <t xml:space="preserve">17952740079	</t>
  </si>
  <si>
    <t>[曼谷]曼谷素坤逸航站 21 中心酒店 (SHA Plus+)(Grande Centre Point Hotel Terminal 21 (SHA Plus+))(5908161)</t>
  </si>
  <si>
    <t>高级房&lt;特惠&gt;&lt;双人入住&gt;&lt;无早&gt;</t>
  </si>
  <si>
    <t>kim/kyoungdon,ju/woojin</t>
  </si>
  <si>
    <t xml:space="preserve">2555359	</t>
  </si>
  <si>
    <t xml:space="preserve">349830	</t>
  </si>
  <si>
    <t xml:space="preserve">17953578296	</t>
  </si>
  <si>
    <t>[胡志明市]胡志明市百艺酒店(Bay Hotel Ho Chi Minh)(5546536)</t>
  </si>
  <si>
    <t>高级双人间&lt;双人入住&gt;&lt;特价&gt;&lt;无早&gt;</t>
  </si>
  <si>
    <t>Lo/Shih hun,Lo/Shih hun</t>
  </si>
  <si>
    <t xml:space="preserve">2555641	</t>
  </si>
  <si>
    <t xml:space="preserve">10079865	</t>
  </si>
  <si>
    <t xml:space="preserve">17953694394	</t>
  </si>
  <si>
    <t>[曼谷]曼谷无线电路英迪格酒店 - IHG 旗下酒店 - SHA Extra Plus 认证(Hotel Indigo Bangkok Wireless Road, an Ihg Hotel)(2803765)</t>
  </si>
  <si>
    <t>标准特大床房&lt;特惠专享&gt;&lt;双人入住&gt;&lt;双早&gt;</t>
  </si>
  <si>
    <t>Sirisaranlak/Photsawi</t>
  </si>
  <si>
    <t xml:space="preserve">2555721	</t>
  </si>
  <si>
    <t xml:space="preserve">45026665	</t>
  </si>
  <si>
    <t xml:space="preserve">17953715656	</t>
  </si>
  <si>
    <t>[普吉岛]普吉岛西瑞湾威斯汀水疗度假酒店(SHA Extra Plus)(The Westin Siray Bay Resort &amp; Spa, Phuket(SHA Extra Plus))(2586477)</t>
  </si>
  <si>
    <t>海景豪华双大床房(直通泳池)&lt;双人入住&gt;&lt;双早&gt;</t>
  </si>
  <si>
    <t>Liang/Jingfei,Li/Yourong</t>
  </si>
  <si>
    <t xml:space="preserve">2555734	</t>
  </si>
  <si>
    <t xml:space="preserve">94200946	</t>
  </si>
  <si>
    <t>取消</t>
  </si>
  <si>
    <t xml:space="preserve">17959841478	</t>
  </si>
  <si>
    <t>[努沙再也]双威大盒子酒店(Sunway Hotel Big Box)(91411884)</t>
  </si>
  <si>
    <t>豪华特大床房&lt;单人入住&gt;&lt;单早&gt;</t>
  </si>
  <si>
    <t>ANG/BOON TIONG</t>
  </si>
  <si>
    <t xml:space="preserve">2556665	</t>
  </si>
  <si>
    <t xml:space="preserve">35627	</t>
  </si>
  <si>
    <t xml:space="preserve">17964988973	</t>
  </si>
  <si>
    <t>[伊洛伊洛]伊洛伊洛塞达阿提亚酒店(Seda Atria Iloilo)(35912907)</t>
  </si>
  <si>
    <t>豪华房&lt;特价大促销&gt;&lt;双人入住&gt;&lt;双早&gt;</t>
  </si>
  <si>
    <t>Godofreda D. Alvior/Ma.,Godofreda D. Alvior/Ma.</t>
  </si>
  <si>
    <t xml:space="preserve">17968647645	</t>
  </si>
  <si>
    <t>[吉隆坡]吉隆坡市中心玛雅酒店(Hotel Maya Kuala Lumpur City Centre)(28528339)</t>
  </si>
  <si>
    <t>一室房(连住3晚及以上)&lt;双人入住&gt;&lt;双早&gt;</t>
  </si>
  <si>
    <t>wai liang/chai</t>
  </si>
  <si>
    <t xml:space="preserve">2558539	</t>
  </si>
  <si>
    <t xml:space="preserve">242783	</t>
  </si>
  <si>
    <t xml:space="preserve">17972551146	</t>
  </si>
  <si>
    <t>[是拉差]是拉差盛捷湾景国际服务公寓(Somerset Harbourview Sri Racha)(67317956)</t>
  </si>
  <si>
    <t>行政一室房&lt;双人入住&gt;&lt;双早&gt;</t>
  </si>
  <si>
    <t>Yamane/Motonari,Yamane/Motonari</t>
  </si>
  <si>
    <t xml:space="preserve">2559375	</t>
  </si>
  <si>
    <t xml:space="preserve">6461316	</t>
  </si>
  <si>
    <t xml:space="preserve">17972992112	</t>
  </si>
  <si>
    <t>[碧瑶]碧瑶阿德利亚公寓酒店(Azalea Residences Baguio)(25691447)</t>
  </si>
  <si>
    <t>高级房&lt;特惠&gt;&lt;双人入住&gt;&lt;双早&gt;</t>
  </si>
  <si>
    <t>Marayag/Chris,Marayag/Chris</t>
  </si>
  <si>
    <t xml:space="preserve">2559545	</t>
  </si>
  <si>
    <t xml:space="preserve">17973678109	</t>
  </si>
  <si>
    <t>[曼谷]曼谷阿绍克萨默塞特宅邸 - SHA Extra Plus 认证(Somerset Maison Asoke Bangkok)(59412101)</t>
  </si>
  <si>
    <t>豪华一室房(至少连住2晚及以上)&lt;双人入住&gt;&lt;双早&gt;</t>
  </si>
  <si>
    <t>Goczoll/Amelie,Goczoll/Amelie</t>
  </si>
  <si>
    <t xml:space="preserve">2560007	</t>
  </si>
  <si>
    <t xml:space="preserve">6468446	</t>
  </si>
  <si>
    <t xml:space="preserve">17977353178	</t>
  </si>
  <si>
    <t>[乔治市]槟城尼奥酒店 (槟城对抗新冠肺炎认证)(Neo+ Penang (PenangFightCovid-19 Certified))(24052379)</t>
  </si>
  <si>
    <t>猎户座房&lt;双人入住&gt;&lt;无早&gt;</t>
  </si>
  <si>
    <t>CHANG/VUI SENG WILSON</t>
  </si>
  <si>
    <t xml:space="preserve">2560631	</t>
  </si>
  <si>
    <t xml:space="preserve">154104	</t>
  </si>
  <si>
    <t xml:space="preserve">17977421670	</t>
  </si>
  <si>
    <t>[曼谷]曼谷天空风景酒店 (SHA Plus+)(SKYVIEW Hotel Bangkok (SHA Plus+))(6035613)</t>
  </si>
  <si>
    <t>至尊尊贵特大床房&lt;今日特价 &gt;&lt;双人入住&gt;&lt;双早&gt;</t>
  </si>
  <si>
    <t>Puanginchai/Nuchwara</t>
  </si>
  <si>
    <t xml:space="preserve">2560661	</t>
  </si>
  <si>
    <t xml:space="preserve">17977545417	</t>
  </si>
  <si>
    <t>shaz/shahnorizan</t>
  </si>
  <si>
    <t xml:space="preserve">2560757	</t>
  </si>
  <si>
    <t xml:space="preserve">154047	</t>
  </si>
  <si>
    <t xml:space="preserve">17977632667	</t>
  </si>
  <si>
    <t>至尊尊贵双床房&lt;双人入住&gt;&lt;双早&gt;</t>
  </si>
  <si>
    <t>phukhab/aditphong</t>
  </si>
  <si>
    <t xml:space="preserve">2560805	</t>
  </si>
  <si>
    <t xml:space="preserve">177662	</t>
  </si>
  <si>
    <t xml:space="preserve">17977635699	</t>
  </si>
  <si>
    <t>Oh/Fennie Soo Gee</t>
  </si>
  <si>
    <t xml:space="preserve">2560810	</t>
  </si>
  <si>
    <t xml:space="preserve">644246	</t>
  </si>
  <si>
    <t xml:space="preserve">17977648163	</t>
  </si>
  <si>
    <t>[吉隆坡]吉隆坡宴宾雅酒店(Impiana KLCC Hotel)(4648311)</t>
  </si>
  <si>
    <t>俱乐部豪华双床房&lt;双人入住&gt;&lt;双早&gt;</t>
  </si>
  <si>
    <t>Worton/Robert</t>
  </si>
  <si>
    <t xml:space="preserve">2560826	</t>
  </si>
  <si>
    <t xml:space="preserve">6946758	</t>
  </si>
  <si>
    <t xml:space="preserve">17980618301	</t>
  </si>
  <si>
    <t>[甲米]甲米都喜天丽海滨度假酒店(SHA Extra Plus)(Dusit Thani Krabi Beach Resort(SHA Extra Plus))(3666417)</t>
  </si>
  <si>
    <t>gaidukova/Katerina</t>
  </si>
  <si>
    <t xml:space="preserve">2561310	</t>
  </si>
  <si>
    <t xml:space="preserve">acknowledge	</t>
  </si>
  <si>
    <t xml:space="preserve">17980963622	</t>
  </si>
  <si>
    <t>[涛岛]乌龟岛海滩度假酒店(Haadtien Beach Resort)(6027673)</t>
  </si>
  <si>
    <t>世外桃源别墅(至少连住2晚及以上)&lt;双人入住&gt;&lt;双早&gt;</t>
  </si>
  <si>
    <t>sarayut/chawphongphang,sarayut/chawphongphang,sarayut/chawphongphang,sarayut/chawphongphang</t>
  </si>
  <si>
    <t xml:space="preserve">2561420	</t>
  </si>
  <si>
    <t xml:space="preserve">17656	</t>
  </si>
  <si>
    <t xml:space="preserve">17981032495	</t>
  </si>
  <si>
    <t>[达沃]达沃阿卡西亚酒店(Staycation Approved)(Acacia Hotel Davao (Staycation Approved))(89981775)</t>
  </si>
  <si>
    <t>豪华大床房&lt;双人入住&gt;&lt;无早&gt;</t>
  </si>
  <si>
    <t>KONDO/TSUYOSHI</t>
  </si>
  <si>
    <t xml:space="preserve">2561442	</t>
  </si>
  <si>
    <t xml:space="preserve">100572	</t>
  </si>
  <si>
    <t xml:space="preserve">17981213594	</t>
  </si>
  <si>
    <t>[Batu Buruk]报春花海滩酒店(Primula Beach Hotel)(89000989)</t>
  </si>
  <si>
    <t>豪华双床房&lt;双人入住&gt;&lt;双早&gt;</t>
  </si>
  <si>
    <t>AL HAFIZ JUSOH/LOKMIN,AL HAFIZ JUSOH/LOKMIN</t>
  </si>
  <si>
    <t xml:space="preserve">2561506	</t>
  </si>
  <si>
    <t xml:space="preserve">107084	</t>
  </si>
  <si>
    <t xml:space="preserve">17981332770	</t>
  </si>
  <si>
    <t>[长滩岛]赫纳恩棕榈滩度假酒店(Henann Palm Beach Resort)(16159799)</t>
  </si>
  <si>
    <t>豪华房&lt;全日特价&gt;&lt;双人入住&gt;&lt;双早&gt;</t>
  </si>
  <si>
    <t>Nadine/Sanguyo,Nadine/Sanguyo</t>
  </si>
  <si>
    <t xml:space="preserve">2561569	</t>
  </si>
  <si>
    <t>HPB198-0883</t>
  </si>
  <si>
    <t xml:space="preserve">HPB118-0005169	</t>
  </si>
  <si>
    <t xml:space="preserve">17981535705	</t>
  </si>
  <si>
    <t>[芭堤雅]芭堤雅盛泰澜幻影海滩度假村 (SHA Extra Plus)(Centara Grand Mirage Beach Resort Pattaya (SHA Extra Plus))(1593624)</t>
  </si>
  <si>
    <t>豪华海景大床房&lt;今日特价 &gt;&lt;双人入住&gt;&lt;适用于除泰国的亚洲客人&gt;&lt;双早&gt;</t>
  </si>
  <si>
    <t>Geng/Jiqiang,Lin/Sen</t>
  </si>
  <si>
    <t xml:space="preserve">2561688	</t>
  </si>
  <si>
    <t xml:space="preserve"> 184734647	</t>
  </si>
  <si>
    <t xml:space="preserve">17981535706	</t>
  </si>
  <si>
    <t>豪华海景家庭双床房&lt;今日特价 &gt;&lt;双人入住&gt;&lt;适用于除泰国的亚洲客人&gt;&lt;双早&gt;</t>
  </si>
  <si>
    <t>Li/He</t>
  </si>
  <si>
    <t xml:space="preserve">2561687	</t>
  </si>
  <si>
    <t xml:space="preserve">184734956	</t>
  </si>
  <si>
    <t xml:space="preserve">17984083585	</t>
  </si>
  <si>
    <t>Deenoy/Kedsarin</t>
  </si>
  <si>
    <t xml:space="preserve">2561932	</t>
  </si>
  <si>
    <t xml:space="preserve">05248623	</t>
  </si>
  <si>
    <t xml:space="preserve">17984253065	</t>
  </si>
  <si>
    <t>高级特大床房&lt;双人入住&gt;&lt;双早&gt;</t>
  </si>
  <si>
    <t>binti zamri/nur salihah</t>
  </si>
  <si>
    <t xml:space="preserve">2561992	</t>
  </si>
  <si>
    <t xml:space="preserve">644252	</t>
  </si>
  <si>
    <t xml:space="preserve">17984346606	</t>
  </si>
  <si>
    <t>尼奥双床房&lt;双人入住&gt;&lt;无早&gt;</t>
  </si>
  <si>
    <t>Kong/Foong Min</t>
  </si>
  <si>
    <t xml:space="preserve">2562022	</t>
  </si>
  <si>
    <t xml:space="preserve">154170	</t>
  </si>
  <si>
    <t xml:space="preserve">17991926160	</t>
  </si>
  <si>
    <t>[普吉岛]普吉岛西奈奢华酒店(SHA Extra Plus)(Sinae Phuket Luxury Hotel(SHA Extra Plus))(86107074)</t>
  </si>
  <si>
    <t>泳池一室特大床别墅&lt;特惠专享&gt;&lt;双人入住&gt;&lt;双早&gt;</t>
  </si>
  <si>
    <t>Khanobthammakun/Thanakorn,Khanobthammakun/Thanakorn</t>
  </si>
  <si>
    <t xml:space="preserve">2563409	</t>
  </si>
  <si>
    <t xml:space="preserve">3495	</t>
  </si>
  <si>
    <t xml:space="preserve">17992424907	</t>
  </si>
  <si>
    <t>[雪邦]吉隆坡国际机场2途恩机场中转酒店(Tune Hotel KLIA-KLIA2, Airport Transit Hotel  Kuala Lumpur)(5280199)</t>
  </si>
  <si>
    <t>双人床房&lt;双人入住&gt;&lt;无早&gt;</t>
  </si>
  <si>
    <t>KELY/KELY</t>
  </si>
  <si>
    <t xml:space="preserve">2563517	</t>
  </si>
  <si>
    <t xml:space="preserve">154486123	</t>
  </si>
  <si>
    <t xml:space="preserve">17992552298	</t>
  </si>
  <si>
    <t>[吉隆坡]吉隆坡JW万豪酒店(JW Marriott Hotel Kuala Lumpur)(3799838)</t>
  </si>
  <si>
    <t>GAO/ZHONGKUI</t>
  </si>
  <si>
    <t xml:space="preserve">17993005438	</t>
  </si>
  <si>
    <t>[甲米]甲米奥南辉光酒店(SHA Extra Plus)(Glow Ao Nang Krabi(SHA Extra Plus))(28670424)</t>
  </si>
  <si>
    <t>高级特大床房(连住3晚及以上)&lt;特惠&gt;&lt;双人入住&gt;&lt;双早&gt;</t>
  </si>
  <si>
    <t>Koziel/Michal,Koziel/Michal</t>
  </si>
  <si>
    <t xml:space="preserve">2563681	</t>
  </si>
  <si>
    <t xml:space="preserve">GAN22002050	</t>
  </si>
  <si>
    <t xml:space="preserve">17993382475	</t>
  </si>
  <si>
    <t>Letchuman/Manickam</t>
  </si>
  <si>
    <t xml:space="preserve">2563781	</t>
  </si>
  <si>
    <t xml:space="preserve">644513	</t>
  </si>
  <si>
    <t xml:space="preserve">17993460380	</t>
  </si>
  <si>
    <t>[哥打京那巴鲁]格兰迪酒店&amp;度假村(Grandis Hotels and Resorts)(4637340)</t>
  </si>
  <si>
    <t>高级房&lt;双人入住&gt;&lt;马来西亚客人专享&gt;&lt;双早&gt;</t>
  </si>
  <si>
    <t>Nurdin/Mariani</t>
  </si>
  <si>
    <t xml:space="preserve">2563806	</t>
  </si>
  <si>
    <t xml:space="preserve">184791968	</t>
  </si>
  <si>
    <t xml:space="preserve">17994998567	</t>
  </si>
  <si>
    <t>[普吉岛]普吉岛迈考美丽亚酒店(SHA Extra Plus)(Melia Phuket Mai Khao(SHA Extra Plus))(92000607)</t>
  </si>
  <si>
    <t>一卧室别墅（带私人泳池）&lt;大床&gt;&lt;今日特价 &gt;&lt;双人入住&gt;&lt;双早&gt;</t>
  </si>
  <si>
    <t>chen/LI Hsiang</t>
  </si>
  <si>
    <t xml:space="preserve">2563851	</t>
  </si>
  <si>
    <t xml:space="preserve">23901	</t>
  </si>
  <si>
    <t xml:space="preserve">17995266100	</t>
  </si>
  <si>
    <t>[曼谷]艺术酒店 (SHA Plus+)(Arte Hotel (SHA Plus+))(12802273)</t>
  </si>
  <si>
    <t>豪华特大床房&lt;全日特价&gt;&lt;双人入住&gt;&lt;双早&gt;</t>
  </si>
  <si>
    <t>BAHN/Kyung Hyun,BAHN/Kyung Hyun</t>
  </si>
  <si>
    <t xml:space="preserve">2563878	</t>
  </si>
  <si>
    <t xml:space="preserve">13193	</t>
  </si>
  <si>
    <t xml:space="preserve">17995522464	</t>
  </si>
  <si>
    <t>[曼谷]曼谷铂尔曼皇权酒店 (SHA Plus+)(Pullman Bangkok King Power (SHA Plus+))(1586177)</t>
  </si>
  <si>
    <t>高级特大床房&lt;双人入住&gt;&lt;无早&gt;</t>
  </si>
  <si>
    <t>WANG/XIAOJIE</t>
  </si>
  <si>
    <t xml:space="preserve">2563922	</t>
  </si>
  <si>
    <t xml:space="preserve">1098110	</t>
  </si>
  <si>
    <t xml:space="preserve">17995527233	</t>
  </si>
  <si>
    <t>[曼谷]曼谷美人鱼酒店(Hotel Mermaid Bangkok)(85397474)</t>
  </si>
  <si>
    <t>特大号床角落套房 - 带阳台&lt;今日特价 &gt;&lt;双人入住&gt;&lt;无早&gt;</t>
  </si>
  <si>
    <t>John Lungley/Michael,John Lungley/Michael</t>
  </si>
  <si>
    <t xml:space="preserve">2563923	</t>
  </si>
  <si>
    <t xml:space="preserve">58131	</t>
  </si>
  <si>
    <t xml:space="preserve">17995539901	</t>
  </si>
  <si>
    <t>一室房&lt;超值特惠&gt;&lt;双人入住&gt;&lt;双早&gt;</t>
  </si>
  <si>
    <t>NG/CHERN TAI</t>
  </si>
  <si>
    <t xml:space="preserve">2563926	</t>
  </si>
  <si>
    <t xml:space="preserve">243123	</t>
  </si>
  <si>
    <t xml:space="preserve">17995769412	</t>
  </si>
  <si>
    <t>[普吉岛]普吉岛卡塔坦尼海滩度假村(SHA Extra Plus)(Katathani Phuket Beach Resort(SHA Extra Plus))(1549705)</t>
  </si>
  <si>
    <t>精致套房(坦尼楼)(至少连住2晚及以上)&lt;特惠专享&gt;&lt;双人入住&gt;&lt;双早&gt;</t>
  </si>
  <si>
    <t>Kane/Martin,Kane/Martin</t>
  </si>
  <si>
    <t xml:space="preserve">2563980	</t>
  </si>
  <si>
    <t xml:space="preserve">17995811098	</t>
  </si>
  <si>
    <t>Chultheera/Panita,Chultheera/Panita</t>
  </si>
  <si>
    <t xml:space="preserve">2563986	</t>
  </si>
  <si>
    <t xml:space="preserve">61694327	</t>
  </si>
  <si>
    <t xml:space="preserve">17996366172	</t>
  </si>
  <si>
    <t>Krajangroj/Phisit,Krajangroj/Phisit,Krajangroj/Phisit</t>
  </si>
  <si>
    <t xml:space="preserve">2564130	</t>
  </si>
  <si>
    <t xml:space="preserve">17996437190	</t>
  </si>
  <si>
    <t>[曼谷]曼谷索菲特特色酒店(SO/ Bangkok)(1549427)</t>
  </si>
  <si>
    <t>温馨双床房&lt;今日特价 &gt;&lt;双人入住&gt;&lt;双早&gt;</t>
  </si>
  <si>
    <t>YAO/CHENGCHENG,YANG/Xiong</t>
  </si>
  <si>
    <t xml:space="preserve">2564138	</t>
  </si>
  <si>
    <t xml:space="preserve">852920	</t>
  </si>
  <si>
    <t xml:space="preserve">17996674146	</t>
  </si>
  <si>
    <t>一卧室套房（带室外浴缸）&lt;大床&gt;&lt;今日特价 &gt;&lt;双人入住&gt;&lt;双早&gt;</t>
  </si>
  <si>
    <t>HU/YUQIANG</t>
  </si>
  <si>
    <t xml:space="preserve">2564184	</t>
  </si>
  <si>
    <t xml:space="preserve">23902	</t>
  </si>
  <si>
    <t xml:space="preserve">17996720580	</t>
  </si>
  <si>
    <t>一卧室别墅（带私人泳池）&lt;特惠专享&gt;&lt;双人入住&gt;&lt;双早&gt;</t>
  </si>
  <si>
    <t>TANG/LIWEI</t>
  </si>
  <si>
    <t xml:space="preserve">2564196	</t>
  </si>
  <si>
    <t xml:space="preserve">23904	</t>
  </si>
  <si>
    <t xml:space="preserve">17996980597	</t>
  </si>
  <si>
    <t>Sheng Khor/Seak,Sheng Khor/Seak</t>
  </si>
  <si>
    <t xml:space="preserve">2564251	</t>
  </si>
  <si>
    <t xml:space="preserve">644695	</t>
  </si>
  <si>
    <t xml:space="preserve">17997298603	</t>
  </si>
  <si>
    <t>[曼谷]曼谷萨通雅诗阁酒店(Ascott Sathorn Bangkok)(5032213)</t>
  </si>
  <si>
    <t>尊贵一室房&lt;双人入住&gt;&lt;双早&gt;</t>
  </si>
  <si>
    <t>Lian/Teik Seng</t>
  </si>
  <si>
    <t xml:space="preserve">2564356	</t>
  </si>
  <si>
    <t xml:space="preserve">6491330	</t>
  </si>
  <si>
    <t xml:space="preserve">17999670892	</t>
  </si>
  <si>
    <t>[丹戎士拔]吉隆坡黄金棕榈度假村(Avani Sepang Goldcoast Resort Kuala Lumpur)(5409783)</t>
  </si>
  <si>
    <t>家庭别墅&lt;四人入住&gt;&lt;早餐&gt;</t>
  </si>
  <si>
    <t>Lum/Tuck Loong</t>
  </si>
  <si>
    <t xml:space="preserve">2564448	</t>
  </si>
  <si>
    <t xml:space="preserve">665351	</t>
  </si>
  <si>
    <t xml:space="preserve">17999749050	</t>
  </si>
  <si>
    <t>[吉隆坡]吉隆坡皇家朱兰酒店(Royale Chulan Kuala Lumpur)(5280527)</t>
  </si>
  <si>
    <t>一室公寓&lt;双人入住&gt;&lt;无早&gt;</t>
  </si>
  <si>
    <t>Sabri/Nur Syamimie Imanina,Sabri/Nur Syamimie Imanina</t>
  </si>
  <si>
    <t xml:space="preserve">2564468	</t>
  </si>
  <si>
    <t xml:space="preserve">10010623831	</t>
  </si>
  <si>
    <t xml:space="preserve">17999928986	</t>
  </si>
  <si>
    <t>[安赫莱斯]安洁拉斯海滩俱乐部酒店(ABC Hotel)(28365603)</t>
  </si>
  <si>
    <t>标准套房&lt;双人入住&gt;&lt;双早&gt;</t>
  </si>
  <si>
    <t>Chen/Feifan,Chen/Feifan,Chen/Feifan,Chen/Feifan,Chen/Feifan,Chen/Feifan,Chen/Feifan,Chen/Feifan</t>
  </si>
  <si>
    <t xml:space="preserve">2564514	</t>
  </si>
  <si>
    <t xml:space="preserve">ABC105237	</t>
  </si>
  <si>
    <t xml:space="preserve">18000056415	</t>
  </si>
  <si>
    <t>[沙美岛]沙美岛海洋宝石之家酒店 (SHA Plus+)(Baan Ploy Sea (SHA Plus+))(6662112)</t>
  </si>
  <si>
    <t>海景豪华房&lt;全日特价&gt;&lt;双人入住&gt;&lt;双早&gt;</t>
  </si>
  <si>
    <t>Sanguanphuak/Narongdej</t>
  </si>
  <si>
    <t xml:space="preserve">18001345112	</t>
  </si>
  <si>
    <t>[吉隆坡]吉隆坡丽思卡尔顿酒店(The Ritz-Carlton, Kuala Lumpur)(3799315)</t>
  </si>
  <si>
    <t>Foo/Chuan Wen</t>
  </si>
  <si>
    <t xml:space="preserve">2564851	</t>
  </si>
  <si>
    <t xml:space="preserve">154466079	</t>
  </si>
  <si>
    <t xml:space="preserve">18003824953	</t>
  </si>
  <si>
    <t>高级房&lt;双人入住&gt;&lt;无早&gt;</t>
  </si>
  <si>
    <t>Rachman/Abdat,Rachman/Abdat</t>
  </si>
  <si>
    <t xml:space="preserve">2565065	</t>
  </si>
  <si>
    <t xml:space="preserve">18003826392	</t>
  </si>
  <si>
    <t>高级房&lt;双人入住&gt;&lt;双早&gt;</t>
  </si>
  <si>
    <t>Alias/Azwan</t>
  </si>
  <si>
    <t xml:space="preserve">2565066	</t>
  </si>
  <si>
    <t xml:space="preserve">10010623913	</t>
  </si>
  <si>
    <t xml:space="preserve">18003831370	</t>
  </si>
  <si>
    <t>[奥隆阿波]奥隆阿波豪宅花园酒店(Mansion Garden Hotel Olongapo)(91860258)</t>
  </si>
  <si>
    <t>标准双床房&lt;今日特价 &gt;&lt;双人入住&gt;&lt;双早&gt;</t>
  </si>
  <si>
    <t>Saldanha/Michelle,Saldanha/Michelle,Saldanha/Michelle,Saldanha/Michelle</t>
  </si>
  <si>
    <t xml:space="preserve">2565067	</t>
  </si>
  <si>
    <t xml:space="preserve">18003868769	</t>
  </si>
  <si>
    <t>豪华房&lt;双人入住&gt;&lt;无早&gt;</t>
  </si>
  <si>
    <t>Yusof/Syarmizan</t>
  </si>
  <si>
    <t xml:space="preserve">2565082	</t>
  </si>
  <si>
    <t xml:space="preserve">10010623965	</t>
  </si>
  <si>
    <t xml:space="preserve">18003904315	</t>
  </si>
  <si>
    <t>一室公寓大号床间&lt;今日特价 &gt;&lt;双人入住&gt;&lt;无早&gt;</t>
  </si>
  <si>
    <t>LEE/JEONGHUN</t>
  </si>
  <si>
    <t xml:space="preserve">2565099	</t>
  </si>
  <si>
    <t xml:space="preserve">58143	</t>
  </si>
  <si>
    <t xml:space="preserve">18003936472	</t>
  </si>
  <si>
    <t>Yu/ichin,Yu/ichin</t>
  </si>
  <si>
    <t xml:space="preserve">2565105	</t>
  </si>
  <si>
    <t xml:space="preserve">10080011	</t>
  </si>
  <si>
    <t xml:space="preserve">18004039376	</t>
  </si>
  <si>
    <t>[曼谷]曼谷气魄酒店(Hotel Verve Bangkok)(93875682)</t>
  </si>
  <si>
    <t>行政套房&lt;大床&gt;&lt;双人入住&gt;&lt;双早&gt;</t>
  </si>
  <si>
    <t>chotetantimakorn/Harit</t>
  </si>
  <si>
    <t xml:space="preserve">2565133	</t>
  </si>
  <si>
    <t xml:space="preserve">26229	</t>
  </si>
  <si>
    <t xml:space="preserve">18004072538	</t>
  </si>
  <si>
    <t>[吉隆坡]铂尔曼吉隆坡城市中心大酒店(Pullman Kuala Lumpur City Centre Hotel &amp; Residences)(5073220)</t>
  </si>
  <si>
    <t>尊享豪华特大床房&lt;双人入住&gt;&lt;双早&gt;</t>
  </si>
  <si>
    <t>Benjy/Khairul Benjamin Bin Suhaimi</t>
  </si>
  <si>
    <t xml:space="preserve">2565140	</t>
  </si>
  <si>
    <t xml:space="preserve">833117	</t>
  </si>
  <si>
    <t xml:space="preserve">18004175392	</t>
  </si>
  <si>
    <t>Park/Gwang Min,Park/Gwang Min</t>
  </si>
  <si>
    <t xml:space="preserve">2565168	</t>
  </si>
  <si>
    <t xml:space="preserve">100800014	</t>
  </si>
  <si>
    <t xml:space="preserve">18004432775	</t>
  </si>
  <si>
    <t>[华欣]华欣班贝燕酒店(Baan Bayan - Hua Hin)(5684463)</t>
  </si>
  <si>
    <t>园景房&lt;今日特价 &gt;&lt;双人入住&gt;&lt;双早&gt;</t>
  </si>
  <si>
    <t>Sapcharoen/Vasana,Sapcharoen/Vasana,Sapcharoen/Vasana,Sapcharoen/Vasana</t>
  </si>
  <si>
    <t xml:space="preserve">18004882069	</t>
  </si>
  <si>
    <t>[普吉岛]纳玛卡度假卡马拉酒店(SHA Extra Plus)(Namaka Resort Kamala(SHA Extra Plus))(21793296)</t>
  </si>
  <si>
    <t>部分海景豪华房&lt;双人入住&gt;&lt;无早&gt;</t>
  </si>
  <si>
    <t>Agarwal/Sourabh</t>
  </si>
  <si>
    <t xml:space="preserve">2565356	</t>
  </si>
  <si>
    <t xml:space="preserve">18005152962	</t>
  </si>
  <si>
    <t>[黎牙实比]马里顺大酒店(The Marison Hotel)(91277079)</t>
  </si>
  <si>
    <t>豪华双床房&lt;今日特价 &gt;&lt;双人入住&gt;&lt;双早&gt;</t>
  </si>
  <si>
    <t>Garfin/Daryl Dawn</t>
  </si>
  <si>
    <t xml:space="preserve">18005164510	</t>
  </si>
  <si>
    <t>空间房&lt;双人入住&gt;&lt;无早&gt;</t>
  </si>
  <si>
    <t>kimi/Muhammad alif hakimi</t>
  </si>
  <si>
    <t xml:space="preserve">2565449	</t>
  </si>
  <si>
    <t xml:space="preserve">14457	</t>
  </si>
  <si>
    <t xml:space="preserve">18005362651	</t>
  </si>
  <si>
    <t>[芭堤雅]芭堤雅单庭院酒店 (SHA Extra Plus)(One Patio Hotel Pattaya (SHA Extra Plus))(52963612)</t>
  </si>
  <si>
    <t>豪华房&lt;特惠房&gt;&lt;双人入住&gt;&lt;无早&gt;</t>
  </si>
  <si>
    <t>HAN/YONG,Chen/Xiao gang,Pan/Yuan</t>
  </si>
  <si>
    <t xml:space="preserve">2565505	</t>
  </si>
  <si>
    <t xml:space="preserve">13966	</t>
  </si>
  <si>
    <t xml:space="preserve">18005451373	</t>
  </si>
  <si>
    <t>ZHOU/WEIQUAN</t>
  </si>
  <si>
    <t xml:space="preserve">2565520	</t>
  </si>
  <si>
    <t xml:space="preserve">833224	</t>
  </si>
  <si>
    <t xml:space="preserve">18005469324	</t>
  </si>
  <si>
    <t>Khandelwal /Nikita,Khandelwal /Nikita</t>
  </si>
  <si>
    <t xml:space="preserve">2565521	</t>
  </si>
  <si>
    <t xml:space="preserve">26264	</t>
  </si>
  <si>
    <t xml:space="preserve">18005689761	</t>
  </si>
  <si>
    <t>Sukampaijit/Narawan,Sukampaijit/Narawan</t>
  </si>
  <si>
    <t xml:space="preserve">2565591	</t>
  </si>
  <si>
    <t xml:space="preserve">6499311	</t>
  </si>
  <si>
    <t xml:space="preserve">18005692942	</t>
  </si>
  <si>
    <t>MOHD RIFAN/MOHD HARIZ,ramlee/nur liyana</t>
  </si>
  <si>
    <t xml:space="preserve">2565593	</t>
  </si>
  <si>
    <t xml:space="preserve">833382	</t>
  </si>
  <si>
    <t xml:space="preserve">18007722043	</t>
  </si>
  <si>
    <t>[曼谷]金玉素万那普酒店(Golden Jade Suvarnabhumi)(28680143)</t>
  </si>
  <si>
    <t>Suksomboon/Wadee,Suksomboon/Wadee</t>
  </si>
  <si>
    <t xml:space="preserve">2565607	</t>
  </si>
  <si>
    <t xml:space="preserve">18007847676	</t>
  </si>
  <si>
    <t>[怡保]怡保宴宾雅酒店(Impiana Hotel Ipoh)(28528393)</t>
  </si>
  <si>
    <t>豪华特大床房&lt;双人入住&gt;&lt;无早&gt;</t>
  </si>
  <si>
    <t>Mansor Syed Chear/Syed,Mansor Syed Chear/Syed</t>
  </si>
  <si>
    <t xml:space="preserve">2565624	</t>
  </si>
  <si>
    <t xml:space="preserve">545615	</t>
  </si>
  <si>
    <t xml:space="preserve">18008101186	</t>
  </si>
  <si>
    <t>[芭堤雅]芭堤雅发现海滩酒店 (SHA Plus+)(Pattaya Discovery Beach Hotel (SHA Plus+))(2497120)</t>
  </si>
  <si>
    <t>高级房 (DEE塔)&lt;特惠专享&gt;&lt;双人入住&gt;&lt;无早&gt;</t>
  </si>
  <si>
    <t>Tavornkiratikajorn/Ongarj,Tavornkiratikajorn/Ongarj</t>
  </si>
  <si>
    <t xml:space="preserve">2565675	</t>
  </si>
  <si>
    <t xml:space="preserve">18008202521	</t>
  </si>
  <si>
    <t>[清迈]莲花酒店(SHA Certified)(Lotus Pang Suan Kaew Hotel(SHA Certified))(5495022)</t>
  </si>
  <si>
    <t>高级房&lt;今日特价 &gt;&lt;双人入住&gt;&lt;双早&gt;</t>
  </si>
  <si>
    <t>Rachfu/Chatchayaporn</t>
  </si>
  <si>
    <t xml:space="preserve">2565715	</t>
  </si>
  <si>
    <t xml:space="preserve">18008435912	</t>
  </si>
  <si>
    <t>LIU/YUMEI</t>
  </si>
  <si>
    <t xml:space="preserve">2565804	</t>
  </si>
  <si>
    <t xml:space="preserve">36448	</t>
  </si>
  <si>
    <t xml:space="preserve">18008572336	</t>
  </si>
  <si>
    <t>Chaiwong/Luxsamee</t>
  </si>
  <si>
    <t xml:space="preserve">2565854	</t>
  </si>
  <si>
    <t xml:space="preserve">18008738212	</t>
  </si>
  <si>
    <t>豪华双床房&lt;双人入住&gt;&lt;无早&gt;</t>
  </si>
  <si>
    <t>Chai Mun Keat/Jason</t>
  </si>
  <si>
    <t xml:space="preserve">2565924	</t>
  </si>
  <si>
    <t xml:space="preserve">545633	</t>
  </si>
  <si>
    <t xml:space="preserve">18008958905	</t>
  </si>
  <si>
    <t>KOW Loke/Tee,KOW Loke/Tee</t>
  </si>
  <si>
    <t xml:space="preserve">2565992	</t>
  </si>
  <si>
    <t xml:space="preserve">18009005525	</t>
  </si>
  <si>
    <t>ZHANG/LE</t>
  </si>
  <si>
    <t xml:space="preserve">18009026868	</t>
  </si>
  <si>
    <t>[普吉岛]相片酒店普吉岛(SHA Plus+)(Foto Hotel Phuket(SHA Plus+))(92435867)</t>
  </si>
  <si>
    <t>Ozone Hall with Balcony&lt;双人入住&gt;&lt;双早&gt;</t>
  </si>
  <si>
    <t>boonyuen/Chanisara,boonyuen/Chanisara</t>
  </si>
  <si>
    <t xml:space="preserve">2566017	</t>
  </si>
  <si>
    <t xml:space="preserve">6536	</t>
  </si>
  <si>
    <t xml:space="preserve">18009097841	</t>
  </si>
  <si>
    <t>高级房 (DEE塔)&lt;特惠专享&gt;&lt;双人入住&gt;&lt;双早&gt;</t>
  </si>
  <si>
    <t>Namwong/Anita,Namwong/Anita</t>
  </si>
  <si>
    <t xml:space="preserve">18009283820	</t>
  </si>
  <si>
    <t>Hassim/Mohd Fadhil,Hassim/Mohd Fadhil</t>
  </si>
  <si>
    <t xml:space="preserve">18009316458	</t>
  </si>
  <si>
    <t>Lucero/Francois</t>
  </si>
  <si>
    <t xml:space="preserve">18009320416	</t>
  </si>
  <si>
    <t>abdul rahim/mohamed samir</t>
  </si>
  <si>
    <t xml:space="preserve">2566162	</t>
  </si>
  <si>
    <t xml:space="preserve">545642	</t>
  </si>
  <si>
    <t xml:space="preserve">18009362550	</t>
  </si>
  <si>
    <t>Lucero/Francois,Lucero/Francois</t>
  </si>
  <si>
    <t xml:space="preserve">18009409627	</t>
  </si>
  <si>
    <t>nadhirah/anis</t>
  </si>
  <si>
    <t xml:space="preserve">2566215	</t>
  </si>
  <si>
    <t xml:space="preserve">833394	</t>
  </si>
  <si>
    <t xml:space="preserve">18008410098	</t>
  </si>
  <si>
    <t>[芭堤雅]芭堤雅暹罗海岸酒店 (SHA Extra+)(Siam Bayshore Resort Pattaya (SHA Extra+))(3628039)</t>
  </si>
  <si>
    <t>热带豪华房&lt;今日特价 &gt;&lt;双人入住&gt;&lt;不适用泰国\日本客人&gt;&lt;双早&gt;</t>
  </si>
  <si>
    <t>NELSON/NELS JOSEPH</t>
  </si>
  <si>
    <t xml:space="preserve">2565794	</t>
  </si>
  <si>
    <t xml:space="preserve">2493103	</t>
  </si>
  <si>
    <t xml:space="preserve">18009989102	</t>
  </si>
  <si>
    <t>[曼谷]曼谷利特酒店 (SHA Extra Plus)(LiT BANGKOK Residence (SHA Extra Plus))(4371035)</t>
  </si>
  <si>
    <t>高级一卧室套房&lt;特惠专享&gt;&lt;双人入住&gt;&lt;无早&gt;</t>
  </si>
  <si>
    <t>wu/chuze</t>
  </si>
  <si>
    <t xml:space="preserve">2566492	</t>
  </si>
  <si>
    <t xml:space="preserve">1910	</t>
  </si>
  <si>
    <t xml:space="preserve">18011782840	</t>
  </si>
  <si>
    <t>高级特大床房&lt;今日特价 &gt;&lt;双人入住&gt;&lt;双早&gt;</t>
  </si>
  <si>
    <t>TANG/CHONGHONG</t>
  </si>
  <si>
    <t xml:space="preserve">18012041149	</t>
  </si>
  <si>
    <t>XU/MENG</t>
  </si>
  <si>
    <t xml:space="preserve">2566543	</t>
  </si>
  <si>
    <t xml:space="preserve">18012239478	</t>
  </si>
  <si>
    <t>[曼谷]曼谷盛泰澜中央世界商业中心酒店  (SHA Plus+)(Centara Grand &amp; Bangkok Convention Centre at CentralWorld  (SHA Plus+))(5527365)</t>
  </si>
  <si>
    <t>高级好莱坞房&lt;今日特价 &gt;&lt;双人入住&gt;&lt;适用于除泰国的亚洲客人&gt;&lt;双早&gt;</t>
  </si>
  <si>
    <t>XU/ZHUN,jiang/yihao</t>
  </si>
  <si>
    <t xml:space="preserve">2566592	</t>
  </si>
  <si>
    <t xml:space="preserve">185355743	</t>
  </si>
  <si>
    <t xml:space="preserve">18012441459	</t>
  </si>
  <si>
    <t>Zhiliang/Chen</t>
  </si>
  <si>
    <t xml:space="preserve">2566673	</t>
  </si>
  <si>
    <t xml:space="preserve">18012547199	</t>
  </si>
  <si>
    <t>PHOSRI/THEPPARAT,PHOSRI/THEPPARAT</t>
  </si>
  <si>
    <t xml:space="preserve">2566719	</t>
  </si>
  <si>
    <t xml:space="preserve">26423	</t>
  </si>
  <si>
    <t xml:space="preserve">18012595661	</t>
  </si>
  <si>
    <t>[芭堤雅]芭堤雅湾景酒店 (SHA Plus+)(The Bayview Hotel Pattaya (SHA Plus+))(3628281)</t>
  </si>
  <si>
    <t>池景豪华房&lt;今日特价 &gt;&lt;双人入住&gt;&lt;不适用泰国\日本客人&gt;&lt;双早&gt;</t>
  </si>
  <si>
    <t>ren/sisi,li/jinde,jiang/pei,ren/sisi,ren/sisi</t>
  </si>
  <si>
    <t xml:space="preserve">2566741	</t>
  </si>
  <si>
    <t xml:space="preserve">2493293	</t>
  </si>
  <si>
    <t xml:space="preserve">18012640008	</t>
  </si>
  <si>
    <t>Pangyoysai/Sunisa,Pangyoysai/Sunisa</t>
  </si>
  <si>
    <t xml:space="preserve">2566761	</t>
  </si>
  <si>
    <t xml:space="preserve">26424	</t>
  </si>
  <si>
    <t xml:space="preserve">18012646789	</t>
  </si>
  <si>
    <t>[曼谷]盛泰澜曼谷拉普崂中央广场酒店 (SHA Plus+)(Centara Grand at Central Plaza Ladprao Bangkok (SHA Plus+))(4955368)</t>
  </si>
  <si>
    <t>豪华房&lt;大床&gt;&lt;今日特价 &gt;&lt;双人入住&gt;&lt;适用于除泰国的亚洲客人&gt;&lt;双早&gt;</t>
  </si>
  <si>
    <t xml:space="preserve">2566765	</t>
  </si>
  <si>
    <t xml:space="preserve">185385841	</t>
  </si>
  <si>
    <t xml:space="preserve">18012647998	</t>
  </si>
  <si>
    <t>Sopissirikul/Ekawat,Sopissirikul/Ekawat</t>
  </si>
  <si>
    <t xml:space="preserve">2566766	</t>
  </si>
  <si>
    <t xml:space="preserve">26426	</t>
  </si>
  <si>
    <t xml:space="preserve">18012681357	</t>
  </si>
  <si>
    <t>园景阿瓦尼房&lt;特惠专享&gt;&lt;双人入住&gt;&lt;无早&gt;</t>
  </si>
  <si>
    <t>rajadurai/joel,rajadurai/joel</t>
  </si>
  <si>
    <t xml:space="preserve">18012815744	</t>
  </si>
  <si>
    <t>Palapol/Patcharapol,Palapol/Patcharapol</t>
  </si>
  <si>
    <t xml:space="preserve">2566853	</t>
  </si>
  <si>
    <t xml:space="preserve">17948733013	</t>
  </si>
  <si>
    <t>[芭堤雅]芭堤雅格兰德中心点酒店 (SHA Extra plus)(Grande Centre Point Pattaya (SHA Extra plus))(23791733)</t>
  </si>
  <si>
    <t>海景高级房&lt;双床&gt;&lt;今日特价 &gt;&lt;不适用泰国客人&gt;&lt;无早&gt;</t>
  </si>
  <si>
    <t>ZHAO/MINGZHU,SHEN/MEI</t>
  </si>
  <si>
    <t>CA2019220602CNY</t>
  </si>
  <si>
    <t>提现中</t>
  </si>
  <si>
    <t xml:space="preserve">2554328	</t>
  </si>
  <si>
    <t xml:space="preserve">117861	</t>
  </si>
  <si>
    <t xml:space="preserve">17972847402	</t>
  </si>
  <si>
    <t>[苏梅岛]拉麦-苏梅岛酒店(SHA Plus+)(The Lamai Samui(SHA Plus+))(3738031)</t>
  </si>
  <si>
    <t>游廊套房&lt;双人入住&gt;&lt;双早&gt;</t>
  </si>
  <si>
    <t>Singh/Asheem</t>
  </si>
  <si>
    <t xml:space="preserve">2559493	</t>
  </si>
  <si>
    <t xml:space="preserve">601019927	</t>
  </si>
  <si>
    <t xml:space="preserve">17976862497	</t>
  </si>
  <si>
    <t>[长滩岛]长滩岛市区酒店(Boracay Uptown)(28354342)</t>
  </si>
  <si>
    <t>高级房(无窗)&lt;今日特惠&gt;&lt;双人入住&gt;&lt;双早&gt;</t>
  </si>
  <si>
    <t>Saniel/Siegrid,Saniel/Siegrid</t>
  </si>
  <si>
    <t xml:space="preserve">2560437	</t>
  </si>
  <si>
    <t xml:space="preserve">17977563479	</t>
  </si>
  <si>
    <t>[邦劳]薄荷海滩俱乐部酒店(Bohol Beach Club)(5341684)</t>
  </si>
  <si>
    <t>豪华绿色房&lt;特价大促销&gt;&lt;双人入住&gt;&lt;双早&gt;</t>
  </si>
  <si>
    <t>Shoji/Rika,Shoji/Rika,Shoji/Rika,Shoji/Rika</t>
  </si>
  <si>
    <t xml:space="preserve">2560763	</t>
  </si>
  <si>
    <t xml:space="preserve">17980323434	</t>
  </si>
  <si>
    <t>林景高级房&lt;今日特价 &gt;&lt;三人入住&gt;&lt;无早&gt;</t>
  </si>
  <si>
    <t>HONG/JUNGMIN</t>
  </si>
  <si>
    <t xml:space="preserve">2561221	</t>
  </si>
  <si>
    <t xml:space="preserve">142877	</t>
  </si>
  <si>
    <t xml:space="preserve">17981432845	</t>
  </si>
  <si>
    <t>[芭堤雅]芭堤雅梅拉马尔酒店 (SHA Extra Plus)(Mera Mare Pattaya (SHA Extra Plus))(6296254)</t>
  </si>
  <si>
    <t>豪华海景房&lt;今日特价 &gt;&lt;双人入住&gt;&lt;双早&gt;</t>
  </si>
  <si>
    <t>PYAYOOLWIN/PYAY</t>
  </si>
  <si>
    <t xml:space="preserve">2561609	</t>
  </si>
  <si>
    <t xml:space="preserve">36080	</t>
  </si>
  <si>
    <t xml:space="preserve">17985545319	</t>
  </si>
  <si>
    <t>传统一室房(连住3晚及以上)&lt;双人入住&gt;&lt;双早&gt;</t>
  </si>
  <si>
    <t>Wang/Yang,Qi/Shunqing,Yan/Zhi qiang</t>
  </si>
  <si>
    <t xml:space="preserve">2562518	</t>
  </si>
  <si>
    <t xml:space="preserve">242993	</t>
  </si>
  <si>
    <t xml:space="preserve">17985970247	</t>
  </si>
  <si>
    <t>[乔治市]槟城龙城快捷酒店 (槟城对抗新冠肺炎认证)(Cititel Express Penang (PenangFightCovid-19 Certified))(5147805)</t>
  </si>
  <si>
    <t>标准大床房&lt;双人入住&gt;&lt;双早&gt;</t>
  </si>
  <si>
    <t>Arif Ali/Muhammad,Arif Ali/Muhammad</t>
  </si>
  <si>
    <t xml:space="preserve">2562726	</t>
  </si>
  <si>
    <t xml:space="preserve">577215	</t>
  </si>
  <si>
    <t xml:space="preserve">17992182414	</t>
  </si>
  <si>
    <t>[吉隆坡]辉盛凯贝丽(Capri by Fraser Bukit Bintang)(88638672)</t>
  </si>
  <si>
    <t>行政双床一室房&lt;双人入住&gt;&lt;双早&gt;</t>
  </si>
  <si>
    <t>Islam/Anichul</t>
  </si>
  <si>
    <t xml:space="preserve">2563463	</t>
  </si>
  <si>
    <t xml:space="preserve">53444762-1	</t>
  </si>
  <si>
    <t xml:space="preserve">17992411736	</t>
  </si>
  <si>
    <t>Sau Man Easter/Keung,Sau Man Easter/Keung</t>
  </si>
  <si>
    <t xml:space="preserve">17992577802	</t>
  </si>
  <si>
    <t>binti zakaria/zainun</t>
  </si>
  <si>
    <t xml:space="preserve">2563569	</t>
  </si>
  <si>
    <t xml:space="preserve">184701636	</t>
  </si>
  <si>
    <t xml:space="preserve">17995765840	</t>
  </si>
  <si>
    <t>PAN/XINYI</t>
  </si>
  <si>
    <t xml:space="preserve">2563978	</t>
  </si>
  <si>
    <t xml:space="preserve">1098093	</t>
  </si>
  <si>
    <t xml:space="preserve">17996271745	</t>
  </si>
  <si>
    <t>园景高级房&lt;特价大促销&gt;&lt;双人入住&gt;&lt;无早&gt;</t>
  </si>
  <si>
    <t>Pangilinan/Anthony jose t</t>
  </si>
  <si>
    <t xml:space="preserve">2564110	</t>
  </si>
  <si>
    <t xml:space="preserve">143538	</t>
  </si>
  <si>
    <t>退单</t>
  </si>
  <si>
    <t xml:space="preserve">17997328498	</t>
  </si>
  <si>
    <t>[曼谷]曼谷辛德霍恩凯宾斯基(Sindhorn Kempinski Bangkok)(92930805)</t>
  </si>
  <si>
    <t>至尊豪华特大床房&lt;今日特价 &gt;&lt;双人入住&gt;&lt;仅适用亚洲客人&gt;&lt;双早&gt;</t>
  </si>
  <si>
    <t>SHEN/FENG</t>
  </si>
  <si>
    <t xml:space="preserve">2564365	</t>
  </si>
  <si>
    <t xml:space="preserve">97601	</t>
  </si>
  <si>
    <t xml:space="preserve">17999206815	</t>
  </si>
  <si>
    <t>Richard Kisil/Ruckina</t>
  </si>
  <si>
    <t xml:space="preserve">2564386	</t>
  </si>
  <si>
    <t xml:space="preserve">18000152698	</t>
  </si>
  <si>
    <t>尊贵特大床公寓&lt;今日特价 &gt;&lt;双人入住&gt;&lt;仅适用亚洲客人&gt;&lt;双早&gt;</t>
  </si>
  <si>
    <t>NI/XIANJIN</t>
  </si>
  <si>
    <t xml:space="preserve">2564578	</t>
  </si>
  <si>
    <t xml:space="preserve">97663	</t>
  </si>
  <si>
    <t xml:space="preserve">18000208016	</t>
  </si>
  <si>
    <t>WANG/XIN,LEE/TSZ KIU,ZHANG/Denis Wei</t>
  </si>
  <si>
    <t xml:space="preserve">2564590	</t>
  </si>
  <si>
    <t xml:space="preserve">97665	</t>
  </si>
  <si>
    <t xml:space="preserve">18000952327	</t>
  </si>
  <si>
    <t>[碧瑶]约翰干草营地森林旅馆(The Forest Lodge at Camp John Hay)(90371036)</t>
  </si>
  <si>
    <t>高级房&lt;今日特价 &gt;&lt;双人入住&gt;&lt;无早&gt;</t>
  </si>
  <si>
    <t>tan/leah,tan/leah,tan/leah,tan/leah</t>
  </si>
  <si>
    <t xml:space="preserve">2564749	</t>
  </si>
  <si>
    <t xml:space="preserve">18003898095	</t>
  </si>
  <si>
    <t>Ng/Lin Chie</t>
  </si>
  <si>
    <t xml:space="preserve">2565095	</t>
  </si>
  <si>
    <t xml:space="preserve">644852	</t>
  </si>
  <si>
    <t xml:space="preserve">18003961438	</t>
  </si>
  <si>
    <t>YU XIN/LIN,YU XIN/LIN,YU XIN/LIN</t>
  </si>
  <si>
    <t xml:space="preserve">2565113	</t>
  </si>
  <si>
    <t xml:space="preserve">36307	</t>
  </si>
  <si>
    <t xml:space="preserve">18004619638	</t>
  </si>
  <si>
    <t>[普吉岛]美乐地别墅度假酒店 (SHA Extra Plus)(Metadee Resort &amp; Villas (SHA Extra Plus))(3736816)</t>
  </si>
  <si>
    <t>豪华池景房(连住3晚及以上)&lt;特惠专享&gt;&lt;三人入住&gt;&lt;早餐&gt;</t>
  </si>
  <si>
    <t>Parashivapgol/Prashant,Parashivapgol/Prashant,Parashivapgol/Prashant</t>
  </si>
  <si>
    <t xml:space="preserve">2565279	</t>
  </si>
  <si>
    <t xml:space="preserve">4444	</t>
  </si>
  <si>
    <t xml:space="preserve">18004775859	</t>
  </si>
  <si>
    <t>[吉隆坡]吉隆坡EQ酒店(EQ Kuala Lumpur)(67313921)</t>
  </si>
  <si>
    <t>豪华特大床房(至少连住2晚及以上)&lt;单人入住&gt;&lt;单早&gt;</t>
  </si>
  <si>
    <t>Chapiti/Hayati</t>
  </si>
  <si>
    <t xml:space="preserve">2565314	</t>
  </si>
  <si>
    <t xml:space="preserve">64496230-1	</t>
  </si>
  <si>
    <t xml:space="preserve">18005246400	</t>
  </si>
  <si>
    <t>[普吉岛]普吉岛 JW 万豪度假&amp;酒店 (SHA Extra Plus)(JW Marriott Phuket Resort &amp; Spa (SHA Extra Plus))(1597539)</t>
  </si>
  <si>
    <t>露台至尊双床房&lt;双人入住&gt;&lt;不适用泰国客人&gt;&lt;双早&gt;&lt;普通会员&gt;</t>
  </si>
  <si>
    <t>WANG/KAI</t>
  </si>
  <si>
    <t xml:space="preserve">2565476	</t>
  </si>
  <si>
    <t xml:space="preserve">86196808	</t>
  </si>
  <si>
    <t xml:space="preserve">18005407015	</t>
  </si>
  <si>
    <t>[普吉岛]Travelodge 普吉城镇酒店(Travelodge Phuket Town)(83852850)</t>
  </si>
  <si>
    <t>标准房(至少连住2晚及以上)&lt;双人入住&gt;&lt;双早&gt;</t>
  </si>
  <si>
    <t>Hanphanit/Angsuthorn,Hanphanit/Angsuthorn</t>
  </si>
  <si>
    <t xml:space="preserve">2565510	</t>
  </si>
  <si>
    <t xml:space="preserve">1727	</t>
  </si>
  <si>
    <t xml:space="preserve">18005578511	</t>
  </si>
  <si>
    <t>[曼谷]旅游山林小屋素坤逸11号酒店(Travelodge Sukhumvit 11)(13535055)</t>
  </si>
  <si>
    <t>merle/jean marc,merle/jean marc</t>
  </si>
  <si>
    <t xml:space="preserve">2565545	</t>
  </si>
  <si>
    <t xml:space="preserve">18009421497	</t>
  </si>
  <si>
    <t>[曼谷]曼谷万怡酒店(Courtyard by Marriott Bangkok)(5211729)</t>
  </si>
  <si>
    <t>翻新豪华双床房(至少连住2晚及以上)&lt;双人入住&gt;&lt;双早&gt;</t>
  </si>
  <si>
    <t>Chen/Xiubo,Feng/Jicheng</t>
  </si>
  <si>
    <t xml:space="preserve">2566226	</t>
  </si>
  <si>
    <t xml:space="preserve">18009508748	</t>
  </si>
  <si>
    <t>lee/sohyun</t>
  </si>
  <si>
    <t xml:space="preserve">2566261	</t>
  </si>
  <si>
    <t xml:space="preserve">26531	</t>
  </si>
  <si>
    <t xml:space="preserve">18011967525	</t>
  </si>
  <si>
    <t>CHEN/HONG JUN</t>
  </si>
  <si>
    <t xml:space="preserve">2566535	</t>
  </si>
  <si>
    <t xml:space="preserve">2493266	</t>
  </si>
  <si>
    <t xml:space="preserve">18012469943	</t>
  </si>
  <si>
    <t>Aziz/Aftab</t>
  </si>
  <si>
    <t xml:space="preserve">2566690	</t>
  </si>
  <si>
    <t xml:space="preserve">243306	</t>
  </si>
  <si>
    <t xml:space="preserve">18012957378	</t>
  </si>
  <si>
    <t>Banyatsin/Palin,Banyatsin/Palin</t>
  </si>
  <si>
    <t xml:space="preserve">2566927	</t>
  </si>
  <si>
    <t xml:space="preserve">18013747618	</t>
  </si>
  <si>
    <t>noichawe/rafa,noichawe/rafa</t>
  </si>
  <si>
    <t xml:space="preserve">2567272	</t>
  </si>
  <si>
    <t xml:space="preserve">18013795764	</t>
  </si>
  <si>
    <t>Santiworaprot/Sakaoduean</t>
  </si>
  <si>
    <t xml:space="preserve">2567292	</t>
  </si>
  <si>
    <t xml:space="preserve">18014064208	</t>
  </si>
  <si>
    <t>[乔治市]槟城双威乔治市酒店 (槟城对抗新冠肺炎认证)(Sunway Hotel Georgetown Penang (PenangFightCovid-19 Certified))(28528357)</t>
  </si>
  <si>
    <t>Chun Tatt/Lim,Chun Tatt/Lim</t>
  </si>
  <si>
    <t xml:space="preserve">2567421	</t>
  </si>
  <si>
    <t xml:space="preserve">18014136210	</t>
  </si>
  <si>
    <t>[芭堤雅]芭堤雅都喜天丽酒店 (SHA Extra Plus)(Dusit Thani Pattaya (SHA Extra Plus))(3360627)</t>
  </si>
  <si>
    <t>XIAO/HUI</t>
  </si>
  <si>
    <t xml:space="preserve">2567452	</t>
  </si>
  <si>
    <t xml:space="preserve">12178071	</t>
  </si>
  <si>
    <t xml:space="preserve">18015658596	</t>
  </si>
  <si>
    <t>Punsee/Anatsara,Punsee/Anatsara</t>
  </si>
  <si>
    <t xml:space="preserve">2567482	</t>
  </si>
  <si>
    <t xml:space="preserve">Acknowledged	</t>
  </si>
  <si>
    <t xml:space="preserve">18015864415	</t>
  </si>
  <si>
    <t>khongprakhon/niwat,khongprakhon/niwat</t>
  </si>
  <si>
    <t xml:space="preserve">2567508	</t>
  </si>
  <si>
    <t xml:space="preserve">18015973977	</t>
  </si>
  <si>
    <t>Aroonwannachok/Satapan,Aroonwannachok/Satapan</t>
  </si>
  <si>
    <t xml:space="preserve">2567528	</t>
  </si>
  <si>
    <t xml:space="preserve">18016294281	</t>
  </si>
  <si>
    <t>n./thanakrit,n./thanakrit</t>
  </si>
  <si>
    <t xml:space="preserve">2567634	</t>
  </si>
  <si>
    <t xml:space="preserve">18016622892	</t>
  </si>
  <si>
    <t>[马里韦莱斯]巴丹东方酒店(The Oriental Hotel Bataan)(28435732)</t>
  </si>
  <si>
    <t>豪华大床房&lt;今日特价 &gt;&lt;双人入住&gt;&lt;无早&gt;</t>
  </si>
  <si>
    <t>LIU/YUEXIN,LIU/YUEXIN</t>
  </si>
  <si>
    <t xml:space="preserve">2567762	</t>
  </si>
  <si>
    <t xml:space="preserve">SO30004345 ms tatrisse	</t>
  </si>
  <si>
    <t xml:space="preserve">18016997236	</t>
  </si>
  <si>
    <t xml:space="preserve">2567896	</t>
  </si>
  <si>
    <t xml:space="preserve">185546056	</t>
  </si>
  <si>
    <t xml:space="preserve">18017004919	</t>
  </si>
  <si>
    <t>[芭堤雅]达拉海角渡假村(Cape Dara Resort)(5470678)</t>
  </si>
  <si>
    <t>达拉豪华房&lt;双人入住&gt;&lt;不适用泰国/印度次大陆客人&gt;&lt;双早&gt;</t>
  </si>
  <si>
    <t>HAN/Yu</t>
  </si>
  <si>
    <t xml:space="preserve">2567898	</t>
  </si>
  <si>
    <t xml:space="preserve">451846	</t>
  </si>
  <si>
    <t xml:space="preserve">18017085453	</t>
  </si>
  <si>
    <t>li/jinde,zeng/hao,ren/sisi,jiang/pei,ren/sisi</t>
  </si>
  <si>
    <t xml:space="preserve">2567931	</t>
  </si>
  <si>
    <t xml:space="preserve">2493546	</t>
  </si>
  <si>
    <t xml:space="preserve">18017934795	</t>
  </si>
  <si>
    <t>marat/sutasinee</t>
  </si>
  <si>
    <t xml:space="preserve">2568270	</t>
  </si>
  <si>
    <t xml:space="preserve">marat sutasinee	</t>
  </si>
  <si>
    <t>，</t>
  </si>
  <si>
    <t>A220602093911481</t>
  </si>
  <si>
    <t>CNY / HKD 当前参考汇率: 1.170639615</t>
  </si>
  <si>
    <t>总计：122926 CNY/
143902.05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</si>
  <si>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</si>
  <si>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</si>
  <si>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</si>
  <si>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</si>
  <si>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</si>
  <si>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</si>
  <si>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</si>
  <si>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</si>
  <si>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</si>
  <si>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</si>
  <si>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</si>
  <si>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</si>
  <si>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</si>
  <si>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</si>
  <si>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</si>
  <si>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</si>
  <si>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</si>
  <si>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</si>
  <si>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2022-05-29</t>
  </si>
  <si>
    <t>2568270</t>
  </si>
  <si>
    <t>曼谷气魄酒店</t>
  </si>
  <si>
    <t>marat sutasinee</t>
  </si>
  <si>
    <t>2022-05-30</t>
  </si>
  <si>
    <t>退房日周结</t>
  </si>
  <si>
    <t>159.00</t>
  </si>
  <si>
    <t>RMB</t>
  </si>
  <si>
    <t>0</t>
  </si>
  <si>
    <t>0.00</t>
  </si>
  <si>
    <t>携程国际直连(DD)</t>
  </si>
  <si>
    <t>01.011174</t>
  </si>
  <si>
    <t>2022-05-29 18:10:08</t>
  </si>
  <si>
    <t>否</t>
  </si>
  <si>
    <t>汇智国际旅游发展有限公司</t>
  </si>
  <si>
    <t>直采</t>
  </si>
  <si>
    <t>2567931</t>
  </si>
  <si>
    <t>芭提雅湾景酒店</t>
  </si>
  <si>
    <t>li jinde,zeng hao,ren sisi,jiang pei,ren sisi</t>
  </si>
  <si>
    <t>1340.00</t>
  </si>
  <si>
    <t>2022-05-29 13:35:27</t>
  </si>
  <si>
    <t>2567898</t>
  </si>
  <si>
    <t>达拉海角度假酒店</t>
  </si>
  <si>
    <t>HAN Yu</t>
  </si>
  <si>
    <t>1016.00</t>
  </si>
  <si>
    <t>2022-05-29 12:59:09</t>
  </si>
  <si>
    <t>2567896</t>
  </si>
  <si>
    <t>曼谷盛泰澜中央世界商业中心酒店  (SHA Plus+)</t>
  </si>
  <si>
    <t>XU ZHUN,jiang yihao</t>
  </si>
  <si>
    <t>820.00</t>
  </si>
  <si>
    <t>2022-05-29 13:43:19</t>
  </si>
  <si>
    <t>2567762</t>
  </si>
  <si>
    <t>巴丹东方酒店</t>
  </si>
  <si>
    <t>LIU YUEXIN,LIU YUEXIN</t>
  </si>
  <si>
    <t>600.00</t>
  </si>
  <si>
    <t>2022-05-29 13:32:17</t>
  </si>
  <si>
    <t>2567634</t>
  </si>
  <si>
    <t>n. thanakrit,n. thanakrit</t>
  </si>
  <si>
    <t>2022-05-29 10:33:13</t>
  </si>
  <si>
    <t>2567528</t>
  </si>
  <si>
    <t>Aroonwannachok Satapan,Aroonwannachok Satapan</t>
  </si>
  <si>
    <t>2022-05-29 11:30:27</t>
  </si>
  <si>
    <t>2567508</t>
  </si>
  <si>
    <t>khongprakhon niwat,khongprakhon niwat</t>
  </si>
  <si>
    <t>2022-05-29 11:30:14</t>
  </si>
  <si>
    <t>2567482</t>
  </si>
  <si>
    <t>Punsee Anatsara,Punsee Anatsara</t>
  </si>
  <si>
    <t>2022-05-29 11:30:00</t>
  </si>
  <si>
    <t>2022-05-28</t>
  </si>
  <si>
    <t>2567452</t>
  </si>
  <si>
    <t>芭堤雅都喜天丽酒店</t>
  </si>
  <si>
    <t>XIAO HUI</t>
  </si>
  <si>
    <t>488.00</t>
  </si>
  <si>
    <t>2022-05-29 09:55:21</t>
  </si>
  <si>
    <t>2567292</t>
  </si>
  <si>
    <t>Santiworaprot Sakaoduean</t>
  </si>
  <si>
    <t>2022-05-29 09:22:37</t>
  </si>
  <si>
    <t>2567272</t>
  </si>
  <si>
    <t>noichawe rafa,noichawe rafa</t>
  </si>
  <si>
    <t>2022-05-28 21:24:15</t>
  </si>
  <si>
    <t>2566927</t>
  </si>
  <si>
    <t>Banyatsin Palin,Banyatsin Palin</t>
  </si>
  <si>
    <t>2022-05-28 17:43:24</t>
  </si>
  <si>
    <t>2566853</t>
  </si>
  <si>
    <t>Palapol Patcharapol,Palapol Patcharapol</t>
  </si>
  <si>
    <t>179.00</t>
  </si>
  <si>
    <t>2022-05-28 17:42:17</t>
  </si>
  <si>
    <t>2566766</t>
  </si>
  <si>
    <t>Sopissirikul Ekawat,Sopissirikul Ekawat</t>
  </si>
  <si>
    <t>2022-05-28 16:33:31</t>
  </si>
  <si>
    <t>2566765</t>
  </si>
  <si>
    <t>盛泰澜拉普崂中央广场酒店</t>
  </si>
  <si>
    <t>TANG CHONGHONG</t>
  </si>
  <si>
    <t>477.00</t>
  </si>
  <si>
    <t>2022-05-28 16:17:45</t>
  </si>
  <si>
    <t>2566761</t>
  </si>
  <si>
    <t>Pangyoysai Sunisa,Pangyoysai Sunisa</t>
  </si>
  <si>
    <t>2022-05-28 16:20:21</t>
  </si>
  <si>
    <t>2566741</t>
  </si>
  <si>
    <t>ren sisi,li jinde,jiang pei,ren sisi,ren sisi</t>
  </si>
  <si>
    <t>2022-05-28 16:30:29</t>
  </si>
  <si>
    <t>2566719</t>
  </si>
  <si>
    <t>PHOSRI THEPPARAT,PHOSRI THEPPARAT</t>
  </si>
  <si>
    <t>2022-05-28 16:12:12</t>
  </si>
  <si>
    <t>2566690</t>
  </si>
  <si>
    <t>吉隆坡市中心玛雅酒店</t>
  </si>
  <si>
    <t>Aziz Aftab</t>
  </si>
  <si>
    <t>310.00</t>
  </si>
  <si>
    <t>2022-05-28 15:34:34</t>
  </si>
  <si>
    <t>2566673</t>
  </si>
  <si>
    <t>Zhiliang Chen</t>
  </si>
  <si>
    <t>2022-05-28 15:42:08</t>
  </si>
  <si>
    <t>2566592</t>
  </si>
  <si>
    <t>1640.00</t>
  </si>
  <si>
    <t>2022-05-28 15:02:25</t>
  </si>
  <si>
    <t>2566543</t>
  </si>
  <si>
    <t>曼谷金玉素旺纳普酒店</t>
  </si>
  <si>
    <t>XU MENG</t>
  </si>
  <si>
    <t>128.00</t>
  </si>
  <si>
    <t>2022-05-28 14:24:43</t>
  </si>
  <si>
    <t>2566535</t>
  </si>
  <si>
    <t>芭堤雅暹罗海岸酒店</t>
  </si>
  <si>
    <t>CHEN HONG JUN</t>
  </si>
  <si>
    <t>838.00</t>
  </si>
  <si>
    <t>2022-05-28 15:37:39</t>
  </si>
  <si>
    <t>2566492</t>
  </si>
  <si>
    <t>曼谷利特公寓</t>
  </si>
  <si>
    <t>wu chuze</t>
  </si>
  <si>
    <t>303.00</t>
  </si>
  <si>
    <t>2022-05-28 13:36:30</t>
  </si>
  <si>
    <t>2566261</t>
  </si>
  <si>
    <t>lee sohyun</t>
  </si>
  <si>
    <t>2022-05-28 14:13:33</t>
  </si>
  <si>
    <t>2566226</t>
  </si>
  <si>
    <t>曼谷万怡酒店 - SHA Extra Plus 认证</t>
  </si>
  <si>
    <t>Chen Xiubo,Feng Jicheng</t>
  </si>
  <si>
    <t>1040.00</t>
  </si>
  <si>
    <t>2022-05-28 11:06:26</t>
  </si>
  <si>
    <t>2566215</t>
  </si>
  <si>
    <t>铂尔曼吉隆坡城市中心大酒店</t>
  </si>
  <si>
    <t>nadhirah anis</t>
  </si>
  <si>
    <t>434.00</t>
  </si>
  <si>
    <t>2022-05-28 09:55:43</t>
  </si>
  <si>
    <t>2566162</t>
  </si>
  <si>
    <t>怡保宴宾雅酒店</t>
  </si>
  <si>
    <t>abdul rahim mohamed samir</t>
  </si>
  <si>
    <t>392.00</t>
  </si>
  <si>
    <t>2022-05-28 10:21:48</t>
  </si>
  <si>
    <t>2566017</t>
  </si>
  <si>
    <t>相片酒店普吉岛(SHA Plus+)</t>
  </si>
  <si>
    <t>boonyuen Chanisara,boonyuen Chanisara</t>
  </si>
  <si>
    <t>305.00</t>
  </si>
  <si>
    <t>2022-05-28 10:59:36</t>
  </si>
  <si>
    <t>2022-05-27</t>
  </si>
  <si>
    <t>2565924</t>
  </si>
  <si>
    <t>Chai Mun Keat Jason</t>
  </si>
  <si>
    <t>2022-05-28 10:19:38</t>
  </si>
  <si>
    <t>2565804</t>
  </si>
  <si>
    <t>双威大盒子酒店</t>
  </si>
  <si>
    <t>LIU YUMEI</t>
  </si>
  <si>
    <t>2022-05-28 10:43:49</t>
  </si>
  <si>
    <t>2565794</t>
  </si>
  <si>
    <t>NELSON NELS JOSEPH</t>
  </si>
  <si>
    <t>419.00</t>
  </si>
  <si>
    <t>2022-05-28 10:20:27</t>
  </si>
  <si>
    <t>2565715</t>
  </si>
  <si>
    <t>莲花酒店</t>
  </si>
  <si>
    <t>Rachfu Chatchayaporn</t>
  </si>
  <si>
    <t>199.00</t>
  </si>
  <si>
    <t>2022-05-29 15:02:44</t>
  </si>
  <si>
    <t>2565624</t>
  </si>
  <si>
    <t>Mansor Syed Chear Syed,Mansor Syed Chear Syed</t>
  </si>
  <si>
    <t>2022-05-27 20:32:05</t>
  </si>
  <si>
    <t>2565607</t>
  </si>
  <si>
    <t>Suksomboon Wadee,Suksomboon Wadee</t>
  </si>
  <si>
    <t>2022-05-27 23:49:04</t>
  </si>
  <si>
    <t>2565593</t>
  </si>
  <si>
    <t>MOHD RIFAN MOHD HARIZ,ramlee nur liyana</t>
  </si>
  <si>
    <t>540.00</t>
  </si>
  <si>
    <t>2022-05-28 09:46:56</t>
  </si>
  <si>
    <t>2565591</t>
  </si>
  <si>
    <t>是拉差盛捷湾景国际服务公寓</t>
  </si>
  <si>
    <t>Sukampaijit Narawan,Sukampaijit Narawan</t>
  </si>
  <si>
    <t>335.00</t>
  </si>
  <si>
    <t>2022-05-27 19:23:10</t>
  </si>
  <si>
    <t>2565521</t>
  </si>
  <si>
    <t>Khandelwal Nikita,Khandelwal Nikita</t>
  </si>
  <si>
    <t>238.00</t>
  </si>
  <si>
    <t>2022-05-27 17:43:27</t>
  </si>
  <si>
    <t>2565520</t>
  </si>
  <si>
    <t>ZHOU WEIQUAN</t>
  </si>
  <si>
    <t>2022-05-27 17:41:20</t>
  </si>
  <si>
    <t>2565510</t>
  </si>
  <si>
    <t>Travelodge Phuket Town</t>
  </si>
  <si>
    <t>Hanphanit Angsuthorn,Hanphanit Angsuthorn</t>
  </si>
  <si>
    <t>344.00</t>
  </si>
  <si>
    <t>2022-05-27 17:37:20</t>
  </si>
  <si>
    <t>2565505</t>
  </si>
  <si>
    <t>芭堤雅单庭院酒店 (SHA Extra Plus)</t>
  </si>
  <si>
    <t>HAN YONG,Chen Xiao gang,Pan Yuan</t>
  </si>
  <si>
    <t>740.00</t>
  </si>
  <si>
    <t>2022-05-27 17:34:12</t>
  </si>
  <si>
    <t>2565476</t>
  </si>
  <si>
    <t>普吉岛JW万豪度假酒店</t>
  </si>
  <si>
    <t>WANG KAI</t>
  </si>
  <si>
    <t>1472.00</t>
  </si>
  <si>
    <t>2022-05-27 16:48:01</t>
  </si>
  <si>
    <t>2565449</t>
  </si>
  <si>
    <t>槟城尼奥酒店</t>
  </si>
  <si>
    <t>kimi Muhammad alif hakimi</t>
  </si>
  <si>
    <t>358.00</t>
  </si>
  <si>
    <t>2022-05-27 16:11:55</t>
  </si>
  <si>
    <t>2565314</t>
  </si>
  <si>
    <t>吉隆坡EQ酒店</t>
  </si>
  <si>
    <t>Chapiti Hayati</t>
  </si>
  <si>
    <t>2914.00</t>
  </si>
  <si>
    <t>2022-05-27 14:37:20</t>
  </si>
  <si>
    <t>2565279</t>
  </si>
  <si>
    <t>美乐地别墅度假酒店(SHA Plus+)</t>
  </si>
  <si>
    <t>Parashivapgol Prashant,Parashivapgol Prashant,Parashivapgol Prashant</t>
  </si>
  <si>
    <t>1083.00</t>
  </si>
  <si>
    <t>2022-05-27 15:46:29</t>
  </si>
  <si>
    <t>2565168</t>
  </si>
  <si>
    <t>胡志明市百艺酒店</t>
  </si>
  <si>
    <t>Park Gwang Min,Park Gwang Min</t>
  </si>
  <si>
    <t>247.00</t>
  </si>
  <si>
    <t>2022-05-27 11:43:23</t>
  </si>
  <si>
    <t>2565140</t>
  </si>
  <si>
    <t>Benjy Khairul Benjamin Bin Suhaimi</t>
  </si>
  <si>
    <t>2022-05-27 11:38:30</t>
  </si>
  <si>
    <t>2565133</t>
  </si>
  <si>
    <t>chotetantimakorn Harit</t>
  </si>
  <si>
    <t>826.00</t>
  </si>
  <si>
    <t>2022-05-27 15:41:56</t>
  </si>
  <si>
    <t>2565113</t>
  </si>
  <si>
    <t>YU XIN LIN,YU XIN LIN,YU XIN LIN</t>
  </si>
  <si>
    <t>1815.00</t>
  </si>
  <si>
    <t>2022-05-27 11:06:44</t>
  </si>
  <si>
    <t>2565105</t>
  </si>
  <si>
    <t>Yu ichin,Yu ichin</t>
  </si>
  <si>
    <t>228.00</t>
  </si>
  <si>
    <t>2022-05-27 10:27:52</t>
  </si>
  <si>
    <t>2565099</t>
  </si>
  <si>
    <t>曼谷美人鱼酒店</t>
  </si>
  <si>
    <t>LEE JEONGHUN</t>
  </si>
  <si>
    <t>364.00</t>
  </si>
  <si>
    <t>2022-05-27 10:36:12</t>
  </si>
  <si>
    <t>2565095</t>
  </si>
  <si>
    <t>槟城温宝利酒店 (槟城对抗新冠肺炎认证)</t>
  </si>
  <si>
    <t>Ng Lin Chie</t>
  </si>
  <si>
    <t>410.00</t>
  </si>
  <si>
    <t>2022-05-28 08:28:19</t>
  </si>
  <si>
    <t>2565082</t>
  </si>
  <si>
    <t>吉隆坡皇家朱兰酒店</t>
  </si>
  <si>
    <t>Yusof Syarmizan</t>
  </si>
  <si>
    <t>394.00</t>
  </si>
  <si>
    <t>2022-05-27 15:06:20</t>
  </si>
  <si>
    <t>2565066</t>
  </si>
  <si>
    <t>Alias Azwan</t>
  </si>
  <si>
    <t>804.00</t>
  </si>
  <si>
    <t>2022-05-27 11:42:30</t>
  </si>
  <si>
    <t>2565065</t>
  </si>
  <si>
    <t>Rachman Abdat,Rachman Abdat</t>
  </si>
  <si>
    <t>2022-05-27 15:01:25</t>
  </si>
  <si>
    <t>2564851</t>
  </si>
  <si>
    <t>吉隆坡丽思卡尔顿酒店</t>
  </si>
  <si>
    <t>Foo Chuan Wen</t>
  </si>
  <si>
    <t>1850.00</t>
  </si>
  <si>
    <t>2022-05-27 09:11:51</t>
  </si>
  <si>
    <t>2022-05-26</t>
  </si>
  <si>
    <t>2564590</t>
  </si>
  <si>
    <t>曼谷辛德霍恩凯宾斯基</t>
  </si>
  <si>
    <t>WANG XIN,LEE TSZ KIU,ZHANG Denis Wei</t>
  </si>
  <si>
    <t>11400.00</t>
  </si>
  <si>
    <t>2022-05-26 20:58:32</t>
  </si>
  <si>
    <t>2564578</t>
  </si>
  <si>
    <t>NI XIANJIN</t>
  </si>
  <si>
    <t>4368.00</t>
  </si>
  <si>
    <t>2022-05-26 20:41:35</t>
  </si>
  <si>
    <t>2564514</t>
  </si>
  <si>
    <t>安洁拉斯海滩俱乐部酒店</t>
  </si>
  <si>
    <t>Chen Feifan,Chen Feifan,Chen Feifan,Chen Feifan,Chen Feifan,Chen Feifan,Chen Feifan,Chen Feifan</t>
  </si>
  <si>
    <t>3700.00</t>
  </si>
  <si>
    <t>2022-05-26 17:36:29</t>
  </si>
  <si>
    <t>2564468</t>
  </si>
  <si>
    <t>Sabri Nur Syamimie Imanina,Sabri Nur Syamimie Imanina</t>
  </si>
  <si>
    <t>2022-05-26 21:39:45</t>
  </si>
  <si>
    <t>2564448</t>
  </si>
  <si>
    <t>雪邦黄金海岸安凡尼度假酒店</t>
  </si>
  <si>
    <t>Lum Tuck Loong</t>
  </si>
  <si>
    <t>3080.00</t>
  </si>
  <si>
    <t>2022-05-26 17:53:50</t>
  </si>
  <si>
    <t>2564365</t>
  </si>
  <si>
    <t>SHEN FENG</t>
  </si>
  <si>
    <t>3800.00</t>
  </si>
  <si>
    <t>2022-05-26 14:46:24</t>
  </si>
  <si>
    <t>2564356</t>
  </si>
  <si>
    <t>曼谷萨通雅诗阁酒店</t>
  </si>
  <si>
    <t>Lian Teik Seng</t>
  </si>
  <si>
    <t>2022-05-26 14:40:53</t>
  </si>
  <si>
    <t>2564251</t>
  </si>
  <si>
    <t>Sheng Khor Seak,Sheng Khor Seak</t>
  </si>
  <si>
    <t>512.00</t>
  </si>
  <si>
    <t>2022-05-26 17:37:01</t>
  </si>
  <si>
    <t>2564196</t>
  </si>
  <si>
    <t>普吉岛迈考美丽亚酒店(SHA Extra Plus)</t>
  </si>
  <si>
    <t>TANG LIWEI</t>
  </si>
  <si>
    <t>1972.00</t>
  </si>
  <si>
    <t>2022-05-26 14:06:13</t>
  </si>
  <si>
    <t>2564184</t>
  </si>
  <si>
    <t>HU YUQIANG</t>
  </si>
  <si>
    <t>1894.00</t>
  </si>
  <si>
    <t>2022-05-26 11:27:07</t>
  </si>
  <si>
    <t>2564138</t>
  </si>
  <si>
    <t>曼谷索菲特特色酒店</t>
  </si>
  <si>
    <t>YAO CHENGCHENG,YANG Xiong</t>
  </si>
  <si>
    <t>1466.00</t>
  </si>
  <si>
    <t>2022-05-26 19:30:00</t>
  </si>
  <si>
    <t>2564110</t>
  </si>
  <si>
    <t>海约翰坎普庄园酒店</t>
  </si>
  <si>
    <t>Pangilinan Anthony jose t</t>
  </si>
  <si>
    <t>1000.00</t>
  </si>
  <si>
    <t>2022-05-26 16:13:09</t>
  </si>
  <si>
    <t>2022-05-25</t>
  </si>
  <si>
    <t>2563986</t>
  </si>
  <si>
    <t>芭堤雅阿瓦尼度假酒店</t>
  </si>
  <si>
    <t>Chultheera Panita,Chultheera Panita</t>
  </si>
  <si>
    <t>541.00</t>
  </si>
  <si>
    <t>2022-05-26 14:27:46</t>
  </si>
  <si>
    <t>2563978</t>
  </si>
  <si>
    <t>曼谷铂尔曼皇权酒店</t>
  </si>
  <si>
    <t>PAN XINYI</t>
  </si>
  <si>
    <t>1976.00</t>
  </si>
  <si>
    <t>2022-05-26 10:26:24</t>
  </si>
  <si>
    <t>2563926</t>
  </si>
  <si>
    <t>NG CHERN TAI</t>
  </si>
  <si>
    <t>618.00</t>
  </si>
  <si>
    <t>2022-05-27 08:20:25</t>
  </si>
  <si>
    <t>2563923</t>
  </si>
  <si>
    <t>John Lungley Michael,John Lungley Michael</t>
  </si>
  <si>
    <t>1020.00</t>
  </si>
  <si>
    <t>2022-05-25 22:29:56</t>
  </si>
  <si>
    <t>2563922</t>
  </si>
  <si>
    <t>WANG XIAOJIE</t>
  </si>
  <si>
    <t>1482.00</t>
  </si>
  <si>
    <t>2022-05-26 11:31:35</t>
  </si>
  <si>
    <t>2563878</t>
  </si>
  <si>
    <t>曼谷阿特酒店</t>
  </si>
  <si>
    <t>BAHN Kyung Hyun,BAHN Kyung Hyun</t>
  </si>
  <si>
    <t>376.00</t>
  </si>
  <si>
    <t>2022-05-25 22:30:47</t>
  </si>
  <si>
    <t>2563851</t>
  </si>
  <si>
    <t>chen LI Hsiang</t>
  </si>
  <si>
    <t>2022-05-26 11:19:27</t>
  </si>
  <si>
    <t>2563806</t>
  </si>
  <si>
    <t>格兰迪酒店&amp;度假村</t>
  </si>
  <si>
    <t>Nurdin Mariani</t>
  </si>
  <si>
    <t>326.00</t>
  </si>
  <si>
    <t>2022-05-26 09:58:37</t>
  </si>
  <si>
    <t>2563781</t>
  </si>
  <si>
    <t>Letchuman Manickam</t>
  </si>
  <si>
    <t>2022-05-25 22:04:12</t>
  </si>
  <si>
    <t>2563681</t>
  </si>
  <si>
    <t>甲米奥南辉光酒店</t>
  </si>
  <si>
    <t>Koziel Michal,Koziel Michal</t>
  </si>
  <si>
    <t>420.00</t>
  </si>
  <si>
    <t>2022-05-26 17:15:25</t>
  </si>
  <si>
    <t>2563569</t>
  </si>
  <si>
    <t>binti zakaria zainun</t>
  </si>
  <si>
    <t>2022-05-25 17:53:47</t>
  </si>
  <si>
    <t>2563517</t>
  </si>
  <si>
    <t>吉隆坡国际机场2途恩酒店</t>
  </si>
  <si>
    <t>KELY KELY</t>
  </si>
  <si>
    <t>2022-05-27 14:09:35</t>
  </si>
  <si>
    <t>2563463</t>
  </si>
  <si>
    <t>辉盛凯贝丽打</t>
  </si>
  <si>
    <t>Islam Anichul</t>
  </si>
  <si>
    <t>1435.00</t>
  </si>
  <si>
    <t>2022-05-25 14:26:17</t>
  </si>
  <si>
    <t>2563409</t>
  </si>
  <si>
    <t>普吉岛西奈奢华酒店(SHA Extra Plus)</t>
  </si>
  <si>
    <t>Khanobthammakun Thanakorn,Khanobthammakun Thanakorn</t>
  </si>
  <si>
    <t>900.00</t>
  </si>
  <si>
    <t>2022-05-25 17:56:05</t>
  </si>
  <si>
    <t>2022-05-24</t>
  </si>
  <si>
    <t>2562726</t>
  </si>
  <si>
    <t>槟城龙城快捷酒店</t>
  </si>
  <si>
    <t>Arif Ali Muhammad,Arif Ali Muhammad</t>
  </si>
  <si>
    <t>551.00</t>
  </si>
  <si>
    <t>2022-05-25 13:27:58</t>
  </si>
  <si>
    <t>2562518</t>
  </si>
  <si>
    <t>Wang Yang,Qi Shunqing,Yan Zhi qiang</t>
  </si>
  <si>
    <t>4446.00</t>
  </si>
  <si>
    <t>4153.00</t>
  </si>
  <si>
    <t>-293</t>
  </si>
  <si>
    <t>2022-05-24 13:34:47</t>
  </si>
  <si>
    <t>2022-05-23</t>
  </si>
  <si>
    <t>2562022</t>
  </si>
  <si>
    <t>Kong Foong Min</t>
  </si>
  <si>
    <t>240.00</t>
  </si>
  <si>
    <t>2022-05-24 10:42:29</t>
  </si>
  <si>
    <t>2561992</t>
  </si>
  <si>
    <t>binti zamri nur salihah</t>
  </si>
  <si>
    <t>2022-05-24 11:27:21</t>
  </si>
  <si>
    <t>2561932</t>
  </si>
  <si>
    <t>华欣春景酒店</t>
  </si>
  <si>
    <t>Deenoy Kedsarin</t>
  </si>
  <si>
    <t>351.00</t>
  </si>
  <si>
    <t>2022-05-24 11:29:07</t>
  </si>
  <si>
    <t>2561688</t>
  </si>
  <si>
    <t>盛泰澜芭堤雅幻影度假村</t>
  </si>
  <si>
    <t>Geng Jiqiang,Lin Sen</t>
  </si>
  <si>
    <t>1524.00</t>
  </si>
  <si>
    <t>2022-05-25 21:31:35</t>
  </si>
  <si>
    <t>2561687</t>
  </si>
  <si>
    <t>Li He</t>
  </si>
  <si>
    <t>837.00</t>
  </si>
  <si>
    <t>2022-05-25 21:31:53</t>
  </si>
  <si>
    <t>2561609</t>
  </si>
  <si>
    <t>芭堤雅梅拉马尔酒店</t>
  </si>
  <si>
    <t>PYAYOOLWIN PYAY</t>
  </si>
  <si>
    <t>1868.00</t>
  </si>
  <si>
    <t>2022-05-23 18:37:05</t>
  </si>
  <si>
    <t>2561569</t>
  </si>
  <si>
    <t>赫纳恩棕榈滩度假酒店</t>
  </si>
  <si>
    <t>Nadine Sanguyo,Nadine Sanguyo</t>
  </si>
  <si>
    <t>2666.00</t>
  </si>
  <si>
    <t>2022-05-26 11:24:28</t>
  </si>
  <si>
    <t>2561506</t>
  </si>
  <si>
    <t>报春花海滩酒店</t>
  </si>
  <si>
    <t>AL HAFIZ JUSOH LOKMIN,AL HAFIZ JUSOH LOKMIN</t>
  </si>
  <si>
    <t>425.00</t>
  </si>
  <si>
    <t>2022-05-24 18:42:09</t>
  </si>
  <si>
    <t>2561442</t>
  </si>
  <si>
    <t>达沃阿卡西亚酒店(Staycation Approved)</t>
  </si>
  <si>
    <t>KONDO TSUYOSHI</t>
  </si>
  <si>
    <t>1266.00</t>
  </si>
  <si>
    <t>2022-05-25 11:47:22</t>
  </si>
  <si>
    <t>2561420</t>
  </si>
  <si>
    <t>乌龟岛海滩度假酒店</t>
  </si>
  <si>
    <t>sarayut chawphongphang,sarayut chawphongphang,sarayut chawphongphang,sarayut chawphongphang</t>
  </si>
  <si>
    <t>2280.00</t>
  </si>
  <si>
    <t>2022-05-24 13:01:57</t>
  </si>
  <si>
    <t>2561310</t>
  </si>
  <si>
    <t>甲米都喜天丽海滨度假酒店</t>
  </si>
  <si>
    <t>gaidukova Katerina</t>
  </si>
  <si>
    <t>1394.00</t>
  </si>
  <si>
    <t>2022-05-23 13:36:13</t>
  </si>
  <si>
    <t>2561221</t>
  </si>
  <si>
    <t>HONG JUNGMIN</t>
  </si>
  <si>
    <t>2022-05-23 12:22:44</t>
  </si>
  <si>
    <t>2560826</t>
  </si>
  <si>
    <t>吉隆坡宴宾雅酒店</t>
  </si>
  <si>
    <t>Worton Robert</t>
  </si>
  <si>
    <t>786.00</t>
  </si>
  <si>
    <t>2022-05-23 08:57:11</t>
  </si>
  <si>
    <t>2560810</t>
  </si>
  <si>
    <t>Oh Fennie Soo Gee</t>
  </si>
  <si>
    <t>440.00</t>
  </si>
  <si>
    <t>2022-05-24 10:36:17</t>
  </si>
  <si>
    <t>2560805</t>
  </si>
  <si>
    <t>曼谷天空风景酒店 (SHA Plus+)</t>
  </si>
  <si>
    <t>phukhab aditphong</t>
  </si>
  <si>
    <t>552.00</t>
  </si>
  <si>
    <t>2022-05-23 11:33:08</t>
  </si>
  <si>
    <t>2022-05-22</t>
  </si>
  <si>
    <t>2560757</t>
  </si>
  <si>
    <t>shaz shahnorizan</t>
  </si>
  <si>
    <t>248.00</t>
  </si>
  <si>
    <t>2022-05-22 23:51:00</t>
  </si>
  <si>
    <t>2560631</t>
  </si>
  <si>
    <t>CHANG VUI SENG WILSON</t>
  </si>
  <si>
    <t>496.00</t>
  </si>
  <si>
    <t>2022-05-23 16:13:13</t>
  </si>
  <si>
    <t>2560007</t>
  </si>
  <si>
    <t>曼谷阿绍克萨默塞特宅邸 - SHA Extra Plus 认证</t>
  </si>
  <si>
    <t>Goczoll Amelie,Goczoll Amelie</t>
  </si>
  <si>
    <t>1333.00</t>
  </si>
  <si>
    <t>2022-05-23 10:32:36</t>
  </si>
  <si>
    <t>2022-05-21</t>
  </si>
  <si>
    <t>2559493</t>
  </si>
  <si>
    <t>拉麦-苏梅岛酒店(SHA Plus+)</t>
  </si>
  <si>
    <t>Singh Asheem</t>
  </si>
  <si>
    <t>5040.00</t>
  </si>
  <si>
    <t>2022-05-21 22:54:37</t>
  </si>
  <si>
    <t>2559375</t>
  </si>
  <si>
    <t>Yamane Motonari,Yamane Motonari</t>
  </si>
  <si>
    <t>2022-05-21 21:03:54</t>
  </si>
  <si>
    <t>2558539</t>
  </si>
  <si>
    <t>wai liang chai</t>
  </si>
  <si>
    <t>832.00</t>
  </si>
  <si>
    <t>2022-05-21 12:34:31</t>
  </si>
  <si>
    <t>2022-05-19</t>
  </si>
  <si>
    <t>2556665</t>
  </si>
  <si>
    <t>ANG BOON TIONG</t>
  </si>
  <si>
    <t>295.00</t>
  </si>
  <si>
    <t>2022-05-20 15:59:51</t>
  </si>
  <si>
    <t>2022-05-18</t>
  </si>
  <si>
    <t>2555734</t>
  </si>
  <si>
    <t>威斯汀普吉岛西瑞湾度假村及水疗中心</t>
  </si>
  <si>
    <t>Liang Jingfei,Li Yourong</t>
  </si>
  <si>
    <t>2022-05-19 10:56:56</t>
  </si>
  <si>
    <t>2555721</t>
  </si>
  <si>
    <t>曼谷无线路英迪格酒店</t>
  </si>
  <si>
    <t>Sirisaranlak Photsawi</t>
  </si>
  <si>
    <t>615.00</t>
  </si>
  <si>
    <t>2022-05-20 18:03:33</t>
  </si>
  <si>
    <t>2555641</t>
  </si>
  <si>
    <t>Lo Shih hun,Lo Shih hun</t>
  </si>
  <si>
    <t>2022-05-19 10:58:59</t>
  </si>
  <si>
    <t>2555359</t>
  </si>
  <si>
    <t>曼谷素坤逸航站 21 中心酒店 (SHA Plus+)</t>
  </si>
  <si>
    <t>kim kyoungdon,ju woojin</t>
  </si>
  <si>
    <t>2196.00</t>
  </si>
  <si>
    <t>2022-05-18 18:07:46</t>
  </si>
  <si>
    <t>2555308</t>
  </si>
  <si>
    <t>Karuppiah Bavithiran</t>
  </si>
  <si>
    <t>438.00</t>
  </si>
  <si>
    <t>2022-05-19 15:28:18</t>
  </si>
  <si>
    <t>2555216</t>
  </si>
  <si>
    <t>槟城海滩汉普敦酒店</t>
  </si>
  <si>
    <t>ETTIGAN RAJU UVATHY</t>
  </si>
  <si>
    <t>399.00</t>
  </si>
  <si>
    <t>2022-05-18 18:52:06</t>
  </si>
  <si>
    <t>2555187</t>
  </si>
  <si>
    <t>phoded Prasit,phoded Prasit,phoded Prasit</t>
  </si>
  <si>
    <t>702.00</t>
  </si>
  <si>
    <t>2022-05-18 15:26:14</t>
  </si>
  <si>
    <t>2022-05-17</t>
  </si>
  <si>
    <t>2554328</t>
  </si>
  <si>
    <t>芭堤雅格兰德中心点酒店</t>
  </si>
  <si>
    <t>ZHAO MINGZHU,SHEN MEI</t>
  </si>
  <si>
    <t>1100.00</t>
  </si>
  <si>
    <t>2022-05-18 16:04:15</t>
  </si>
  <si>
    <t>2022-05-13</t>
  </si>
  <si>
    <t>2548545</t>
  </si>
  <si>
    <t>曼谷阿玛瑞水门酒店</t>
  </si>
  <si>
    <t>Lim Winnie,Quek Say Sheng</t>
  </si>
  <si>
    <t>2575.00</t>
  </si>
  <si>
    <t>2022-05-16 09:06:06</t>
  </si>
  <si>
    <t>2022-05-12</t>
  </si>
  <si>
    <t>2548498</t>
  </si>
  <si>
    <t>KUMAR GAUTAM,KUMAR GAUTAM</t>
  </si>
  <si>
    <t>515.00</t>
  </si>
  <si>
    <t>2022-05-13 10:41:00</t>
  </si>
  <si>
    <t>2548417</t>
  </si>
  <si>
    <t>Kamar Fatin syahira</t>
  </si>
  <si>
    <t>778.00</t>
  </si>
  <si>
    <t>2022-05-13 12:23:48</t>
  </si>
  <si>
    <t>2548052</t>
  </si>
  <si>
    <t>丹纳兰卡威酒店</t>
  </si>
  <si>
    <t>Khalis Mohd Khalis</t>
  </si>
  <si>
    <t>1249.00</t>
  </si>
  <si>
    <t>2022-05-12 18:40:42</t>
  </si>
  <si>
    <t>2547737</t>
  </si>
  <si>
    <t>Lamaria Helen</t>
  </si>
  <si>
    <t>1999.00</t>
  </si>
  <si>
    <t>2022-05-13 16:46:35</t>
  </si>
  <si>
    <t>2022-05-10</t>
  </si>
  <si>
    <t>2546031</t>
  </si>
  <si>
    <t>诺富特暹罗广场酒店 (SHA Plus+)</t>
  </si>
  <si>
    <t>Vonguntarakon Theeraporn,Suratemeekul Pimlapat</t>
  </si>
  <si>
    <t>706.00</t>
  </si>
  <si>
    <t>2022-05-11 12:59:26</t>
  </si>
  <si>
    <t>2544872</t>
  </si>
  <si>
    <t>曼谷素坤逸卡尔顿酒店 (SHA Plus+)</t>
  </si>
  <si>
    <t>Dennis Robert</t>
  </si>
  <si>
    <t>2820.00</t>
  </si>
  <si>
    <t>2022-05-12 12:53:01</t>
  </si>
  <si>
    <t>2022-05-09</t>
  </si>
  <si>
    <t>2543410</t>
  </si>
  <si>
    <t>新山凯贝丽酒店式服务公寓</t>
  </si>
  <si>
    <t>LEE AREN</t>
  </si>
  <si>
    <t>870.00</t>
  </si>
  <si>
    <t>2022-05-09 13:51:18</t>
  </si>
  <si>
    <t>2022-05-07</t>
  </si>
  <si>
    <t>2540817</t>
  </si>
  <si>
    <t>Jantaratkraithong wanatphong</t>
  </si>
  <si>
    <t>5918.00</t>
  </si>
  <si>
    <t>2022-05-07 11:51:16</t>
  </si>
  <si>
    <t>2540750</t>
  </si>
  <si>
    <t>阿罗纳海滩赫纳度假村</t>
  </si>
  <si>
    <t>Magbanua Joaquin</t>
  </si>
  <si>
    <t>2022-05-07 11:37:00</t>
  </si>
  <si>
    <t>2022-04-27</t>
  </si>
  <si>
    <t>2527435</t>
  </si>
  <si>
    <t>Ng Yeow Kiat,Liu Yuanxin Amanda</t>
  </si>
  <si>
    <t>435.00</t>
  </si>
  <si>
    <t>2022-04-28 10:49:44</t>
  </si>
  <si>
    <t>2526653</t>
  </si>
  <si>
    <t>素坤逸S31酒店 - SHA Extra Plus</t>
  </si>
  <si>
    <t>vongsahan Nirachara,vongsahan Nirachara</t>
  </si>
  <si>
    <t>319.00</t>
  </si>
  <si>
    <t>2022-04-27 16:01:43</t>
  </si>
  <si>
    <t>2022-04-26</t>
  </si>
  <si>
    <t>2526108</t>
  </si>
  <si>
    <t>Han Jongsoo,Choy Milea</t>
  </si>
  <si>
    <t>1070.00</t>
  </si>
  <si>
    <t>2022-04-27 15:51:14</t>
  </si>
  <si>
    <t>2524918</t>
  </si>
  <si>
    <t>清迈菩提塞雷纳酒店</t>
  </si>
  <si>
    <t>flaherty shaun,flaherty shaun</t>
  </si>
  <si>
    <t>879.00</t>
  </si>
  <si>
    <t>2022-04-26 10:15:32</t>
  </si>
  <si>
    <t>17981213594，</t>
  </si>
  <si>
    <t>2022-04-22</t>
  </si>
  <si>
    <t>2520699</t>
  </si>
  <si>
    <t>AL HAFIZ JUSOH LOKMIN</t>
  </si>
  <si>
    <t>2022-05-24 18:42:01</t>
  </si>
  <si>
    <t>2022-04-16</t>
  </si>
  <si>
    <t>2514182</t>
  </si>
  <si>
    <t>柯伦特阿斯托里亚酒店</t>
  </si>
  <si>
    <t>Birondo Lyka arianne eve</t>
  </si>
  <si>
    <t>1322.00</t>
  </si>
  <si>
    <t>2022-04-19 08:17:58</t>
  </si>
  <si>
    <t>2514151</t>
  </si>
  <si>
    <t>Enriquez Shairah Marie,Morelos Adrian</t>
  </si>
  <si>
    <t>1720.00</t>
  </si>
  <si>
    <t>2022-04-19 08:19:18</t>
  </si>
  <si>
    <t>2022-04-14</t>
  </si>
  <si>
    <t>2510634</t>
  </si>
  <si>
    <t>Tan How Feng</t>
  </si>
  <si>
    <t>660.00</t>
  </si>
  <si>
    <t>2022-04-14 16:07:48</t>
  </si>
  <si>
    <t>2022-04-10</t>
  </si>
  <si>
    <t>2505303</t>
  </si>
  <si>
    <t>Syafylah Bin Mat Muhammad,Syafylah Bin Mat Muhammad</t>
  </si>
  <si>
    <t>694.00</t>
  </si>
  <si>
    <t>2022-04-10 10:59:19</t>
  </si>
  <si>
    <t>17981332770,</t>
  </si>
  <si>
    <t>2022-03-17</t>
  </si>
  <si>
    <t>2471440</t>
  </si>
  <si>
    <t>Nadine Sanguyo</t>
  </si>
  <si>
    <t>2022-05-26 11:23:20</t>
  </si>
  <si>
    <t>2022-02-15</t>
  </si>
  <si>
    <t>2419457</t>
  </si>
  <si>
    <t>巴拉望俱乐部乐园度假村</t>
  </si>
  <si>
    <t>Hernandez Eugene,Hernandez Eugene</t>
  </si>
  <si>
    <t>4293.00</t>
  </si>
  <si>
    <t>2022-03-17 09:55:10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</si>
</sst>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20" fillId="16" borderId="5" applyNumberFormat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132</xdr:row>
      <xdr:rowOff>0</xdr:rowOff>
    </xdr:from>
    <xdr:to>
      <xdr:col>22</xdr:col>
      <xdr:colOff>381000</xdr:colOff>
      <xdr:row>172</xdr:row>
      <xdr:rowOff>161925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57975" y="18002250"/>
          <a:ext cx="9296400" cy="66770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81"/>
  <sheetViews>
    <sheetView topLeftCell="A127" workbookViewId="0">
      <selection activeCell="A127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44708</v>
      </c>
      <c r="G2" s="6">
        <v>44710</v>
      </c>
      <c r="H2" s="4">
        <v>1</v>
      </c>
      <c r="I2" s="4">
        <v>2</v>
      </c>
      <c r="J2" s="4">
        <v>2</v>
      </c>
      <c r="K2" s="4" t="s">
        <v>30</v>
      </c>
      <c r="L2" s="4">
        <v>706</v>
      </c>
      <c r="M2" s="4">
        <v>706</v>
      </c>
      <c r="N2" s="4" t="s">
        <v>31</v>
      </c>
      <c r="O2" s="4" t="s">
        <v>32</v>
      </c>
      <c r="P2" s="4" t="s">
        <v>33</v>
      </c>
      <c r="Q2" s="4">
        <v>0</v>
      </c>
      <c r="R2" s="8">
        <v>44691</v>
      </c>
      <c r="S2" s="6">
        <v>44713</v>
      </c>
      <c r="T2" s="4" t="s">
        <v>34</v>
      </c>
      <c r="U2" s="4">
        <v>706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44708</v>
      </c>
      <c r="G3" s="6">
        <v>44710</v>
      </c>
      <c r="H3" s="4">
        <v>1</v>
      </c>
      <c r="I3" s="4">
        <v>2</v>
      </c>
      <c r="J3" s="4">
        <v>2</v>
      </c>
      <c r="K3" s="4" t="s">
        <v>30</v>
      </c>
      <c r="L3" s="4">
        <v>1999</v>
      </c>
      <c r="M3" s="4">
        <v>1999</v>
      </c>
      <c r="N3" s="4" t="s">
        <v>40</v>
      </c>
      <c r="O3" s="4" t="s">
        <v>32</v>
      </c>
      <c r="P3" s="4" t="s">
        <v>33</v>
      </c>
      <c r="Q3" s="4">
        <v>0</v>
      </c>
      <c r="R3" s="8">
        <v>44693</v>
      </c>
      <c r="S3" s="6">
        <v>44713</v>
      </c>
      <c r="T3" s="4" t="s">
        <v>34</v>
      </c>
      <c r="U3" s="4">
        <v>1999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44709</v>
      </c>
      <c r="G4" s="6">
        <v>44710</v>
      </c>
      <c r="H4" s="4">
        <v>1</v>
      </c>
      <c r="I4" s="4">
        <v>1</v>
      </c>
      <c r="J4" s="4">
        <v>1</v>
      </c>
      <c r="K4" s="4" t="s">
        <v>30</v>
      </c>
      <c r="L4" s="4">
        <v>1249</v>
      </c>
      <c r="M4" s="4">
        <v>1249</v>
      </c>
      <c r="N4" s="4" t="s">
        <v>46</v>
      </c>
      <c r="O4" s="4" t="s">
        <v>32</v>
      </c>
      <c r="P4" s="4" t="s">
        <v>33</v>
      </c>
      <c r="Q4" s="4">
        <v>0</v>
      </c>
      <c r="R4" s="8">
        <v>44693</v>
      </c>
      <c r="S4" s="6">
        <v>44713</v>
      </c>
      <c r="T4" s="4" t="s">
        <v>34</v>
      </c>
      <c r="U4" s="4">
        <v>1249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44708</v>
      </c>
      <c r="G5" s="6">
        <v>44710</v>
      </c>
      <c r="H5" s="4">
        <v>1</v>
      </c>
      <c r="I5" s="4">
        <v>2</v>
      </c>
      <c r="J5" s="4">
        <v>2</v>
      </c>
      <c r="K5" s="4" t="s">
        <v>30</v>
      </c>
      <c r="L5" s="4">
        <v>778</v>
      </c>
      <c r="M5" s="4">
        <v>778</v>
      </c>
      <c r="N5" s="4" t="s">
        <v>52</v>
      </c>
      <c r="O5" s="4" t="s">
        <v>32</v>
      </c>
      <c r="P5" s="4" t="s">
        <v>33</v>
      </c>
      <c r="Q5" s="4">
        <v>0</v>
      </c>
      <c r="R5" s="8">
        <v>44693</v>
      </c>
      <c r="S5" s="6">
        <v>44713</v>
      </c>
      <c r="T5" s="4" t="s">
        <v>34</v>
      </c>
      <c r="U5" s="4">
        <v>778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44709</v>
      </c>
      <c r="G6" s="6">
        <v>44710</v>
      </c>
      <c r="H6" s="4">
        <v>1</v>
      </c>
      <c r="I6" s="4">
        <v>1</v>
      </c>
      <c r="J6" s="4">
        <v>1</v>
      </c>
      <c r="K6" s="4" t="s">
        <v>30</v>
      </c>
      <c r="L6" s="4">
        <v>515</v>
      </c>
      <c r="M6" s="4">
        <v>515</v>
      </c>
      <c r="N6" s="4" t="s">
        <v>58</v>
      </c>
      <c r="O6" s="4" t="s">
        <v>32</v>
      </c>
      <c r="P6" s="4" t="s">
        <v>33</v>
      </c>
      <c r="Q6" s="4">
        <v>0</v>
      </c>
      <c r="R6" s="8">
        <v>44693</v>
      </c>
      <c r="S6" s="6">
        <v>44713</v>
      </c>
      <c r="T6" s="4" t="s">
        <v>34</v>
      </c>
      <c r="U6" s="4">
        <v>515</v>
      </c>
      <c r="V6" s="4">
        <v>0</v>
      </c>
      <c r="W6" s="4">
        <v>0</v>
      </c>
      <c r="X6" s="4" t="s">
        <v>59</v>
      </c>
      <c r="Y6" s="4" t="s">
        <v>60</v>
      </c>
    </row>
    <row r="7" s="4" customFormat="1" spans="1:25">
      <c r="A7" s="4" t="s">
        <v>61</v>
      </c>
      <c r="B7" s="4" t="s">
        <v>26</v>
      </c>
      <c r="C7" s="4" t="s">
        <v>27</v>
      </c>
      <c r="D7" s="4" t="s">
        <v>62</v>
      </c>
      <c r="E7" s="4" t="s">
        <v>63</v>
      </c>
      <c r="F7" s="6">
        <v>44705</v>
      </c>
      <c r="G7" s="6">
        <v>44710</v>
      </c>
      <c r="H7" s="4">
        <v>1</v>
      </c>
      <c r="I7" s="4">
        <v>5</v>
      </c>
      <c r="J7" s="4">
        <v>5</v>
      </c>
      <c r="K7" s="4" t="s">
        <v>30</v>
      </c>
      <c r="L7" s="4">
        <v>2575</v>
      </c>
      <c r="M7" s="4">
        <v>2575</v>
      </c>
      <c r="N7" s="4" t="s">
        <v>64</v>
      </c>
      <c r="O7" s="4" t="s">
        <v>32</v>
      </c>
      <c r="P7" s="4" t="s">
        <v>33</v>
      </c>
      <c r="Q7" s="4">
        <v>0</v>
      </c>
      <c r="R7" s="8">
        <v>44694</v>
      </c>
      <c r="S7" s="6">
        <v>44713</v>
      </c>
      <c r="T7" s="4" t="s">
        <v>34</v>
      </c>
      <c r="U7" s="4">
        <v>2575</v>
      </c>
      <c r="V7" s="4">
        <v>0</v>
      </c>
      <c r="W7" s="4">
        <v>0</v>
      </c>
      <c r="X7" s="4" t="s">
        <v>65</v>
      </c>
      <c r="Y7" s="4" t="s">
        <v>66</v>
      </c>
    </row>
    <row r="8" s="4" customFormat="1" spans="1:25">
      <c r="A8" s="4" t="s">
        <v>67</v>
      </c>
      <c r="B8" s="4" t="s">
        <v>26</v>
      </c>
      <c r="C8" s="4" t="s">
        <v>27</v>
      </c>
      <c r="D8" s="4" t="s">
        <v>68</v>
      </c>
      <c r="E8" s="4" t="s">
        <v>69</v>
      </c>
      <c r="F8" s="6">
        <v>44708</v>
      </c>
      <c r="G8" s="6">
        <v>44710</v>
      </c>
      <c r="H8" s="4">
        <v>1</v>
      </c>
      <c r="I8" s="4">
        <v>2</v>
      </c>
      <c r="J8" s="4">
        <v>2</v>
      </c>
      <c r="K8" s="4" t="s">
        <v>30</v>
      </c>
      <c r="L8" s="4">
        <v>702</v>
      </c>
      <c r="M8" s="4">
        <v>702</v>
      </c>
      <c r="N8" s="4" t="s">
        <v>70</v>
      </c>
      <c r="O8" s="4" t="s">
        <v>32</v>
      </c>
      <c r="P8" s="4" t="s">
        <v>33</v>
      </c>
      <c r="Q8" s="4">
        <v>0</v>
      </c>
      <c r="R8" s="8">
        <v>44699</v>
      </c>
      <c r="S8" s="6">
        <v>44713</v>
      </c>
      <c r="T8" s="4" t="s">
        <v>34</v>
      </c>
      <c r="U8" s="4">
        <v>702</v>
      </c>
      <c r="V8" s="4">
        <v>0</v>
      </c>
      <c r="W8" s="4">
        <v>0</v>
      </c>
      <c r="X8" s="4" t="s">
        <v>71</v>
      </c>
      <c r="Y8" s="4" t="s">
        <v>72</v>
      </c>
    </row>
    <row r="9" s="4" customFormat="1" spans="1:25">
      <c r="A9" s="4" t="s">
        <v>73</v>
      </c>
      <c r="B9" s="4" t="s">
        <v>26</v>
      </c>
      <c r="C9" s="4" t="s">
        <v>27</v>
      </c>
      <c r="D9" s="4" t="s">
        <v>74</v>
      </c>
      <c r="E9" s="4" t="s">
        <v>75</v>
      </c>
      <c r="F9" s="6">
        <v>44709</v>
      </c>
      <c r="G9" s="6">
        <v>44710</v>
      </c>
      <c r="H9" s="4">
        <v>1</v>
      </c>
      <c r="I9" s="4">
        <v>1</v>
      </c>
      <c r="J9" s="4">
        <v>1</v>
      </c>
      <c r="K9" s="4" t="s">
        <v>30</v>
      </c>
      <c r="L9" s="4">
        <v>762</v>
      </c>
      <c r="M9" s="4">
        <v>762</v>
      </c>
      <c r="N9" s="4" t="s">
        <v>76</v>
      </c>
      <c r="O9" s="4" t="s">
        <v>32</v>
      </c>
      <c r="P9" s="4" t="s">
        <v>33</v>
      </c>
      <c r="Q9" s="4">
        <v>0</v>
      </c>
      <c r="R9" s="8">
        <v>44699</v>
      </c>
      <c r="S9" s="6">
        <v>44713</v>
      </c>
      <c r="T9" s="4" t="s">
        <v>34</v>
      </c>
      <c r="U9" s="4">
        <v>762</v>
      </c>
      <c r="V9" s="4">
        <v>0</v>
      </c>
      <c r="W9" s="4">
        <v>0</v>
      </c>
      <c r="X9" s="4" t="s">
        <v>77</v>
      </c>
      <c r="Y9" s="4" t="s">
        <v>36</v>
      </c>
    </row>
    <row r="10" s="4" customFormat="1" spans="1:25">
      <c r="A10" s="4" t="s">
        <v>78</v>
      </c>
      <c r="B10" s="4" t="s">
        <v>26</v>
      </c>
      <c r="C10" s="4" t="s">
        <v>27</v>
      </c>
      <c r="D10" s="4" t="s">
        <v>50</v>
      </c>
      <c r="E10" s="4" t="s">
        <v>51</v>
      </c>
      <c r="F10" s="6">
        <v>44709</v>
      </c>
      <c r="G10" s="6">
        <v>44710</v>
      </c>
      <c r="H10" s="4">
        <v>1</v>
      </c>
      <c r="I10" s="4">
        <v>1</v>
      </c>
      <c r="J10" s="4">
        <v>1</v>
      </c>
      <c r="K10" s="4" t="s">
        <v>30</v>
      </c>
      <c r="L10" s="4">
        <v>399</v>
      </c>
      <c r="M10" s="4">
        <v>399</v>
      </c>
      <c r="N10" s="4" t="s">
        <v>79</v>
      </c>
      <c r="O10" s="4" t="s">
        <v>32</v>
      </c>
      <c r="P10" s="4" t="s">
        <v>33</v>
      </c>
      <c r="Q10" s="4">
        <v>0</v>
      </c>
      <c r="R10" s="8">
        <v>44699</v>
      </c>
      <c r="S10" s="6">
        <v>44713</v>
      </c>
      <c r="T10" s="4" t="s">
        <v>34</v>
      </c>
      <c r="U10" s="4">
        <v>399</v>
      </c>
      <c r="V10" s="4">
        <v>0</v>
      </c>
      <c r="W10" s="4">
        <v>0</v>
      </c>
      <c r="X10" s="4" t="s">
        <v>80</v>
      </c>
      <c r="Y10" s="4" t="s">
        <v>81</v>
      </c>
    </row>
    <row r="11" s="4" customFormat="1" spans="1:25">
      <c r="A11" s="4" t="s">
        <v>82</v>
      </c>
      <c r="B11" s="4" t="s">
        <v>26</v>
      </c>
      <c r="C11" s="4" t="s">
        <v>27</v>
      </c>
      <c r="D11" s="4" t="s">
        <v>83</v>
      </c>
      <c r="E11" s="4" t="s">
        <v>84</v>
      </c>
      <c r="F11" s="6">
        <v>44709</v>
      </c>
      <c r="G11" s="6">
        <v>44710</v>
      </c>
      <c r="H11" s="4">
        <v>1</v>
      </c>
      <c r="I11" s="4">
        <v>1</v>
      </c>
      <c r="J11" s="4">
        <v>1</v>
      </c>
      <c r="K11" s="4" t="s">
        <v>30</v>
      </c>
      <c r="L11" s="4">
        <v>438</v>
      </c>
      <c r="M11" s="4">
        <v>438</v>
      </c>
      <c r="N11" s="4" t="s">
        <v>85</v>
      </c>
      <c r="O11" s="4" t="s">
        <v>32</v>
      </c>
      <c r="P11" s="4" t="s">
        <v>33</v>
      </c>
      <c r="Q11" s="4">
        <v>0</v>
      </c>
      <c r="R11" s="8">
        <v>44699</v>
      </c>
      <c r="S11" s="6">
        <v>44713</v>
      </c>
      <c r="T11" s="4" t="s">
        <v>34</v>
      </c>
      <c r="U11" s="4">
        <v>438</v>
      </c>
      <c r="V11" s="4">
        <v>0</v>
      </c>
      <c r="W11" s="4">
        <v>0</v>
      </c>
      <c r="X11" s="4" t="s">
        <v>86</v>
      </c>
      <c r="Y11" s="4" t="s">
        <v>87</v>
      </c>
    </row>
    <row r="12" s="4" customFormat="1" spans="1:25">
      <c r="A12" s="4" t="s">
        <v>88</v>
      </c>
      <c r="B12" s="4" t="s">
        <v>26</v>
      </c>
      <c r="C12" s="4" t="s">
        <v>27</v>
      </c>
      <c r="D12" s="4" t="s">
        <v>89</v>
      </c>
      <c r="E12" s="4" t="s">
        <v>90</v>
      </c>
      <c r="F12" s="6">
        <v>44706</v>
      </c>
      <c r="G12" s="6">
        <v>44710</v>
      </c>
      <c r="H12" s="4">
        <v>1</v>
      </c>
      <c r="I12" s="4">
        <v>4</v>
      </c>
      <c r="J12" s="4">
        <v>4</v>
      </c>
      <c r="K12" s="4" t="s">
        <v>30</v>
      </c>
      <c r="L12" s="4">
        <v>2196</v>
      </c>
      <c r="M12" s="4">
        <v>2196</v>
      </c>
      <c r="N12" s="4" t="s">
        <v>91</v>
      </c>
      <c r="O12" s="4" t="s">
        <v>32</v>
      </c>
      <c r="P12" s="4" t="s">
        <v>33</v>
      </c>
      <c r="Q12" s="4">
        <v>0</v>
      </c>
      <c r="R12" s="8">
        <v>44699</v>
      </c>
      <c r="S12" s="6">
        <v>44713</v>
      </c>
      <c r="T12" s="4" t="s">
        <v>34</v>
      </c>
      <c r="U12" s="4">
        <v>2196</v>
      </c>
      <c r="V12" s="4">
        <v>0</v>
      </c>
      <c r="W12" s="4">
        <v>0</v>
      </c>
      <c r="X12" s="4" t="s">
        <v>92</v>
      </c>
      <c r="Y12" s="4" t="s">
        <v>93</v>
      </c>
    </row>
    <row r="13" s="4" customFormat="1" spans="1:25">
      <c r="A13" s="4" t="s">
        <v>94</v>
      </c>
      <c r="B13" s="4" t="s">
        <v>26</v>
      </c>
      <c r="C13" s="4" t="s">
        <v>27</v>
      </c>
      <c r="D13" s="4" t="s">
        <v>95</v>
      </c>
      <c r="E13" s="4" t="s">
        <v>96</v>
      </c>
      <c r="F13" s="6">
        <v>44709</v>
      </c>
      <c r="G13" s="6">
        <v>44710</v>
      </c>
      <c r="H13" s="4">
        <v>1</v>
      </c>
      <c r="I13" s="4">
        <v>1</v>
      </c>
      <c r="J13" s="4">
        <v>1</v>
      </c>
      <c r="K13" s="4" t="s">
        <v>30</v>
      </c>
      <c r="L13" s="4">
        <v>228</v>
      </c>
      <c r="M13" s="4">
        <v>228</v>
      </c>
      <c r="N13" s="4" t="s">
        <v>97</v>
      </c>
      <c r="O13" s="4" t="s">
        <v>32</v>
      </c>
      <c r="P13" s="4" t="s">
        <v>33</v>
      </c>
      <c r="Q13" s="4">
        <v>0</v>
      </c>
      <c r="R13" s="8">
        <v>44699</v>
      </c>
      <c r="S13" s="6">
        <v>44713</v>
      </c>
      <c r="T13" s="4" t="s">
        <v>34</v>
      </c>
      <c r="U13" s="4">
        <v>228</v>
      </c>
      <c r="V13" s="4">
        <v>0</v>
      </c>
      <c r="W13" s="4">
        <v>0</v>
      </c>
      <c r="X13" s="4" t="s">
        <v>98</v>
      </c>
      <c r="Y13" s="4" t="s">
        <v>99</v>
      </c>
    </row>
    <row r="14" s="4" customFormat="1" spans="1:25">
      <c r="A14" s="4" t="s">
        <v>100</v>
      </c>
      <c r="B14" s="4" t="s">
        <v>26</v>
      </c>
      <c r="C14" s="4" t="s">
        <v>27</v>
      </c>
      <c r="D14" s="4" t="s">
        <v>101</v>
      </c>
      <c r="E14" s="4" t="s">
        <v>102</v>
      </c>
      <c r="F14" s="6">
        <v>44709</v>
      </c>
      <c r="G14" s="6">
        <v>44710</v>
      </c>
      <c r="H14" s="4">
        <v>1</v>
      </c>
      <c r="I14" s="4">
        <v>1</v>
      </c>
      <c r="J14" s="4">
        <v>1</v>
      </c>
      <c r="K14" s="4" t="s">
        <v>30</v>
      </c>
      <c r="L14" s="4">
        <v>615</v>
      </c>
      <c r="M14" s="4">
        <v>615</v>
      </c>
      <c r="N14" s="4" t="s">
        <v>103</v>
      </c>
      <c r="O14" s="4" t="s">
        <v>32</v>
      </c>
      <c r="P14" s="4" t="s">
        <v>33</v>
      </c>
      <c r="Q14" s="4">
        <v>0</v>
      </c>
      <c r="R14" s="8">
        <v>44699</v>
      </c>
      <c r="S14" s="6">
        <v>44713</v>
      </c>
      <c r="T14" s="4" t="s">
        <v>34</v>
      </c>
      <c r="U14" s="4">
        <v>615</v>
      </c>
      <c r="V14" s="4">
        <v>0</v>
      </c>
      <c r="W14" s="4">
        <v>0</v>
      </c>
      <c r="X14" s="4" t="s">
        <v>104</v>
      </c>
      <c r="Y14" s="4" t="s">
        <v>105</v>
      </c>
    </row>
    <row r="15" s="4" customFormat="1" spans="1:25">
      <c r="A15" s="4" t="s">
        <v>106</v>
      </c>
      <c r="B15" s="4" t="s">
        <v>26</v>
      </c>
      <c r="C15" s="4" t="s">
        <v>27</v>
      </c>
      <c r="D15" s="4" t="s">
        <v>107</v>
      </c>
      <c r="E15" s="4" t="s">
        <v>108</v>
      </c>
      <c r="F15" s="6">
        <v>44709</v>
      </c>
      <c r="G15" s="6">
        <v>44710</v>
      </c>
      <c r="H15" s="4">
        <v>1</v>
      </c>
      <c r="I15" s="4">
        <v>1</v>
      </c>
      <c r="J15" s="4">
        <v>1</v>
      </c>
      <c r="K15" s="4" t="s">
        <v>30</v>
      </c>
      <c r="L15" s="4">
        <v>600</v>
      </c>
      <c r="M15" s="4">
        <v>600</v>
      </c>
      <c r="N15" s="4" t="s">
        <v>109</v>
      </c>
      <c r="O15" s="4" t="s">
        <v>32</v>
      </c>
      <c r="P15" s="4" t="s">
        <v>33</v>
      </c>
      <c r="Q15" s="4">
        <v>0</v>
      </c>
      <c r="R15" s="8">
        <v>44699</v>
      </c>
      <c r="S15" s="6">
        <v>44713</v>
      </c>
      <c r="T15" s="4" t="s">
        <v>34</v>
      </c>
      <c r="U15" s="4">
        <v>600</v>
      </c>
      <c r="V15" s="4">
        <v>0</v>
      </c>
      <c r="W15" s="4">
        <v>0</v>
      </c>
      <c r="X15" s="4" t="s">
        <v>110</v>
      </c>
      <c r="Y15" s="4" t="s">
        <v>111</v>
      </c>
    </row>
    <row r="16" s="4" customFormat="1" spans="1:25">
      <c r="A16" s="4" t="s">
        <v>73</v>
      </c>
      <c r="B16" s="4" t="s">
        <v>26</v>
      </c>
      <c r="C16" s="4" t="s">
        <v>112</v>
      </c>
      <c r="D16" s="4" t="s">
        <v>74</v>
      </c>
      <c r="E16" s="4" t="s">
        <v>75</v>
      </c>
      <c r="F16" s="6">
        <v>44709</v>
      </c>
      <c r="G16" s="6">
        <v>44710</v>
      </c>
      <c r="H16" s="4">
        <v>1</v>
      </c>
      <c r="I16" s="4">
        <v>1</v>
      </c>
      <c r="J16" s="4">
        <v>1</v>
      </c>
      <c r="K16" s="4" t="s">
        <v>30</v>
      </c>
      <c r="L16" s="4">
        <v>-762</v>
      </c>
      <c r="M16" s="4">
        <v>-762</v>
      </c>
      <c r="N16" s="4" t="s">
        <v>76</v>
      </c>
      <c r="O16" s="4" t="s">
        <v>32</v>
      </c>
      <c r="P16" s="4" t="s">
        <v>33</v>
      </c>
      <c r="Q16" s="4">
        <v>0</v>
      </c>
      <c r="R16" s="8">
        <v>44699</v>
      </c>
      <c r="S16" s="6">
        <v>44713</v>
      </c>
      <c r="T16" s="4" t="s">
        <v>34</v>
      </c>
      <c r="U16" s="4">
        <v>-762</v>
      </c>
      <c r="V16" s="4">
        <v>0</v>
      </c>
      <c r="W16" s="4">
        <v>0</v>
      </c>
      <c r="X16" s="4" t="s">
        <v>77</v>
      </c>
      <c r="Y16" s="4" t="s">
        <v>36</v>
      </c>
    </row>
    <row r="17" s="4" customFormat="1" spans="1:25">
      <c r="A17" s="4" t="s">
        <v>113</v>
      </c>
      <c r="B17" s="4" t="s">
        <v>26</v>
      </c>
      <c r="C17" s="4" t="s">
        <v>27</v>
      </c>
      <c r="D17" s="4" t="s">
        <v>114</v>
      </c>
      <c r="E17" s="4" t="s">
        <v>115</v>
      </c>
      <c r="F17" s="6">
        <v>44709</v>
      </c>
      <c r="G17" s="6">
        <v>44710</v>
      </c>
      <c r="H17" s="4">
        <v>1</v>
      </c>
      <c r="I17" s="4">
        <v>1</v>
      </c>
      <c r="J17" s="4">
        <v>1</v>
      </c>
      <c r="K17" s="4" t="s">
        <v>30</v>
      </c>
      <c r="L17" s="4">
        <v>295</v>
      </c>
      <c r="M17" s="4">
        <v>295</v>
      </c>
      <c r="N17" s="4" t="s">
        <v>116</v>
      </c>
      <c r="O17" s="4" t="s">
        <v>32</v>
      </c>
      <c r="P17" s="4" t="s">
        <v>33</v>
      </c>
      <c r="Q17" s="4">
        <v>0</v>
      </c>
      <c r="R17" s="8">
        <v>44700</v>
      </c>
      <c r="S17" s="6">
        <v>44713</v>
      </c>
      <c r="T17" s="4" t="s">
        <v>34</v>
      </c>
      <c r="U17" s="4">
        <v>295</v>
      </c>
      <c r="V17" s="4">
        <v>0</v>
      </c>
      <c r="W17" s="4">
        <v>0</v>
      </c>
      <c r="X17" s="4" t="s">
        <v>117</v>
      </c>
      <c r="Y17" s="4" t="s">
        <v>118</v>
      </c>
    </row>
    <row r="18" s="4" customFormat="1" spans="1:25">
      <c r="A18" s="4" t="s">
        <v>119</v>
      </c>
      <c r="B18" s="4" t="s">
        <v>26</v>
      </c>
      <c r="C18" s="4" t="s">
        <v>27</v>
      </c>
      <c r="D18" s="4" t="s">
        <v>120</v>
      </c>
      <c r="E18" s="4" t="s">
        <v>121</v>
      </c>
      <c r="F18" s="6">
        <v>44708</v>
      </c>
      <c r="G18" s="6">
        <v>44710</v>
      </c>
      <c r="H18" s="4">
        <v>1</v>
      </c>
      <c r="I18" s="4">
        <v>2</v>
      </c>
      <c r="J18" s="4">
        <v>2</v>
      </c>
      <c r="K18" s="4" t="s">
        <v>30</v>
      </c>
      <c r="L18" s="4">
        <v>960</v>
      </c>
      <c r="M18" s="4">
        <v>960</v>
      </c>
      <c r="N18" s="4" t="s">
        <v>122</v>
      </c>
      <c r="O18" s="4" t="s">
        <v>32</v>
      </c>
      <c r="P18" s="4" t="s">
        <v>33</v>
      </c>
      <c r="Q18" s="4">
        <v>0</v>
      </c>
      <c r="R18" s="8">
        <v>44701</v>
      </c>
      <c r="S18" s="6">
        <v>44713</v>
      </c>
      <c r="T18" s="4" t="s">
        <v>34</v>
      </c>
      <c r="U18" s="4">
        <v>960</v>
      </c>
      <c r="V18" s="4">
        <v>0</v>
      </c>
      <c r="W18" s="4">
        <v>0</v>
      </c>
      <c r="X18" s="4" t="s">
        <v>36</v>
      </c>
      <c r="Y18" s="4" t="s">
        <v>36</v>
      </c>
    </row>
    <row r="19" s="4" customFormat="1" spans="1:25">
      <c r="A19" s="4" t="s">
        <v>119</v>
      </c>
      <c r="B19" s="4" t="s">
        <v>26</v>
      </c>
      <c r="C19" s="4" t="s">
        <v>112</v>
      </c>
      <c r="D19" s="4" t="s">
        <v>120</v>
      </c>
      <c r="E19" s="4" t="s">
        <v>121</v>
      </c>
      <c r="F19" s="6">
        <v>44708</v>
      </c>
      <c r="G19" s="6">
        <v>44710</v>
      </c>
      <c r="H19" s="4">
        <v>1</v>
      </c>
      <c r="I19" s="4">
        <v>2</v>
      </c>
      <c r="J19" s="4">
        <v>2</v>
      </c>
      <c r="K19" s="4" t="s">
        <v>30</v>
      </c>
      <c r="L19" s="4">
        <v>-960</v>
      </c>
      <c r="M19" s="4">
        <v>-960</v>
      </c>
      <c r="N19" s="4" t="s">
        <v>122</v>
      </c>
      <c r="O19" s="4" t="s">
        <v>32</v>
      </c>
      <c r="P19" s="4" t="s">
        <v>33</v>
      </c>
      <c r="Q19" s="4">
        <v>0</v>
      </c>
      <c r="R19" s="8">
        <v>44701</v>
      </c>
      <c r="S19" s="6">
        <v>44713</v>
      </c>
      <c r="T19" s="4" t="s">
        <v>34</v>
      </c>
      <c r="U19" s="4">
        <v>-960</v>
      </c>
      <c r="V19" s="4">
        <v>0</v>
      </c>
      <c r="W19" s="4">
        <v>0</v>
      </c>
      <c r="X19" s="4" t="s">
        <v>36</v>
      </c>
      <c r="Y19" s="4" t="s">
        <v>36</v>
      </c>
    </row>
    <row r="20" s="4" customFormat="1" spans="1:25">
      <c r="A20" s="4" t="s">
        <v>123</v>
      </c>
      <c r="B20" s="4" t="s">
        <v>26</v>
      </c>
      <c r="C20" s="4" t="s">
        <v>27</v>
      </c>
      <c r="D20" s="4" t="s">
        <v>124</v>
      </c>
      <c r="E20" s="4" t="s">
        <v>125</v>
      </c>
      <c r="F20" s="6">
        <v>44707</v>
      </c>
      <c r="G20" s="6">
        <v>44710</v>
      </c>
      <c r="H20" s="4">
        <v>1</v>
      </c>
      <c r="I20" s="4">
        <v>3</v>
      </c>
      <c r="J20" s="4">
        <v>3</v>
      </c>
      <c r="K20" s="4" t="s">
        <v>30</v>
      </c>
      <c r="L20" s="4">
        <v>832</v>
      </c>
      <c r="M20" s="4">
        <v>832</v>
      </c>
      <c r="N20" s="4" t="s">
        <v>126</v>
      </c>
      <c r="O20" s="4" t="s">
        <v>32</v>
      </c>
      <c r="P20" s="4" t="s">
        <v>33</v>
      </c>
      <c r="Q20" s="4">
        <v>0</v>
      </c>
      <c r="R20" s="8">
        <v>44702</v>
      </c>
      <c r="S20" s="6">
        <v>44713</v>
      </c>
      <c r="T20" s="4" t="s">
        <v>34</v>
      </c>
      <c r="U20" s="4">
        <v>832</v>
      </c>
      <c r="V20" s="4">
        <v>0</v>
      </c>
      <c r="W20" s="4">
        <v>0</v>
      </c>
      <c r="X20" s="4" t="s">
        <v>127</v>
      </c>
      <c r="Y20" s="4" t="s">
        <v>128</v>
      </c>
    </row>
    <row r="21" s="4" customFormat="1" spans="1:25">
      <c r="A21" s="4" t="s">
        <v>129</v>
      </c>
      <c r="B21" s="4" t="s">
        <v>26</v>
      </c>
      <c r="C21" s="4" t="s">
        <v>27</v>
      </c>
      <c r="D21" s="4" t="s">
        <v>130</v>
      </c>
      <c r="E21" s="4" t="s">
        <v>131</v>
      </c>
      <c r="F21" s="6">
        <v>44709</v>
      </c>
      <c r="G21" s="6">
        <v>44710</v>
      </c>
      <c r="H21" s="4">
        <v>1</v>
      </c>
      <c r="I21" s="4">
        <v>1</v>
      </c>
      <c r="J21" s="4">
        <v>1</v>
      </c>
      <c r="K21" s="4" t="s">
        <v>30</v>
      </c>
      <c r="L21" s="4">
        <v>335</v>
      </c>
      <c r="M21" s="4">
        <v>335</v>
      </c>
      <c r="N21" s="4" t="s">
        <v>132</v>
      </c>
      <c r="O21" s="4" t="s">
        <v>32</v>
      </c>
      <c r="P21" s="4" t="s">
        <v>33</v>
      </c>
      <c r="Q21" s="4">
        <v>0</v>
      </c>
      <c r="R21" s="8">
        <v>44702</v>
      </c>
      <c r="S21" s="6">
        <v>44713</v>
      </c>
      <c r="T21" s="4" t="s">
        <v>34</v>
      </c>
      <c r="U21" s="4">
        <v>335</v>
      </c>
      <c r="V21" s="4">
        <v>0</v>
      </c>
      <c r="W21" s="4">
        <v>0</v>
      </c>
      <c r="X21" s="4" t="s">
        <v>133</v>
      </c>
      <c r="Y21" s="4" t="s">
        <v>134</v>
      </c>
    </row>
    <row r="22" s="4" customFormat="1" spans="1:25">
      <c r="A22" s="4" t="s">
        <v>135</v>
      </c>
      <c r="B22" s="4" t="s">
        <v>26</v>
      </c>
      <c r="C22" s="4" t="s">
        <v>27</v>
      </c>
      <c r="D22" s="4" t="s">
        <v>136</v>
      </c>
      <c r="E22" s="4" t="s">
        <v>137</v>
      </c>
      <c r="F22" s="6">
        <v>44708</v>
      </c>
      <c r="G22" s="6">
        <v>44710</v>
      </c>
      <c r="H22" s="4">
        <v>1</v>
      </c>
      <c r="I22" s="4">
        <v>2</v>
      </c>
      <c r="J22" s="4">
        <v>2</v>
      </c>
      <c r="K22" s="4" t="s">
        <v>30</v>
      </c>
      <c r="L22" s="4">
        <v>1200</v>
      </c>
      <c r="M22" s="4">
        <v>1200</v>
      </c>
      <c r="N22" s="4" t="s">
        <v>138</v>
      </c>
      <c r="O22" s="4" t="s">
        <v>32</v>
      </c>
      <c r="P22" s="4" t="s">
        <v>33</v>
      </c>
      <c r="Q22" s="4">
        <v>0</v>
      </c>
      <c r="R22" s="8">
        <v>44702</v>
      </c>
      <c r="S22" s="6">
        <v>44713</v>
      </c>
      <c r="T22" s="4" t="s">
        <v>34</v>
      </c>
      <c r="U22" s="4">
        <v>1200</v>
      </c>
      <c r="V22" s="4">
        <v>0</v>
      </c>
      <c r="W22" s="4">
        <v>0</v>
      </c>
      <c r="X22" s="4" t="s">
        <v>139</v>
      </c>
      <c r="Y22" s="4" t="s">
        <v>36</v>
      </c>
    </row>
    <row r="23" s="4" customFormat="1" spans="1:25">
      <c r="A23" s="4" t="s">
        <v>135</v>
      </c>
      <c r="B23" s="4" t="s">
        <v>26</v>
      </c>
      <c r="C23" s="4" t="s">
        <v>112</v>
      </c>
      <c r="D23" s="4" t="s">
        <v>136</v>
      </c>
      <c r="E23" s="4" t="s">
        <v>137</v>
      </c>
      <c r="F23" s="6">
        <v>44708</v>
      </c>
      <c r="G23" s="6">
        <v>44710</v>
      </c>
      <c r="H23" s="4">
        <v>1</v>
      </c>
      <c r="I23" s="4">
        <v>2</v>
      </c>
      <c r="J23" s="4">
        <v>2</v>
      </c>
      <c r="K23" s="4" t="s">
        <v>30</v>
      </c>
      <c r="L23" s="4">
        <v>-1200</v>
      </c>
      <c r="M23" s="4">
        <v>-1200</v>
      </c>
      <c r="N23" s="4" t="s">
        <v>138</v>
      </c>
      <c r="O23" s="4" t="s">
        <v>32</v>
      </c>
      <c r="P23" s="4" t="s">
        <v>33</v>
      </c>
      <c r="Q23" s="4">
        <v>0</v>
      </c>
      <c r="R23" s="8">
        <v>44702</v>
      </c>
      <c r="S23" s="6">
        <v>44713</v>
      </c>
      <c r="T23" s="4" t="s">
        <v>34</v>
      </c>
      <c r="U23" s="4">
        <v>-1200</v>
      </c>
      <c r="V23" s="4">
        <v>0</v>
      </c>
      <c r="W23" s="4">
        <v>0</v>
      </c>
      <c r="X23" s="4" t="s">
        <v>139</v>
      </c>
      <c r="Y23" s="4" t="s">
        <v>36</v>
      </c>
    </row>
    <row r="24" s="4" customFormat="1" spans="1:25">
      <c r="A24" s="4" t="s">
        <v>140</v>
      </c>
      <c r="B24" s="4" t="s">
        <v>26</v>
      </c>
      <c r="C24" s="4" t="s">
        <v>27</v>
      </c>
      <c r="D24" s="4" t="s">
        <v>141</v>
      </c>
      <c r="E24" s="4" t="s">
        <v>142</v>
      </c>
      <c r="F24" s="6">
        <v>44707</v>
      </c>
      <c r="G24" s="6">
        <v>44710</v>
      </c>
      <c r="H24" s="4">
        <v>1</v>
      </c>
      <c r="I24" s="4">
        <v>3</v>
      </c>
      <c r="J24" s="4">
        <v>3</v>
      </c>
      <c r="K24" s="4" t="s">
        <v>30</v>
      </c>
      <c r="L24" s="4">
        <v>1333</v>
      </c>
      <c r="M24" s="4">
        <v>1333</v>
      </c>
      <c r="N24" s="4" t="s">
        <v>143</v>
      </c>
      <c r="O24" s="4" t="s">
        <v>32</v>
      </c>
      <c r="P24" s="4" t="s">
        <v>33</v>
      </c>
      <c r="Q24" s="4">
        <v>0</v>
      </c>
      <c r="R24" s="8">
        <v>44703</v>
      </c>
      <c r="S24" s="6">
        <v>44713</v>
      </c>
      <c r="T24" s="4" t="s">
        <v>34</v>
      </c>
      <c r="U24" s="4">
        <v>1333</v>
      </c>
      <c r="V24" s="4">
        <v>0</v>
      </c>
      <c r="W24" s="4">
        <v>0</v>
      </c>
      <c r="X24" s="4" t="s">
        <v>144</v>
      </c>
      <c r="Y24" s="4" t="s">
        <v>145</v>
      </c>
    </row>
    <row r="25" s="4" customFormat="1" spans="1:25">
      <c r="A25" s="4" t="s">
        <v>146</v>
      </c>
      <c r="B25" s="4" t="s">
        <v>26</v>
      </c>
      <c r="C25" s="4" t="s">
        <v>27</v>
      </c>
      <c r="D25" s="4" t="s">
        <v>147</v>
      </c>
      <c r="E25" s="4" t="s">
        <v>148</v>
      </c>
      <c r="F25" s="6">
        <v>44708</v>
      </c>
      <c r="G25" s="6">
        <v>44710</v>
      </c>
      <c r="H25" s="4">
        <v>1</v>
      </c>
      <c r="I25" s="4">
        <v>2</v>
      </c>
      <c r="J25" s="4">
        <v>2</v>
      </c>
      <c r="K25" s="4" t="s">
        <v>30</v>
      </c>
      <c r="L25" s="4">
        <v>496</v>
      </c>
      <c r="M25" s="4">
        <v>496</v>
      </c>
      <c r="N25" s="4" t="s">
        <v>149</v>
      </c>
      <c r="O25" s="4" t="s">
        <v>32</v>
      </c>
      <c r="P25" s="4" t="s">
        <v>33</v>
      </c>
      <c r="Q25" s="4">
        <v>0</v>
      </c>
      <c r="R25" s="8">
        <v>44703</v>
      </c>
      <c r="S25" s="6">
        <v>44713</v>
      </c>
      <c r="T25" s="4" t="s">
        <v>34</v>
      </c>
      <c r="U25" s="4">
        <v>496</v>
      </c>
      <c r="V25" s="4">
        <v>0</v>
      </c>
      <c r="W25" s="4">
        <v>0</v>
      </c>
      <c r="X25" s="4" t="s">
        <v>150</v>
      </c>
      <c r="Y25" s="4" t="s">
        <v>151</v>
      </c>
    </row>
    <row r="26" s="4" customFormat="1" spans="1:25">
      <c r="A26" s="4" t="s">
        <v>152</v>
      </c>
      <c r="B26" s="4" t="s">
        <v>26</v>
      </c>
      <c r="C26" s="4" t="s">
        <v>27</v>
      </c>
      <c r="D26" s="4" t="s">
        <v>153</v>
      </c>
      <c r="E26" s="4" t="s">
        <v>154</v>
      </c>
      <c r="F26" s="6">
        <v>44709</v>
      </c>
      <c r="G26" s="6">
        <v>44710</v>
      </c>
      <c r="H26" s="4">
        <v>1</v>
      </c>
      <c r="I26" s="4">
        <v>1</v>
      </c>
      <c r="J26" s="4">
        <v>1</v>
      </c>
      <c r="K26" s="4" t="s">
        <v>30</v>
      </c>
      <c r="L26" s="4">
        <v>562</v>
      </c>
      <c r="M26" s="4">
        <v>562</v>
      </c>
      <c r="N26" s="4" t="s">
        <v>155</v>
      </c>
      <c r="O26" s="4" t="s">
        <v>32</v>
      </c>
      <c r="P26" s="4" t="s">
        <v>33</v>
      </c>
      <c r="Q26" s="4">
        <v>0</v>
      </c>
      <c r="R26" s="8">
        <v>44703</v>
      </c>
      <c r="S26" s="6">
        <v>44713</v>
      </c>
      <c r="T26" s="4" t="s">
        <v>34</v>
      </c>
      <c r="U26" s="4">
        <v>562</v>
      </c>
      <c r="V26" s="4">
        <v>0</v>
      </c>
      <c r="W26" s="4">
        <v>0</v>
      </c>
      <c r="X26" s="4" t="s">
        <v>156</v>
      </c>
      <c r="Y26" s="4" t="s">
        <v>36</v>
      </c>
    </row>
    <row r="27" s="4" customFormat="1" spans="1:25">
      <c r="A27" s="4" t="s">
        <v>152</v>
      </c>
      <c r="B27" s="4" t="s">
        <v>26</v>
      </c>
      <c r="C27" s="4" t="s">
        <v>112</v>
      </c>
      <c r="D27" s="4" t="s">
        <v>153</v>
      </c>
      <c r="E27" s="4" t="s">
        <v>154</v>
      </c>
      <c r="F27" s="6">
        <v>44709</v>
      </c>
      <c r="G27" s="6">
        <v>44710</v>
      </c>
      <c r="H27" s="4">
        <v>1</v>
      </c>
      <c r="I27" s="4">
        <v>1</v>
      </c>
      <c r="J27" s="4">
        <v>1</v>
      </c>
      <c r="K27" s="4" t="s">
        <v>30</v>
      </c>
      <c r="L27" s="4">
        <v>-562</v>
      </c>
      <c r="M27" s="4">
        <v>-562</v>
      </c>
      <c r="N27" s="4" t="s">
        <v>155</v>
      </c>
      <c r="O27" s="4" t="s">
        <v>32</v>
      </c>
      <c r="P27" s="4" t="s">
        <v>33</v>
      </c>
      <c r="Q27" s="4">
        <v>0</v>
      </c>
      <c r="R27" s="8">
        <v>44703</v>
      </c>
      <c r="S27" s="6">
        <v>44713</v>
      </c>
      <c r="T27" s="4" t="s">
        <v>34</v>
      </c>
      <c r="U27" s="4">
        <v>-562</v>
      </c>
      <c r="V27" s="4">
        <v>0</v>
      </c>
      <c r="W27" s="4">
        <v>0</v>
      </c>
      <c r="X27" s="4" t="s">
        <v>156</v>
      </c>
      <c r="Y27" s="4" t="s">
        <v>36</v>
      </c>
    </row>
    <row r="28" s="4" customFormat="1" spans="1:25">
      <c r="A28" s="4" t="s">
        <v>157</v>
      </c>
      <c r="B28" s="4" t="s">
        <v>26</v>
      </c>
      <c r="C28" s="4" t="s">
        <v>27</v>
      </c>
      <c r="D28" s="4" t="s">
        <v>147</v>
      </c>
      <c r="E28" s="4" t="s">
        <v>148</v>
      </c>
      <c r="F28" s="6">
        <v>44709</v>
      </c>
      <c r="G28" s="6">
        <v>44710</v>
      </c>
      <c r="H28" s="4">
        <v>1</v>
      </c>
      <c r="I28" s="4">
        <v>1</v>
      </c>
      <c r="J28" s="4">
        <v>1</v>
      </c>
      <c r="K28" s="4" t="s">
        <v>30</v>
      </c>
      <c r="L28" s="4">
        <v>248</v>
      </c>
      <c r="M28" s="4">
        <v>248</v>
      </c>
      <c r="N28" s="4" t="s">
        <v>158</v>
      </c>
      <c r="O28" s="4" t="s">
        <v>32</v>
      </c>
      <c r="P28" s="4" t="s">
        <v>33</v>
      </c>
      <c r="Q28" s="4">
        <v>0</v>
      </c>
      <c r="R28" s="8">
        <v>44703</v>
      </c>
      <c r="S28" s="6">
        <v>44713</v>
      </c>
      <c r="T28" s="4" t="s">
        <v>34</v>
      </c>
      <c r="U28" s="4">
        <v>248</v>
      </c>
      <c r="V28" s="4">
        <v>0</v>
      </c>
      <c r="W28" s="4">
        <v>0</v>
      </c>
      <c r="X28" s="4" t="s">
        <v>159</v>
      </c>
      <c r="Y28" s="4" t="s">
        <v>160</v>
      </c>
    </row>
    <row r="29" s="4" customFormat="1" spans="1:25">
      <c r="A29" s="4" t="s">
        <v>161</v>
      </c>
      <c r="B29" s="4" t="s">
        <v>26</v>
      </c>
      <c r="C29" s="4" t="s">
        <v>27</v>
      </c>
      <c r="D29" s="4" t="s">
        <v>153</v>
      </c>
      <c r="E29" s="4" t="s">
        <v>162</v>
      </c>
      <c r="F29" s="6">
        <v>44709</v>
      </c>
      <c r="G29" s="6">
        <v>44710</v>
      </c>
      <c r="H29" s="4">
        <v>1</v>
      </c>
      <c r="I29" s="4">
        <v>1</v>
      </c>
      <c r="J29" s="4">
        <v>1</v>
      </c>
      <c r="K29" s="4" t="s">
        <v>30</v>
      </c>
      <c r="L29" s="4">
        <v>552</v>
      </c>
      <c r="M29" s="4">
        <v>552</v>
      </c>
      <c r="N29" s="4" t="s">
        <v>163</v>
      </c>
      <c r="O29" s="4" t="s">
        <v>32</v>
      </c>
      <c r="P29" s="4" t="s">
        <v>33</v>
      </c>
      <c r="Q29" s="4">
        <v>0</v>
      </c>
      <c r="R29" s="8">
        <v>44704</v>
      </c>
      <c r="S29" s="6">
        <v>44713</v>
      </c>
      <c r="T29" s="4" t="s">
        <v>34</v>
      </c>
      <c r="U29" s="4">
        <v>552</v>
      </c>
      <c r="V29" s="4">
        <v>0</v>
      </c>
      <c r="W29" s="4">
        <v>0</v>
      </c>
      <c r="X29" s="4" t="s">
        <v>164</v>
      </c>
      <c r="Y29" s="4" t="s">
        <v>165</v>
      </c>
    </row>
    <row r="30" s="4" customFormat="1" spans="1:25">
      <c r="A30" s="4" t="s">
        <v>166</v>
      </c>
      <c r="B30" s="4" t="s">
        <v>26</v>
      </c>
      <c r="C30" s="4" t="s">
        <v>27</v>
      </c>
      <c r="D30" s="4" t="s">
        <v>83</v>
      </c>
      <c r="E30" s="4" t="s">
        <v>84</v>
      </c>
      <c r="F30" s="6">
        <v>44709</v>
      </c>
      <c r="G30" s="6">
        <v>44710</v>
      </c>
      <c r="H30" s="4">
        <v>1</v>
      </c>
      <c r="I30" s="4">
        <v>1</v>
      </c>
      <c r="J30" s="4">
        <v>1</v>
      </c>
      <c r="K30" s="4" t="s">
        <v>30</v>
      </c>
      <c r="L30" s="4">
        <v>440</v>
      </c>
      <c r="M30" s="4">
        <v>440</v>
      </c>
      <c r="N30" s="4" t="s">
        <v>167</v>
      </c>
      <c r="O30" s="4" t="s">
        <v>32</v>
      </c>
      <c r="P30" s="4" t="s">
        <v>33</v>
      </c>
      <c r="Q30" s="4">
        <v>0</v>
      </c>
      <c r="R30" s="8">
        <v>44704</v>
      </c>
      <c r="S30" s="6">
        <v>44713</v>
      </c>
      <c r="T30" s="4" t="s">
        <v>34</v>
      </c>
      <c r="U30" s="4">
        <v>440</v>
      </c>
      <c r="V30" s="4">
        <v>0</v>
      </c>
      <c r="W30" s="4">
        <v>0</v>
      </c>
      <c r="X30" s="4" t="s">
        <v>168</v>
      </c>
      <c r="Y30" s="4" t="s">
        <v>169</v>
      </c>
    </row>
    <row r="31" s="4" customFormat="1" spans="1:25">
      <c r="A31" s="4" t="s">
        <v>170</v>
      </c>
      <c r="B31" s="4" t="s">
        <v>26</v>
      </c>
      <c r="C31" s="4" t="s">
        <v>27</v>
      </c>
      <c r="D31" s="4" t="s">
        <v>171</v>
      </c>
      <c r="E31" s="4" t="s">
        <v>172</v>
      </c>
      <c r="F31" s="6">
        <v>44709</v>
      </c>
      <c r="G31" s="6">
        <v>44710</v>
      </c>
      <c r="H31" s="4">
        <v>1</v>
      </c>
      <c r="I31" s="4">
        <v>1</v>
      </c>
      <c r="J31" s="4">
        <v>1</v>
      </c>
      <c r="K31" s="4" t="s">
        <v>30</v>
      </c>
      <c r="L31" s="4">
        <v>786</v>
      </c>
      <c r="M31" s="4">
        <v>786</v>
      </c>
      <c r="N31" s="4" t="s">
        <v>173</v>
      </c>
      <c r="O31" s="4" t="s">
        <v>32</v>
      </c>
      <c r="P31" s="4" t="s">
        <v>33</v>
      </c>
      <c r="Q31" s="4">
        <v>0</v>
      </c>
      <c r="R31" s="8">
        <v>44704</v>
      </c>
      <c r="S31" s="6">
        <v>44713</v>
      </c>
      <c r="T31" s="4" t="s">
        <v>34</v>
      </c>
      <c r="U31" s="4">
        <v>786</v>
      </c>
      <c r="V31" s="4">
        <v>0</v>
      </c>
      <c r="W31" s="4">
        <v>0</v>
      </c>
      <c r="X31" s="4" t="s">
        <v>174</v>
      </c>
      <c r="Y31" s="4" t="s">
        <v>175</v>
      </c>
    </row>
    <row r="32" s="4" customFormat="1" spans="1:25">
      <c r="A32" s="4" t="s">
        <v>176</v>
      </c>
      <c r="B32" s="4" t="s">
        <v>26</v>
      </c>
      <c r="C32" s="4" t="s">
        <v>27</v>
      </c>
      <c r="D32" s="4" t="s">
        <v>177</v>
      </c>
      <c r="E32" s="4" t="s">
        <v>51</v>
      </c>
      <c r="F32" s="6">
        <v>44708</v>
      </c>
      <c r="G32" s="6">
        <v>44710</v>
      </c>
      <c r="H32" s="4">
        <v>1</v>
      </c>
      <c r="I32" s="4">
        <v>2</v>
      </c>
      <c r="J32" s="4">
        <v>2</v>
      </c>
      <c r="K32" s="4" t="s">
        <v>30</v>
      </c>
      <c r="L32" s="4">
        <v>1394</v>
      </c>
      <c r="M32" s="4">
        <v>1394</v>
      </c>
      <c r="N32" s="4" t="s">
        <v>178</v>
      </c>
      <c r="O32" s="4" t="s">
        <v>32</v>
      </c>
      <c r="P32" s="4" t="s">
        <v>33</v>
      </c>
      <c r="Q32" s="4">
        <v>0</v>
      </c>
      <c r="R32" s="8">
        <v>44704</v>
      </c>
      <c r="S32" s="6">
        <v>44713</v>
      </c>
      <c r="T32" s="4" t="s">
        <v>34</v>
      </c>
      <c r="U32" s="4">
        <v>1394</v>
      </c>
      <c r="V32" s="4">
        <v>0</v>
      </c>
      <c r="W32" s="4">
        <v>0</v>
      </c>
      <c r="X32" s="4" t="s">
        <v>179</v>
      </c>
      <c r="Y32" s="4" t="s">
        <v>180</v>
      </c>
    </row>
    <row r="33" s="4" customFormat="1" spans="1:25">
      <c r="A33" s="4" t="s">
        <v>181</v>
      </c>
      <c r="B33" s="4" t="s">
        <v>26</v>
      </c>
      <c r="C33" s="4" t="s">
        <v>27</v>
      </c>
      <c r="D33" s="4" t="s">
        <v>182</v>
      </c>
      <c r="E33" s="4" t="s">
        <v>183</v>
      </c>
      <c r="F33" s="6">
        <v>44708</v>
      </c>
      <c r="G33" s="6">
        <v>44710</v>
      </c>
      <c r="H33" s="4">
        <v>2</v>
      </c>
      <c r="I33" s="4">
        <v>2</v>
      </c>
      <c r="J33" s="4">
        <v>4</v>
      </c>
      <c r="K33" s="4" t="s">
        <v>30</v>
      </c>
      <c r="L33" s="4">
        <v>2280</v>
      </c>
      <c r="M33" s="4">
        <v>2280</v>
      </c>
      <c r="N33" s="4" t="s">
        <v>184</v>
      </c>
      <c r="O33" s="4" t="s">
        <v>32</v>
      </c>
      <c r="P33" s="4" t="s">
        <v>33</v>
      </c>
      <c r="Q33" s="4">
        <v>0</v>
      </c>
      <c r="R33" s="8">
        <v>44704</v>
      </c>
      <c r="S33" s="6">
        <v>44713</v>
      </c>
      <c r="T33" s="4" t="s">
        <v>34</v>
      </c>
      <c r="U33" s="4">
        <v>2280</v>
      </c>
      <c r="V33" s="4">
        <v>0</v>
      </c>
      <c r="W33" s="4">
        <v>0</v>
      </c>
      <c r="X33" s="4" t="s">
        <v>185</v>
      </c>
      <c r="Y33" s="4" t="s">
        <v>186</v>
      </c>
    </row>
    <row r="34" s="4" customFormat="1" spans="1:26">
      <c r="A34" s="4" t="s">
        <v>187</v>
      </c>
      <c r="B34" s="4" t="s">
        <v>26</v>
      </c>
      <c r="C34" s="4" t="s">
        <v>27</v>
      </c>
      <c r="D34" s="4" t="s">
        <v>188</v>
      </c>
      <c r="E34" s="4" t="s">
        <v>189</v>
      </c>
      <c r="F34" s="6">
        <v>44708</v>
      </c>
      <c r="G34" s="6">
        <v>44710</v>
      </c>
      <c r="H34" s="4">
        <v>1</v>
      </c>
      <c r="I34" s="4">
        <v>2</v>
      </c>
      <c r="J34" s="4">
        <v>2</v>
      </c>
      <c r="K34" s="4" t="s">
        <v>30</v>
      </c>
      <c r="L34" s="4">
        <v>1266</v>
      </c>
      <c r="M34" s="4">
        <v>1266</v>
      </c>
      <c r="N34" s="4" t="s">
        <v>190</v>
      </c>
      <c r="O34" s="4" t="s">
        <v>32</v>
      </c>
      <c r="P34" s="4" t="s">
        <v>33</v>
      </c>
      <c r="Q34" s="4">
        <v>0</v>
      </c>
      <c r="R34" s="8">
        <v>44704</v>
      </c>
      <c r="S34" s="6">
        <v>44713</v>
      </c>
      <c r="T34" s="4" t="s">
        <v>34</v>
      </c>
      <c r="U34" s="4">
        <v>1266</v>
      </c>
      <c r="V34" s="4">
        <v>0</v>
      </c>
      <c r="W34" s="4">
        <v>0</v>
      </c>
      <c r="X34" s="4" t="s">
        <v>191</v>
      </c>
      <c r="Y34" s="4">
        <v>99821</v>
      </c>
      <c r="Z34" s="4" t="s">
        <v>192</v>
      </c>
    </row>
    <row r="35" s="4" customFormat="1" spans="1:25">
      <c r="A35" s="4" t="s">
        <v>193</v>
      </c>
      <c r="B35" s="4" t="s">
        <v>26</v>
      </c>
      <c r="C35" s="4" t="s">
        <v>27</v>
      </c>
      <c r="D35" s="4" t="s">
        <v>194</v>
      </c>
      <c r="E35" s="4" t="s">
        <v>195</v>
      </c>
      <c r="F35" s="6">
        <v>44709</v>
      </c>
      <c r="G35" s="6">
        <v>44710</v>
      </c>
      <c r="H35" s="4">
        <v>1</v>
      </c>
      <c r="I35" s="4">
        <v>1</v>
      </c>
      <c r="J35" s="4">
        <v>1</v>
      </c>
      <c r="K35" s="4" t="s">
        <v>30</v>
      </c>
      <c r="L35" s="4">
        <v>425</v>
      </c>
      <c r="M35" s="4">
        <v>425</v>
      </c>
      <c r="N35" s="4" t="s">
        <v>196</v>
      </c>
      <c r="O35" s="4" t="s">
        <v>32</v>
      </c>
      <c r="P35" s="4" t="s">
        <v>33</v>
      </c>
      <c r="Q35" s="4">
        <v>0</v>
      </c>
      <c r="R35" s="8">
        <v>44704</v>
      </c>
      <c r="S35" s="6">
        <v>44713</v>
      </c>
      <c r="T35" s="4" t="s">
        <v>34</v>
      </c>
      <c r="U35" s="4">
        <v>425</v>
      </c>
      <c r="V35" s="4">
        <v>0</v>
      </c>
      <c r="W35" s="4">
        <v>0</v>
      </c>
      <c r="X35" s="4" t="s">
        <v>197</v>
      </c>
      <c r="Y35" s="4" t="s">
        <v>198</v>
      </c>
    </row>
    <row r="36" s="4" customFormat="1" spans="1:26">
      <c r="A36" s="4" t="s">
        <v>199</v>
      </c>
      <c r="B36" s="4" t="s">
        <v>26</v>
      </c>
      <c r="C36" s="4" t="s">
        <v>27</v>
      </c>
      <c r="D36" s="4" t="s">
        <v>200</v>
      </c>
      <c r="E36" s="4" t="s">
        <v>201</v>
      </c>
      <c r="F36" s="6">
        <v>44708</v>
      </c>
      <c r="G36" s="6">
        <v>44710</v>
      </c>
      <c r="H36" s="4">
        <v>1</v>
      </c>
      <c r="I36" s="4">
        <v>2</v>
      </c>
      <c r="J36" s="4">
        <v>2</v>
      </c>
      <c r="K36" s="4" t="s">
        <v>30</v>
      </c>
      <c r="L36" s="4">
        <v>2666</v>
      </c>
      <c r="M36" s="4">
        <v>2666</v>
      </c>
      <c r="N36" s="4" t="s">
        <v>202</v>
      </c>
      <c r="O36" s="4" t="s">
        <v>32</v>
      </c>
      <c r="P36" s="4" t="s">
        <v>33</v>
      </c>
      <c r="Q36" s="4">
        <v>0</v>
      </c>
      <c r="R36" s="8">
        <v>44704</v>
      </c>
      <c r="S36" s="6">
        <v>44713</v>
      </c>
      <c r="T36" s="4" t="s">
        <v>34</v>
      </c>
      <c r="U36" s="4">
        <v>2666</v>
      </c>
      <c r="V36" s="4">
        <v>0</v>
      </c>
      <c r="W36" s="4">
        <v>0</v>
      </c>
      <c r="X36" s="4" t="s">
        <v>203</v>
      </c>
      <c r="Y36" s="4" t="s">
        <v>204</v>
      </c>
      <c r="Z36" s="4" t="s">
        <v>205</v>
      </c>
    </row>
    <row r="37" s="4" customFormat="1" spans="1:26">
      <c r="A37" s="4" t="s">
        <v>206</v>
      </c>
      <c r="B37" s="4" t="s">
        <v>26</v>
      </c>
      <c r="C37" s="4" t="s">
        <v>27</v>
      </c>
      <c r="D37" s="4" t="s">
        <v>207</v>
      </c>
      <c r="E37" s="4" t="s">
        <v>208</v>
      </c>
      <c r="F37" s="6">
        <v>44709</v>
      </c>
      <c r="G37" s="6">
        <v>44710</v>
      </c>
      <c r="H37" s="4">
        <v>2</v>
      </c>
      <c r="I37" s="4">
        <v>1</v>
      </c>
      <c r="J37" s="4">
        <v>2</v>
      </c>
      <c r="K37" s="4" t="s">
        <v>30</v>
      </c>
      <c r="L37" s="4">
        <v>1524</v>
      </c>
      <c r="M37" s="4">
        <v>1524</v>
      </c>
      <c r="N37" s="4" t="s">
        <v>209</v>
      </c>
      <c r="O37" s="4" t="s">
        <v>32</v>
      </c>
      <c r="P37" s="4" t="s">
        <v>33</v>
      </c>
      <c r="Q37" s="4">
        <v>0</v>
      </c>
      <c r="R37" s="8">
        <v>44704</v>
      </c>
      <c r="S37" s="6">
        <v>44713</v>
      </c>
      <c r="T37" s="4" t="s">
        <v>34</v>
      </c>
      <c r="U37" s="4">
        <v>1524</v>
      </c>
      <c r="V37" s="4">
        <v>0</v>
      </c>
      <c r="W37" s="4">
        <v>0</v>
      </c>
      <c r="X37" s="4" t="s">
        <v>210</v>
      </c>
      <c r="Y37" s="4">
        <v>184734338</v>
      </c>
      <c r="Z37" s="4" t="s">
        <v>211</v>
      </c>
    </row>
    <row r="38" s="4" customFormat="1" spans="1:25">
      <c r="A38" s="4" t="s">
        <v>212</v>
      </c>
      <c r="B38" s="4" t="s">
        <v>26</v>
      </c>
      <c r="C38" s="4" t="s">
        <v>27</v>
      </c>
      <c r="D38" s="4" t="s">
        <v>207</v>
      </c>
      <c r="E38" s="4" t="s">
        <v>213</v>
      </c>
      <c r="F38" s="6">
        <v>44709</v>
      </c>
      <c r="G38" s="6">
        <v>44710</v>
      </c>
      <c r="H38" s="4">
        <v>1</v>
      </c>
      <c r="I38" s="4">
        <v>1</v>
      </c>
      <c r="J38" s="4">
        <v>1</v>
      </c>
      <c r="K38" s="4" t="s">
        <v>30</v>
      </c>
      <c r="L38" s="4">
        <v>837</v>
      </c>
      <c r="M38" s="4">
        <v>837</v>
      </c>
      <c r="N38" s="4" t="s">
        <v>214</v>
      </c>
      <c r="O38" s="4" t="s">
        <v>32</v>
      </c>
      <c r="P38" s="4" t="s">
        <v>33</v>
      </c>
      <c r="Q38" s="4">
        <v>0</v>
      </c>
      <c r="R38" s="8">
        <v>44704</v>
      </c>
      <c r="S38" s="6">
        <v>44713</v>
      </c>
      <c r="T38" s="4" t="s">
        <v>34</v>
      </c>
      <c r="U38" s="4">
        <v>837</v>
      </c>
      <c r="V38" s="4">
        <v>0</v>
      </c>
      <c r="W38" s="4">
        <v>0</v>
      </c>
      <c r="X38" s="4" t="s">
        <v>215</v>
      </c>
      <c r="Y38" s="4" t="s">
        <v>216</v>
      </c>
    </row>
    <row r="39" s="4" customFormat="1" spans="1:25">
      <c r="A39" s="4" t="s">
        <v>217</v>
      </c>
      <c r="B39" s="4" t="s">
        <v>26</v>
      </c>
      <c r="C39" s="4" t="s">
        <v>27</v>
      </c>
      <c r="D39" s="4" t="s">
        <v>68</v>
      </c>
      <c r="E39" s="4" t="s">
        <v>69</v>
      </c>
      <c r="F39" s="6">
        <v>44709</v>
      </c>
      <c r="G39" s="6">
        <v>44710</v>
      </c>
      <c r="H39" s="4">
        <v>1</v>
      </c>
      <c r="I39" s="4">
        <v>1</v>
      </c>
      <c r="J39" s="4">
        <v>1</v>
      </c>
      <c r="K39" s="4" t="s">
        <v>30</v>
      </c>
      <c r="L39" s="4">
        <v>351</v>
      </c>
      <c r="M39" s="4">
        <v>351</v>
      </c>
      <c r="N39" s="4" t="s">
        <v>218</v>
      </c>
      <c r="O39" s="4" t="s">
        <v>32</v>
      </c>
      <c r="P39" s="4" t="s">
        <v>33</v>
      </c>
      <c r="Q39" s="4">
        <v>0</v>
      </c>
      <c r="R39" s="8">
        <v>44704</v>
      </c>
      <c r="S39" s="6">
        <v>44713</v>
      </c>
      <c r="T39" s="4" t="s">
        <v>34</v>
      </c>
      <c r="U39" s="4">
        <v>351</v>
      </c>
      <c r="V39" s="4">
        <v>0</v>
      </c>
      <c r="W39" s="4">
        <v>0</v>
      </c>
      <c r="X39" s="4" t="s">
        <v>219</v>
      </c>
      <c r="Y39" s="4" t="s">
        <v>220</v>
      </c>
    </row>
    <row r="40" s="4" customFormat="1" spans="1:25">
      <c r="A40" s="4" t="s">
        <v>221</v>
      </c>
      <c r="B40" s="4" t="s">
        <v>26</v>
      </c>
      <c r="C40" s="4" t="s">
        <v>27</v>
      </c>
      <c r="D40" s="4" t="s">
        <v>83</v>
      </c>
      <c r="E40" s="4" t="s">
        <v>222</v>
      </c>
      <c r="F40" s="6">
        <v>44709</v>
      </c>
      <c r="G40" s="6">
        <v>44710</v>
      </c>
      <c r="H40" s="4">
        <v>1</v>
      </c>
      <c r="I40" s="4">
        <v>1</v>
      </c>
      <c r="J40" s="4">
        <v>1</v>
      </c>
      <c r="K40" s="4" t="s">
        <v>30</v>
      </c>
      <c r="L40" s="4">
        <v>410</v>
      </c>
      <c r="M40" s="4">
        <v>410</v>
      </c>
      <c r="N40" s="4" t="s">
        <v>223</v>
      </c>
      <c r="O40" s="4" t="s">
        <v>32</v>
      </c>
      <c r="P40" s="4" t="s">
        <v>33</v>
      </c>
      <c r="Q40" s="4">
        <v>0</v>
      </c>
      <c r="R40" s="8">
        <v>44704</v>
      </c>
      <c r="S40" s="6">
        <v>44713</v>
      </c>
      <c r="T40" s="4" t="s">
        <v>34</v>
      </c>
      <c r="U40" s="4">
        <v>410</v>
      </c>
      <c r="V40" s="4">
        <v>0</v>
      </c>
      <c r="W40" s="4">
        <v>0</v>
      </c>
      <c r="X40" s="4" t="s">
        <v>224</v>
      </c>
      <c r="Y40" s="4" t="s">
        <v>225</v>
      </c>
    </row>
    <row r="41" s="4" customFormat="1" spans="1:25">
      <c r="A41" s="4" t="s">
        <v>226</v>
      </c>
      <c r="B41" s="4" t="s">
        <v>26</v>
      </c>
      <c r="C41" s="4" t="s">
        <v>27</v>
      </c>
      <c r="D41" s="4" t="s">
        <v>147</v>
      </c>
      <c r="E41" s="4" t="s">
        <v>227</v>
      </c>
      <c r="F41" s="6">
        <v>44709</v>
      </c>
      <c r="G41" s="6">
        <v>44710</v>
      </c>
      <c r="H41" s="4">
        <v>1</v>
      </c>
      <c r="I41" s="4">
        <v>1</v>
      </c>
      <c r="J41" s="4">
        <v>1</v>
      </c>
      <c r="K41" s="4" t="s">
        <v>30</v>
      </c>
      <c r="L41" s="4">
        <v>240</v>
      </c>
      <c r="M41" s="4">
        <v>240</v>
      </c>
      <c r="N41" s="4" t="s">
        <v>228</v>
      </c>
      <c r="O41" s="4" t="s">
        <v>32</v>
      </c>
      <c r="P41" s="4" t="s">
        <v>33</v>
      </c>
      <c r="Q41" s="4">
        <v>0</v>
      </c>
      <c r="R41" s="8">
        <v>44704</v>
      </c>
      <c r="S41" s="6">
        <v>44713</v>
      </c>
      <c r="T41" s="4" t="s">
        <v>34</v>
      </c>
      <c r="U41" s="4">
        <v>240</v>
      </c>
      <c r="V41" s="4">
        <v>0</v>
      </c>
      <c r="W41" s="4">
        <v>0</v>
      </c>
      <c r="X41" s="4" t="s">
        <v>229</v>
      </c>
      <c r="Y41" s="4" t="s">
        <v>230</v>
      </c>
    </row>
    <row r="42" s="4" customFormat="1" spans="1:25">
      <c r="A42" s="4" t="s">
        <v>231</v>
      </c>
      <c r="B42" s="4" t="s">
        <v>26</v>
      </c>
      <c r="C42" s="4" t="s">
        <v>27</v>
      </c>
      <c r="D42" s="4" t="s">
        <v>232</v>
      </c>
      <c r="E42" s="4" t="s">
        <v>233</v>
      </c>
      <c r="F42" s="6">
        <v>44709</v>
      </c>
      <c r="G42" s="6">
        <v>44710</v>
      </c>
      <c r="H42" s="4">
        <v>1</v>
      </c>
      <c r="I42" s="4">
        <v>1</v>
      </c>
      <c r="J42" s="4">
        <v>1</v>
      </c>
      <c r="K42" s="4" t="s">
        <v>30</v>
      </c>
      <c r="L42" s="4">
        <v>900</v>
      </c>
      <c r="M42" s="4">
        <v>900</v>
      </c>
      <c r="N42" s="4" t="s">
        <v>234</v>
      </c>
      <c r="O42" s="4" t="s">
        <v>32</v>
      </c>
      <c r="P42" s="4" t="s">
        <v>33</v>
      </c>
      <c r="Q42" s="4">
        <v>0</v>
      </c>
      <c r="R42" s="8">
        <v>44706</v>
      </c>
      <c r="S42" s="6">
        <v>44713</v>
      </c>
      <c r="T42" s="4" t="s">
        <v>34</v>
      </c>
      <c r="U42" s="4">
        <v>900</v>
      </c>
      <c r="V42" s="4">
        <v>0</v>
      </c>
      <c r="W42" s="4">
        <v>0</v>
      </c>
      <c r="X42" s="4" t="s">
        <v>235</v>
      </c>
      <c r="Y42" s="4" t="s">
        <v>236</v>
      </c>
    </row>
    <row r="43" s="4" customFormat="1" spans="1:25">
      <c r="A43" s="4" t="s">
        <v>237</v>
      </c>
      <c r="B43" s="4" t="s">
        <v>26</v>
      </c>
      <c r="C43" s="4" t="s">
        <v>27</v>
      </c>
      <c r="D43" s="4" t="s">
        <v>238</v>
      </c>
      <c r="E43" s="4" t="s">
        <v>239</v>
      </c>
      <c r="F43" s="6">
        <v>44709</v>
      </c>
      <c r="G43" s="6">
        <v>44710</v>
      </c>
      <c r="H43" s="4">
        <v>1</v>
      </c>
      <c r="I43" s="4">
        <v>1</v>
      </c>
      <c r="J43" s="4">
        <v>1</v>
      </c>
      <c r="K43" s="4" t="s">
        <v>30</v>
      </c>
      <c r="L43" s="4">
        <v>344</v>
      </c>
      <c r="M43" s="4">
        <v>344</v>
      </c>
      <c r="N43" s="4" t="s">
        <v>240</v>
      </c>
      <c r="O43" s="4" t="s">
        <v>32</v>
      </c>
      <c r="P43" s="4" t="s">
        <v>33</v>
      </c>
      <c r="Q43" s="4">
        <v>0</v>
      </c>
      <c r="R43" s="8">
        <v>44706</v>
      </c>
      <c r="S43" s="6">
        <v>44713</v>
      </c>
      <c r="T43" s="4" t="s">
        <v>34</v>
      </c>
      <c r="U43" s="4">
        <v>344</v>
      </c>
      <c r="V43" s="4">
        <v>0</v>
      </c>
      <c r="W43" s="4">
        <v>0</v>
      </c>
      <c r="X43" s="4" t="s">
        <v>241</v>
      </c>
      <c r="Y43" s="4" t="s">
        <v>242</v>
      </c>
    </row>
    <row r="44" s="4" customFormat="1" spans="1:25">
      <c r="A44" s="4" t="s">
        <v>243</v>
      </c>
      <c r="B44" s="4" t="s">
        <v>26</v>
      </c>
      <c r="C44" s="4" t="s">
        <v>27</v>
      </c>
      <c r="D44" s="4" t="s">
        <v>244</v>
      </c>
      <c r="E44" s="4" t="s">
        <v>51</v>
      </c>
      <c r="F44" s="6">
        <v>44706</v>
      </c>
      <c r="G44" s="6">
        <v>44710</v>
      </c>
      <c r="H44" s="4">
        <v>1</v>
      </c>
      <c r="I44" s="4">
        <v>4</v>
      </c>
      <c r="J44" s="4">
        <v>4</v>
      </c>
      <c r="K44" s="4" t="s">
        <v>30</v>
      </c>
      <c r="L44" s="4">
        <v>3916</v>
      </c>
      <c r="M44" s="4">
        <v>3916</v>
      </c>
      <c r="N44" s="4" t="s">
        <v>245</v>
      </c>
      <c r="O44" s="4" t="s">
        <v>32</v>
      </c>
      <c r="P44" s="4" t="s">
        <v>33</v>
      </c>
      <c r="Q44" s="4">
        <v>0</v>
      </c>
      <c r="R44" s="8">
        <v>44706</v>
      </c>
      <c r="S44" s="6">
        <v>44713</v>
      </c>
      <c r="T44" s="4" t="s">
        <v>34</v>
      </c>
      <c r="U44" s="4">
        <v>3916</v>
      </c>
      <c r="V44" s="4">
        <v>0</v>
      </c>
      <c r="W44" s="4">
        <v>0</v>
      </c>
      <c r="X44" s="4" t="s">
        <v>36</v>
      </c>
      <c r="Y44" s="4" t="s">
        <v>36</v>
      </c>
    </row>
    <row r="45" s="4" customFormat="1" spans="1:25">
      <c r="A45" s="4" t="s">
        <v>243</v>
      </c>
      <c r="B45" s="4" t="s">
        <v>26</v>
      </c>
      <c r="C45" s="4" t="s">
        <v>112</v>
      </c>
      <c r="D45" s="4" t="s">
        <v>244</v>
      </c>
      <c r="E45" s="4" t="s">
        <v>51</v>
      </c>
      <c r="F45" s="6">
        <v>44706</v>
      </c>
      <c r="G45" s="6">
        <v>44710</v>
      </c>
      <c r="H45" s="4">
        <v>1</v>
      </c>
      <c r="I45" s="4">
        <v>4</v>
      </c>
      <c r="J45" s="4">
        <v>4</v>
      </c>
      <c r="K45" s="4" t="s">
        <v>30</v>
      </c>
      <c r="L45" s="4">
        <v>-3916</v>
      </c>
      <c r="M45" s="4">
        <v>-3916</v>
      </c>
      <c r="N45" s="4" t="s">
        <v>245</v>
      </c>
      <c r="O45" s="4" t="s">
        <v>32</v>
      </c>
      <c r="P45" s="4" t="s">
        <v>33</v>
      </c>
      <c r="Q45" s="4">
        <v>0</v>
      </c>
      <c r="R45" s="8">
        <v>44706</v>
      </c>
      <c r="S45" s="6">
        <v>44713</v>
      </c>
      <c r="T45" s="4" t="s">
        <v>34</v>
      </c>
      <c r="U45" s="4">
        <v>-3916</v>
      </c>
      <c r="V45" s="4">
        <v>0</v>
      </c>
      <c r="W45" s="4">
        <v>0</v>
      </c>
      <c r="X45" s="4" t="s">
        <v>36</v>
      </c>
      <c r="Y45" s="4" t="s">
        <v>36</v>
      </c>
    </row>
    <row r="46" s="4" customFormat="1" spans="1:25">
      <c r="A46" s="4" t="s">
        <v>246</v>
      </c>
      <c r="B46" s="4" t="s">
        <v>26</v>
      </c>
      <c r="C46" s="4" t="s">
        <v>27</v>
      </c>
      <c r="D46" s="4" t="s">
        <v>247</v>
      </c>
      <c r="E46" s="4" t="s">
        <v>248</v>
      </c>
      <c r="F46" s="6">
        <v>44707</v>
      </c>
      <c r="G46" s="6">
        <v>44710</v>
      </c>
      <c r="H46" s="4">
        <v>1</v>
      </c>
      <c r="I46" s="4">
        <v>3</v>
      </c>
      <c r="J46" s="4">
        <v>3</v>
      </c>
      <c r="K46" s="4" t="s">
        <v>30</v>
      </c>
      <c r="L46" s="4">
        <v>420</v>
      </c>
      <c r="M46" s="4">
        <v>420</v>
      </c>
      <c r="N46" s="4" t="s">
        <v>249</v>
      </c>
      <c r="O46" s="4" t="s">
        <v>32</v>
      </c>
      <c r="P46" s="4" t="s">
        <v>33</v>
      </c>
      <c r="Q46" s="4">
        <v>0</v>
      </c>
      <c r="R46" s="8">
        <v>44706</v>
      </c>
      <c r="S46" s="6">
        <v>44713</v>
      </c>
      <c r="T46" s="4" t="s">
        <v>34</v>
      </c>
      <c r="U46" s="4">
        <v>420</v>
      </c>
      <c r="V46" s="4">
        <v>0</v>
      </c>
      <c r="W46" s="4">
        <v>0</v>
      </c>
      <c r="X46" s="4" t="s">
        <v>250</v>
      </c>
      <c r="Y46" s="4" t="s">
        <v>251</v>
      </c>
    </row>
    <row r="47" s="4" customFormat="1" spans="1:25">
      <c r="A47" s="4" t="s">
        <v>252</v>
      </c>
      <c r="B47" s="4" t="s">
        <v>26</v>
      </c>
      <c r="C47" s="4" t="s">
        <v>27</v>
      </c>
      <c r="D47" s="4" t="s">
        <v>83</v>
      </c>
      <c r="E47" s="4" t="s">
        <v>222</v>
      </c>
      <c r="F47" s="6">
        <v>44709</v>
      </c>
      <c r="G47" s="6">
        <v>44710</v>
      </c>
      <c r="H47" s="4">
        <v>1</v>
      </c>
      <c r="I47" s="4">
        <v>1</v>
      </c>
      <c r="J47" s="4">
        <v>1</v>
      </c>
      <c r="K47" s="4" t="s">
        <v>30</v>
      </c>
      <c r="L47" s="4">
        <v>512</v>
      </c>
      <c r="M47" s="4">
        <v>512</v>
      </c>
      <c r="N47" s="4" t="s">
        <v>253</v>
      </c>
      <c r="O47" s="4" t="s">
        <v>32</v>
      </c>
      <c r="P47" s="4" t="s">
        <v>33</v>
      </c>
      <c r="Q47" s="4">
        <v>0</v>
      </c>
      <c r="R47" s="8">
        <v>44706</v>
      </c>
      <c r="S47" s="6">
        <v>44713</v>
      </c>
      <c r="T47" s="4" t="s">
        <v>34</v>
      </c>
      <c r="U47" s="4">
        <v>512</v>
      </c>
      <c r="V47" s="4">
        <v>0</v>
      </c>
      <c r="W47" s="4">
        <v>0</v>
      </c>
      <c r="X47" s="4" t="s">
        <v>254</v>
      </c>
      <c r="Y47" s="4" t="s">
        <v>255</v>
      </c>
    </row>
    <row r="48" s="4" customFormat="1" spans="1:25">
      <c r="A48" s="4" t="s">
        <v>256</v>
      </c>
      <c r="B48" s="4" t="s">
        <v>26</v>
      </c>
      <c r="C48" s="4" t="s">
        <v>27</v>
      </c>
      <c r="D48" s="4" t="s">
        <v>257</v>
      </c>
      <c r="E48" s="4" t="s">
        <v>258</v>
      </c>
      <c r="F48" s="6">
        <v>44709</v>
      </c>
      <c r="G48" s="6">
        <v>44710</v>
      </c>
      <c r="H48" s="4">
        <v>1</v>
      </c>
      <c r="I48" s="4">
        <v>1</v>
      </c>
      <c r="J48" s="4">
        <v>1</v>
      </c>
      <c r="K48" s="4" t="s">
        <v>30</v>
      </c>
      <c r="L48" s="4">
        <v>326</v>
      </c>
      <c r="M48" s="4">
        <v>326</v>
      </c>
      <c r="N48" s="4" t="s">
        <v>259</v>
      </c>
      <c r="O48" s="4" t="s">
        <v>32</v>
      </c>
      <c r="P48" s="4" t="s">
        <v>33</v>
      </c>
      <c r="Q48" s="4">
        <v>0</v>
      </c>
      <c r="R48" s="8">
        <v>44706</v>
      </c>
      <c r="S48" s="6">
        <v>44713</v>
      </c>
      <c r="T48" s="4" t="s">
        <v>34</v>
      </c>
      <c r="U48" s="4">
        <v>326</v>
      </c>
      <c r="V48" s="4">
        <v>0</v>
      </c>
      <c r="W48" s="4">
        <v>0</v>
      </c>
      <c r="X48" s="4" t="s">
        <v>260</v>
      </c>
      <c r="Y48" s="4" t="s">
        <v>261</v>
      </c>
    </row>
    <row r="49" s="4" customFormat="1" spans="1:25">
      <c r="A49" s="4" t="s">
        <v>262</v>
      </c>
      <c r="B49" s="4" t="s">
        <v>26</v>
      </c>
      <c r="C49" s="4" t="s">
        <v>27</v>
      </c>
      <c r="D49" s="4" t="s">
        <v>263</v>
      </c>
      <c r="E49" s="4" t="s">
        <v>264</v>
      </c>
      <c r="F49" s="6">
        <v>44708</v>
      </c>
      <c r="G49" s="6">
        <v>44710</v>
      </c>
      <c r="H49" s="4">
        <v>1</v>
      </c>
      <c r="I49" s="4">
        <v>2</v>
      </c>
      <c r="J49" s="4">
        <v>2</v>
      </c>
      <c r="K49" s="4" t="s">
        <v>30</v>
      </c>
      <c r="L49" s="4">
        <v>1972</v>
      </c>
      <c r="M49" s="4">
        <v>1972</v>
      </c>
      <c r="N49" s="4" t="s">
        <v>265</v>
      </c>
      <c r="O49" s="4" t="s">
        <v>32</v>
      </c>
      <c r="P49" s="4" t="s">
        <v>33</v>
      </c>
      <c r="Q49" s="4">
        <v>0</v>
      </c>
      <c r="R49" s="8">
        <v>44706</v>
      </c>
      <c r="S49" s="6">
        <v>44713</v>
      </c>
      <c r="T49" s="4" t="s">
        <v>34</v>
      </c>
      <c r="U49" s="4">
        <v>1972</v>
      </c>
      <c r="V49" s="4">
        <v>0</v>
      </c>
      <c r="W49" s="4">
        <v>0</v>
      </c>
      <c r="X49" s="4" t="s">
        <v>266</v>
      </c>
      <c r="Y49" s="4" t="s">
        <v>267</v>
      </c>
    </row>
    <row r="50" s="4" customFormat="1" spans="1:25">
      <c r="A50" s="4" t="s">
        <v>268</v>
      </c>
      <c r="B50" s="4" t="s">
        <v>26</v>
      </c>
      <c r="C50" s="4" t="s">
        <v>27</v>
      </c>
      <c r="D50" s="4" t="s">
        <v>269</v>
      </c>
      <c r="E50" s="4" t="s">
        <v>270</v>
      </c>
      <c r="F50" s="6">
        <v>44709</v>
      </c>
      <c r="G50" s="6">
        <v>44710</v>
      </c>
      <c r="H50" s="4">
        <v>1</v>
      </c>
      <c r="I50" s="4">
        <v>1</v>
      </c>
      <c r="J50" s="4">
        <v>1</v>
      </c>
      <c r="K50" s="4" t="s">
        <v>30</v>
      </c>
      <c r="L50" s="4">
        <v>376</v>
      </c>
      <c r="M50" s="4">
        <v>376</v>
      </c>
      <c r="N50" s="4" t="s">
        <v>271</v>
      </c>
      <c r="O50" s="4" t="s">
        <v>32</v>
      </c>
      <c r="P50" s="4" t="s">
        <v>33</v>
      </c>
      <c r="Q50" s="4">
        <v>0</v>
      </c>
      <c r="R50" s="8">
        <v>44706</v>
      </c>
      <c r="S50" s="6">
        <v>44713</v>
      </c>
      <c r="T50" s="4" t="s">
        <v>34</v>
      </c>
      <c r="U50" s="4">
        <v>376</v>
      </c>
      <c r="V50" s="4">
        <v>0</v>
      </c>
      <c r="W50" s="4">
        <v>0</v>
      </c>
      <c r="X50" s="4" t="s">
        <v>272</v>
      </c>
      <c r="Y50" s="4" t="s">
        <v>273</v>
      </c>
    </row>
    <row r="51" s="4" customFormat="1" spans="1:25">
      <c r="A51" s="4" t="s">
        <v>274</v>
      </c>
      <c r="B51" s="4" t="s">
        <v>26</v>
      </c>
      <c r="C51" s="4" t="s">
        <v>27</v>
      </c>
      <c r="D51" s="4" t="s">
        <v>275</v>
      </c>
      <c r="E51" s="4" t="s">
        <v>276</v>
      </c>
      <c r="F51" s="6">
        <v>44707</v>
      </c>
      <c r="G51" s="6">
        <v>44710</v>
      </c>
      <c r="H51" s="4">
        <v>1</v>
      </c>
      <c r="I51" s="4">
        <v>3</v>
      </c>
      <c r="J51" s="4">
        <v>3</v>
      </c>
      <c r="K51" s="4" t="s">
        <v>30</v>
      </c>
      <c r="L51" s="4">
        <v>1482</v>
      </c>
      <c r="M51" s="4">
        <v>1482</v>
      </c>
      <c r="N51" s="4" t="s">
        <v>277</v>
      </c>
      <c r="O51" s="4" t="s">
        <v>32</v>
      </c>
      <c r="P51" s="4" t="s">
        <v>33</v>
      </c>
      <c r="Q51" s="4">
        <v>0</v>
      </c>
      <c r="R51" s="8">
        <v>44706</v>
      </c>
      <c r="S51" s="6">
        <v>44713</v>
      </c>
      <c r="T51" s="4" t="s">
        <v>34</v>
      </c>
      <c r="U51" s="4">
        <v>1482</v>
      </c>
      <c r="V51" s="4">
        <v>0</v>
      </c>
      <c r="W51" s="4">
        <v>0</v>
      </c>
      <c r="X51" s="4" t="s">
        <v>278</v>
      </c>
      <c r="Y51" s="4" t="s">
        <v>279</v>
      </c>
    </row>
    <row r="52" s="4" customFormat="1" spans="1:25">
      <c r="A52" s="4" t="s">
        <v>280</v>
      </c>
      <c r="B52" s="4" t="s">
        <v>26</v>
      </c>
      <c r="C52" s="4" t="s">
        <v>27</v>
      </c>
      <c r="D52" s="4" t="s">
        <v>281</v>
      </c>
      <c r="E52" s="4" t="s">
        <v>282</v>
      </c>
      <c r="F52" s="6">
        <v>44707</v>
      </c>
      <c r="G52" s="6">
        <v>44710</v>
      </c>
      <c r="H52" s="4">
        <v>1</v>
      </c>
      <c r="I52" s="4">
        <v>3</v>
      </c>
      <c r="J52" s="4">
        <v>3</v>
      </c>
      <c r="K52" s="4" t="s">
        <v>30</v>
      </c>
      <c r="L52" s="4">
        <v>1020</v>
      </c>
      <c r="M52" s="4">
        <v>1020</v>
      </c>
      <c r="N52" s="4" t="s">
        <v>283</v>
      </c>
      <c r="O52" s="4" t="s">
        <v>32</v>
      </c>
      <c r="P52" s="4" t="s">
        <v>33</v>
      </c>
      <c r="Q52" s="4">
        <v>0</v>
      </c>
      <c r="R52" s="8">
        <v>44706</v>
      </c>
      <c r="S52" s="6">
        <v>44713</v>
      </c>
      <c r="T52" s="4" t="s">
        <v>34</v>
      </c>
      <c r="U52" s="4">
        <v>1020</v>
      </c>
      <c r="V52" s="4">
        <v>0</v>
      </c>
      <c r="W52" s="4">
        <v>0</v>
      </c>
      <c r="X52" s="4" t="s">
        <v>284</v>
      </c>
      <c r="Y52" s="4" t="s">
        <v>285</v>
      </c>
    </row>
    <row r="53" s="4" customFormat="1" spans="1:25">
      <c r="A53" s="4" t="s">
        <v>286</v>
      </c>
      <c r="B53" s="4" t="s">
        <v>26</v>
      </c>
      <c r="C53" s="4" t="s">
        <v>27</v>
      </c>
      <c r="D53" s="4" t="s">
        <v>124</v>
      </c>
      <c r="E53" s="4" t="s">
        <v>287</v>
      </c>
      <c r="F53" s="6">
        <v>44709</v>
      </c>
      <c r="G53" s="6">
        <v>44710</v>
      </c>
      <c r="H53" s="4">
        <v>2</v>
      </c>
      <c r="I53" s="4">
        <v>1</v>
      </c>
      <c r="J53" s="4">
        <v>2</v>
      </c>
      <c r="K53" s="4" t="s">
        <v>30</v>
      </c>
      <c r="L53" s="4">
        <v>618</v>
      </c>
      <c r="M53" s="4">
        <v>618</v>
      </c>
      <c r="N53" s="4" t="s">
        <v>288</v>
      </c>
      <c r="O53" s="4" t="s">
        <v>32</v>
      </c>
      <c r="P53" s="4" t="s">
        <v>33</v>
      </c>
      <c r="Q53" s="4">
        <v>0</v>
      </c>
      <c r="R53" s="8">
        <v>44706</v>
      </c>
      <c r="S53" s="6">
        <v>44713</v>
      </c>
      <c r="T53" s="4" t="s">
        <v>34</v>
      </c>
      <c r="U53" s="4">
        <v>618</v>
      </c>
      <c r="V53" s="4">
        <v>0</v>
      </c>
      <c r="W53" s="4">
        <v>0</v>
      </c>
      <c r="X53" s="4" t="s">
        <v>289</v>
      </c>
      <c r="Y53" s="4" t="s">
        <v>290</v>
      </c>
    </row>
    <row r="54" s="4" customFormat="1" spans="1:25">
      <c r="A54" s="4" t="s">
        <v>291</v>
      </c>
      <c r="B54" s="4" t="s">
        <v>26</v>
      </c>
      <c r="C54" s="4" t="s">
        <v>27</v>
      </c>
      <c r="D54" s="4" t="s">
        <v>292</v>
      </c>
      <c r="E54" s="4" t="s">
        <v>293</v>
      </c>
      <c r="F54" s="6">
        <v>44707</v>
      </c>
      <c r="G54" s="6">
        <v>44710</v>
      </c>
      <c r="H54" s="4">
        <v>1</v>
      </c>
      <c r="I54" s="4">
        <v>3</v>
      </c>
      <c r="J54" s="4">
        <v>3</v>
      </c>
      <c r="K54" s="4" t="s">
        <v>30</v>
      </c>
      <c r="L54" s="4">
        <v>2139</v>
      </c>
      <c r="M54" s="4">
        <v>2139</v>
      </c>
      <c r="N54" s="4" t="s">
        <v>294</v>
      </c>
      <c r="O54" s="4" t="s">
        <v>32</v>
      </c>
      <c r="P54" s="4" t="s">
        <v>33</v>
      </c>
      <c r="Q54" s="4">
        <v>0</v>
      </c>
      <c r="R54" s="8">
        <v>44706</v>
      </c>
      <c r="S54" s="6">
        <v>44713</v>
      </c>
      <c r="T54" s="4" t="s">
        <v>34</v>
      </c>
      <c r="U54" s="4">
        <v>2139</v>
      </c>
      <c r="V54" s="4">
        <v>0</v>
      </c>
      <c r="W54" s="4">
        <v>0</v>
      </c>
      <c r="X54" s="4" t="s">
        <v>295</v>
      </c>
      <c r="Y54" s="4" t="s">
        <v>36</v>
      </c>
    </row>
    <row r="55" s="4" customFormat="1" spans="1:25">
      <c r="A55" s="4" t="s">
        <v>296</v>
      </c>
      <c r="B55" s="4" t="s">
        <v>26</v>
      </c>
      <c r="C55" s="4" t="s">
        <v>27</v>
      </c>
      <c r="D55" s="4" t="s">
        <v>56</v>
      </c>
      <c r="E55" s="4" t="s">
        <v>57</v>
      </c>
      <c r="F55" s="6">
        <v>44709</v>
      </c>
      <c r="G55" s="6">
        <v>44710</v>
      </c>
      <c r="H55" s="4">
        <v>1</v>
      </c>
      <c r="I55" s="4">
        <v>1</v>
      </c>
      <c r="J55" s="4">
        <v>1</v>
      </c>
      <c r="K55" s="4" t="s">
        <v>30</v>
      </c>
      <c r="L55" s="4">
        <v>541</v>
      </c>
      <c r="M55" s="4">
        <v>541</v>
      </c>
      <c r="N55" s="4" t="s">
        <v>297</v>
      </c>
      <c r="O55" s="4" t="s">
        <v>32</v>
      </c>
      <c r="P55" s="4" t="s">
        <v>33</v>
      </c>
      <c r="Q55" s="4">
        <v>0</v>
      </c>
      <c r="R55" s="8">
        <v>44706</v>
      </c>
      <c r="S55" s="6">
        <v>44713</v>
      </c>
      <c r="T55" s="4" t="s">
        <v>34</v>
      </c>
      <c r="U55" s="4">
        <v>541</v>
      </c>
      <c r="V55" s="4">
        <v>0</v>
      </c>
      <c r="W55" s="4">
        <v>0</v>
      </c>
      <c r="X55" s="4" t="s">
        <v>298</v>
      </c>
      <c r="Y55" s="4" t="s">
        <v>299</v>
      </c>
    </row>
    <row r="56" s="4" customFormat="1" spans="1:25">
      <c r="A56" s="4" t="s">
        <v>291</v>
      </c>
      <c r="B56" s="4" t="s">
        <v>26</v>
      </c>
      <c r="C56" s="4" t="s">
        <v>112</v>
      </c>
      <c r="D56" s="4" t="s">
        <v>292</v>
      </c>
      <c r="E56" s="4" t="s">
        <v>293</v>
      </c>
      <c r="F56" s="6">
        <v>44707</v>
      </c>
      <c r="G56" s="6">
        <v>44710</v>
      </c>
      <c r="H56" s="4">
        <v>1</v>
      </c>
      <c r="I56" s="4">
        <v>3</v>
      </c>
      <c r="J56" s="4">
        <v>3</v>
      </c>
      <c r="K56" s="4" t="s">
        <v>30</v>
      </c>
      <c r="L56" s="4">
        <v>-2139</v>
      </c>
      <c r="M56" s="4">
        <v>-2139</v>
      </c>
      <c r="N56" s="4" t="s">
        <v>294</v>
      </c>
      <c r="O56" s="4" t="s">
        <v>32</v>
      </c>
      <c r="P56" s="4" t="s">
        <v>33</v>
      </c>
      <c r="Q56" s="4">
        <v>0</v>
      </c>
      <c r="R56" s="8">
        <v>44706</v>
      </c>
      <c r="S56" s="6">
        <v>44713</v>
      </c>
      <c r="T56" s="4" t="s">
        <v>34</v>
      </c>
      <c r="U56" s="4">
        <v>-2139</v>
      </c>
      <c r="V56" s="4">
        <v>0</v>
      </c>
      <c r="W56" s="4">
        <v>0</v>
      </c>
      <c r="X56" s="4" t="s">
        <v>295</v>
      </c>
      <c r="Y56" s="4" t="s">
        <v>36</v>
      </c>
    </row>
    <row r="57" s="4" customFormat="1" spans="1:25">
      <c r="A57" s="4" t="s">
        <v>300</v>
      </c>
      <c r="B57" s="4" t="s">
        <v>26</v>
      </c>
      <c r="C57" s="4" t="s">
        <v>27</v>
      </c>
      <c r="D57" s="4" t="s">
        <v>68</v>
      </c>
      <c r="E57" s="4" t="s">
        <v>69</v>
      </c>
      <c r="F57" s="6">
        <v>44709</v>
      </c>
      <c r="G57" s="6">
        <v>44710</v>
      </c>
      <c r="H57" s="4">
        <v>1</v>
      </c>
      <c r="I57" s="4">
        <v>1</v>
      </c>
      <c r="J57" s="4">
        <v>1</v>
      </c>
      <c r="K57" s="4" t="s">
        <v>30</v>
      </c>
      <c r="L57" s="4">
        <v>351</v>
      </c>
      <c r="M57" s="4">
        <v>351</v>
      </c>
      <c r="N57" s="4" t="s">
        <v>301</v>
      </c>
      <c r="O57" s="4" t="s">
        <v>32</v>
      </c>
      <c r="P57" s="4" t="s">
        <v>33</v>
      </c>
      <c r="Q57" s="4">
        <v>0</v>
      </c>
      <c r="R57" s="8">
        <v>44707</v>
      </c>
      <c r="S57" s="6">
        <v>44713</v>
      </c>
      <c r="T57" s="4" t="s">
        <v>34</v>
      </c>
      <c r="U57" s="4">
        <v>351</v>
      </c>
      <c r="V57" s="4">
        <v>0</v>
      </c>
      <c r="W57" s="4">
        <v>0</v>
      </c>
      <c r="X57" s="4" t="s">
        <v>302</v>
      </c>
      <c r="Y57" s="4" t="s">
        <v>36</v>
      </c>
    </row>
    <row r="58" s="4" customFormat="1" spans="1:25">
      <c r="A58" s="4" t="s">
        <v>303</v>
      </c>
      <c r="B58" s="4" t="s">
        <v>26</v>
      </c>
      <c r="C58" s="4" t="s">
        <v>27</v>
      </c>
      <c r="D58" s="4" t="s">
        <v>304</v>
      </c>
      <c r="E58" s="4" t="s">
        <v>305</v>
      </c>
      <c r="F58" s="6">
        <v>44708</v>
      </c>
      <c r="G58" s="6">
        <v>44710</v>
      </c>
      <c r="H58" s="4">
        <v>1</v>
      </c>
      <c r="I58" s="4">
        <v>2</v>
      </c>
      <c r="J58" s="4">
        <v>2</v>
      </c>
      <c r="K58" s="4" t="s">
        <v>30</v>
      </c>
      <c r="L58" s="4">
        <v>1466</v>
      </c>
      <c r="M58" s="4">
        <v>1466</v>
      </c>
      <c r="N58" s="4" t="s">
        <v>306</v>
      </c>
      <c r="O58" s="4" t="s">
        <v>32</v>
      </c>
      <c r="P58" s="4" t="s">
        <v>33</v>
      </c>
      <c r="Q58" s="4">
        <v>0</v>
      </c>
      <c r="R58" s="8">
        <v>44707</v>
      </c>
      <c r="S58" s="6">
        <v>44713</v>
      </c>
      <c r="T58" s="4" t="s">
        <v>34</v>
      </c>
      <c r="U58" s="4">
        <v>1466</v>
      </c>
      <c r="V58" s="4">
        <v>0</v>
      </c>
      <c r="W58" s="4">
        <v>0</v>
      </c>
      <c r="X58" s="4" t="s">
        <v>307</v>
      </c>
      <c r="Y58" s="4" t="s">
        <v>308</v>
      </c>
    </row>
    <row r="59" s="4" customFormat="1" spans="1:25">
      <c r="A59" s="4" t="s">
        <v>300</v>
      </c>
      <c r="B59" s="4" t="s">
        <v>26</v>
      </c>
      <c r="C59" s="4" t="s">
        <v>112</v>
      </c>
      <c r="D59" s="4" t="s">
        <v>68</v>
      </c>
      <c r="E59" s="4" t="s">
        <v>69</v>
      </c>
      <c r="F59" s="6">
        <v>44709</v>
      </c>
      <c r="G59" s="6">
        <v>44710</v>
      </c>
      <c r="H59" s="4">
        <v>1</v>
      </c>
      <c r="I59" s="4">
        <v>1</v>
      </c>
      <c r="J59" s="4">
        <v>1</v>
      </c>
      <c r="K59" s="4" t="s">
        <v>30</v>
      </c>
      <c r="L59" s="4">
        <v>-351</v>
      </c>
      <c r="M59" s="4">
        <v>-351</v>
      </c>
      <c r="N59" s="4" t="s">
        <v>301</v>
      </c>
      <c r="O59" s="4" t="s">
        <v>32</v>
      </c>
      <c r="P59" s="4" t="s">
        <v>33</v>
      </c>
      <c r="Q59" s="4">
        <v>0</v>
      </c>
      <c r="R59" s="8">
        <v>44707</v>
      </c>
      <c r="S59" s="6">
        <v>44713</v>
      </c>
      <c r="T59" s="4" t="s">
        <v>34</v>
      </c>
      <c r="U59" s="4">
        <v>-351</v>
      </c>
      <c r="V59" s="4">
        <v>0</v>
      </c>
      <c r="W59" s="4">
        <v>0</v>
      </c>
      <c r="X59" s="4" t="s">
        <v>302</v>
      </c>
      <c r="Y59" s="4" t="s">
        <v>36</v>
      </c>
    </row>
    <row r="60" s="4" customFormat="1" spans="1:25">
      <c r="A60" s="4" t="s">
        <v>309</v>
      </c>
      <c r="B60" s="4" t="s">
        <v>26</v>
      </c>
      <c r="C60" s="4" t="s">
        <v>27</v>
      </c>
      <c r="D60" s="4" t="s">
        <v>263</v>
      </c>
      <c r="E60" s="4" t="s">
        <v>310</v>
      </c>
      <c r="F60" s="6">
        <v>44708</v>
      </c>
      <c r="G60" s="6">
        <v>44710</v>
      </c>
      <c r="H60" s="4">
        <v>1</v>
      </c>
      <c r="I60" s="4">
        <v>2</v>
      </c>
      <c r="J60" s="4">
        <v>2</v>
      </c>
      <c r="K60" s="4" t="s">
        <v>30</v>
      </c>
      <c r="L60" s="4">
        <v>1894</v>
      </c>
      <c r="M60" s="4">
        <v>1894</v>
      </c>
      <c r="N60" s="4" t="s">
        <v>311</v>
      </c>
      <c r="O60" s="4" t="s">
        <v>32</v>
      </c>
      <c r="P60" s="4" t="s">
        <v>33</v>
      </c>
      <c r="Q60" s="4">
        <v>0</v>
      </c>
      <c r="R60" s="8">
        <v>44707</v>
      </c>
      <c r="S60" s="6">
        <v>44713</v>
      </c>
      <c r="T60" s="4" t="s">
        <v>34</v>
      </c>
      <c r="U60" s="4">
        <v>1894</v>
      </c>
      <c r="V60" s="4">
        <v>0</v>
      </c>
      <c r="W60" s="4">
        <v>0</v>
      </c>
      <c r="X60" s="4" t="s">
        <v>312</v>
      </c>
      <c r="Y60" s="4" t="s">
        <v>313</v>
      </c>
    </row>
    <row r="61" s="4" customFormat="1" spans="1:25">
      <c r="A61" s="4" t="s">
        <v>314</v>
      </c>
      <c r="B61" s="4" t="s">
        <v>26</v>
      </c>
      <c r="C61" s="4" t="s">
        <v>27</v>
      </c>
      <c r="D61" s="4" t="s">
        <v>263</v>
      </c>
      <c r="E61" s="4" t="s">
        <v>315</v>
      </c>
      <c r="F61" s="6">
        <v>44708</v>
      </c>
      <c r="G61" s="6">
        <v>44710</v>
      </c>
      <c r="H61" s="4">
        <v>1</v>
      </c>
      <c r="I61" s="4">
        <v>2</v>
      </c>
      <c r="J61" s="4">
        <v>2</v>
      </c>
      <c r="K61" s="4" t="s">
        <v>30</v>
      </c>
      <c r="L61" s="4">
        <v>1972</v>
      </c>
      <c r="M61" s="4">
        <v>1972</v>
      </c>
      <c r="N61" s="4" t="s">
        <v>316</v>
      </c>
      <c r="O61" s="4" t="s">
        <v>32</v>
      </c>
      <c r="P61" s="4" t="s">
        <v>33</v>
      </c>
      <c r="Q61" s="4">
        <v>0</v>
      </c>
      <c r="R61" s="8">
        <v>44707</v>
      </c>
      <c r="S61" s="6">
        <v>44713</v>
      </c>
      <c r="T61" s="4" t="s">
        <v>34</v>
      </c>
      <c r="U61" s="4">
        <v>1972</v>
      </c>
      <c r="V61" s="4">
        <v>0</v>
      </c>
      <c r="W61" s="4">
        <v>0</v>
      </c>
      <c r="X61" s="4" t="s">
        <v>317</v>
      </c>
      <c r="Y61" s="4" t="s">
        <v>318</v>
      </c>
    </row>
    <row r="62" s="4" customFormat="1" spans="1:25">
      <c r="A62" s="4" t="s">
        <v>319</v>
      </c>
      <c r="B62" s="4" t="s">
        <v>26</v>
      </c>
      <c r="C62" s="4" t="s">
        <v>27</v>
      </c>
      <c r="D62" s="4" t="s">
        <v>83</v>
      </c>
      <c r="E62" s="4" t="s">
        <v>222</v>
      </c>
      <c r="F62" s="6">
        <v>44709</v>
      </c>
      <c r="G62" s="6">
        <v>44710</v>
      </c>
      <c r="H62" s="4">
        <v>1</v>
      </c>
      <c r="I62" s="4">
        <v>1</v>
      </c>
      <c r="J62" s="4">
        <v>1</v>
      </c>
      <c r="K62" s="4" t="s">
        <v>30</v>
      </c>
      <c r="L62" s="4">
        <v>512</v>
      </c>
      <c r="M62" s="4">
        <v>512</v>
      </c>
      <c r="N62" s="4" t="s">
        <v>320</v>
      </c>
      <c r="O62" s="4" t="s">
        <v>32</v>
      </c>
      <c r="P62" s="4" t="s">
        <v>33</v>
      </c>
      <c r="Q62" s="4">
        <v>0</v>
      </c>
      <c r="R62" s="8">
        <v>44707</v>
      </c>
      <c r="S62" s="6">
        <v>44713</v>
      </c>
      <c r="T62" s="4" t="s">
        <v>34</v>
      </c>
      <c r="U62" s="4">
        <v>512</v>
      </c>
      <c r="V62" s="4">
        <v>0</v>
      </c>
      <c r="W62" s="4">
        <v>0</v>
      </c>
      <c r="X62" s="4" t="s">
        <v>321</v>
      </c>
      <c r="Y62" s="4" t="s">
        <v>322</v>
      </c>
    </row>
    <row r="63" s="4" customFormat="1" spans="1:25">
      <c r="A63" s="4" t="s">
        <v>323</v>
      </c>
      <c r="B63" s="4" t="s">
        <v>26</v>
      </c>
      <c r="C63" s="4" t="s">
        <v>27</v>
      </c>
      <c r="D63" s="4" t="s">
        <v>324</v>
      </c>
      <c r="E63" s="4" t="s">
        <v>325</v>
      </c>
      <c r="F63" s="6">
        <v>44708</v>
      </c>
      <c r="G63" s="6">
        <v>44710</v>
      </c>
      <c r="H63" s="4">
        <v>1</v>
      </c>
      <c r="I63" s="4">
        <v>2</v>
      </c>
      <c r="J63" s="4">
        <v>2</v>
      </c>
      <c r="K63" s="4" t="s">
        <v>30</v>
      </c>
      <c r="L63" s="4">
        <v>1016</v>
      </c>
      <c r="M63" s="4">
        <v>1016</v>
      </c>
      <c r="N63" s="4" t="s">
        <v>326</v>
      </c>
      <c r="O63" s="4" t="s">
        <v>32</v>
      </c>
      <c r="P63" s="4" t="s">
        <v>33</v>
      </c>
      <c r="Q63" s="4">
        <v>0</v>
      </c>
      <c r="R63" s="8">
        <v>44707</v>
      </c>
      <c r="S63" s="6">
        <v>44713</v>
      </c>
      <c r="T63" s="4" t="s">
        <v>34</v>
      </c>
      <c r="U63" s="4">
        <v>1016</v>
      </c>
      <c r="V63" s="4">
        <v>0</v>
      </c>
      <c r="W63" s="4">
        <v>0</v>
      </c>
      <c r="X63" s="4" t="s">
        <v>327</v>
      </c>
      <c r="Y63" s="4" t="s">
        <v>328</v>
      </c>
    </row>
    <row r="64" s="4" customFormat="1" spans="1:26">
      <c r="A64" s="4" t="s">
        <v>329</v>
      </c>
      <c r="B64" s="4" t="s">
        <v>26</v>
      </c>
      <c r="C64" s="4" t="s">
        <v>27</v>
      </c>
      <c r="D64" s="4" t="s">
        <v>330</v>
      </c>
      <c r="E64" s="4" t="s">
        <v>331</v>
      </c>
      <c r="F64" s="6">
        <v>44709</v>
      </c>
      <c r="G64" s="6">
        <v>44710</v>
      </c>
      <c r="H64" s="4">
        <v>2</v>
      </c>
      <c r="I64" s="4">
        <v>1</v>
      </c>
      <c r="J64" s="4">
        <v>2</v>
      </c>
      <c r="K64" s="4" t="s">
        <v>30</v>
      </c>
      <c r="L64" s="4">
        <v>3080</v>
      </c>
      <c r="M64" s="4">
        <v>3080</v>
      </c>
      <c r="N64" s="4" t="s">
        <v>332</v>
      </c>
      <c r="O64" s="4" t="s">
        <v>32</v>
      </c>
      <c r="P64" s="4" t="s">
        <v>33</v>
      </c>
      <c r="Q64" s="4">
        <v>0</v>
      </c>
      <c r="R64" s="8">
        <v>44707</v>
      </c>
      <c r="S64" s="6">
        <v>44713</v>
      </c>
      <c r="T64" s="4" t="s">
        <v>34</v>
      </c>
      <c r="U64" s="4">
        <v>3080</v>
      </c>
      <c r="V64" s="4">
        <v>0</v>
      </c>
      <c r="W64" s="4">
        <v>0</v>
      </c>
      <c r="X64" s="4" t="s">
        <v>333</v>
      </c>
      <c r="Y64" s="4">
        <v>665352</v>
      </c>
      <c r="Z64" s="4" t="s">
        <v>334</v>
      </c>
    </row>
    <row r="65" s="4" customFormat="1" spans="1:25">
      <c r="A65" s="4" t="s">
        <v>335</v>
      </c>
      <c r="B65" s="4" t="s">
        <v>26</v>
      </c>
      <c r="C65" s="4" t="s">
        <v>27</v>
      </c>
      <c r="D65" s="4" t="s">
        <v>336</v>
      </c>
      <c r="E65" s="4" t="s">
        <v>337</v>
      </c>
      <c r="F65" s="6">
        <v>44709</v>
      </c>
      <c r="G65" s="6">
        <v>44710</v>
      </c>
      <c r="H65" s="4">
        <v>1</v>
      </c>
      <c r="I65" s="4">
        <v>1</v>
      </c>
      <c r="J65" s="4">
        <v>1</v>
      </c>
      <c r="K65" s="4" t="s">
        <v>30</v>
      </c>
      <c r="L65" s="4">
        <v>364</v>
      </c>
      <c r="M65" s="4">
        <v>364</v>
      </c>
      <c r="N65" s="4" t="s">
        <v>338</v>
      </c>
      <c r="O65" s="4" t="s">
        <v>32</v>
      </c>
      <c r="P65" s="4" t="s">
        <v>33</v>
      </c>
      <c r="Q65" s="4">
        <v>0</v>
      </c>
      <c r="R65" s="8">
        <v>44707</v>
      </c>
      <c r="S65" s="6">
        <v>44713</v>
      </c>
      <c r="T65" s="4" t="s">
        <v>34</v>
      </c>
      <c r="U65" s="4">
        <v>364</v>
      </c>
      <c r="V65" s="4">
        <v>0</v>
      </c>
      <c r="W65" s="4">
        <v>0</v>
      </c>
      <c r="X65" s="4" t="s">
        <v>339</v>
      </c>
      <c r="Y65" s="4" t="s">
        <v>340</v>
      </c>
    </row>
    <row r="66" s="4" customFormat="1" spans="1:25">
      <c r="A66" s="4" t="s">
        <v>341</v>
      </c>
      <c r="B66" s="4" t="s">
        <v>26</v>
      </c>
      <c r="C66" s="4" t="s">
        <v>27</v>
      </c>
      <c r="D66" s="4" t="s">
        <v>342</v>
      </c>
      <c r="E66" s="4" t="s">
        <v>343</v>
      </c>
      <c r="F66" s="6">
        <v>44709</v>
      </c>
      <c r="G66" s="6">
        <v>44710</v>
      </c>
      <c r="H66" s="4">
        <v>4</v>
      </c>
      <c r="I66" s="4">
        <v>1</v>
      </c>
      <c r="J66" s="4">
        <v>4</v>
      </c>
      <c r="K66" s="4" t="s">
        <v>30</v>
      </c>
      <c r="L66" s="4">
        <v>3700</v>
      </c>
      <c r="M66" s="4">
        <v>3700</v>
      </c>
      <c r="N66" s="4" t="s">
        <v>344</v>
      </c>
      <c r="O66" s="4" t="s">
        <v>32</v>
      </c>
      <c r="P66" s="4" t="s">
        <v>33</v>
      </c>
      <c r="Q66" s="4">
        <v>0</v>
      </c>
      <c r="R66" s="8">
        <v>44707</v>
      </c>
      <c r="S66" s="6">
        <v>44713</v>
      </c>
      <c r="T66" s="4" t="s">
        <v>34</v>
      </c>
      <c r="U66" s="4">
        <v>3700</v>
      </c>
      <c r="V66" s="4">
        <v>0</v>
      </c>
      <c r="W66" s="4">
        <v>0</v>
      </c>
      <c r="X66" s="4" t="s">
        <v>345</v>
      </c>
      <c r="Y66" s="4" t="s">
        <v>346</v>
      </c>
    </row>
    <row r="67" s="4" customFormat="1" spans="1:25">
      <c r="A67" s="4" t="s">
        <v>347</v>
      </c>
      <c r="B67" s="4" t="s">
        <v>26</v>
      </c>
      <c r="C67" s="4" t="s">
        <v>27</v>
      </c>
      <c r="D67" s="4" t="s">
        <v>348</v>
      </c>
      <c r="E67" s="4" t="s">
        <v>349</v>
      </c>
      <c r="F67" s="6">
        <v>44709</v>
      </c>
      <c r="G67" s="6">
        <v>44710</v>
      </c>
      <c r="H67" s="4">
        <v>1</v>
      </c>
      <c r="I67" s="4">
        <v>1</v>
      </c>
      <c r="J67" s="4">
        <v>1</v>
      </c>
      <c r="K67" s="4" t="s">
        <v>30</v>
      </c>
      <c r="L67" s="4">
        <v>718</v>
      </c>
      <c r="M67" s="4">
        <v>718</v>
      </c>
      <c r="N67" s="4" t="s">
        <v>350</v>
      </c>
      <c r="O67" s="4" t="s">
        <v>32</v>
      </c>
      <c r="P67" s="4" t="s">
        <v>33</v>
      </c>
      <c r="Q67" s="4">
        <v>0</v>
      </c>
      <c r="R67" s="8">
        <v>44707</v>
      </c>
      <c r="S67" s="6">
        <v>44713</v>
      </c>
      <c r="T67" s="4" t="s">
        <v>34</v>
      </c>
      <c r="U67" s="4">
        <v>718</v>
      </c>
      <c r="V67" s="4">
        <v>0</v>
      </c>
      <c r="W67" s="4">
        <v>0</v>
      </c>
      <c r="X67" s="4" t="s">
        <v>36</v>
      </c>
      <c r="Y67" s="4" t="s">
        <v>36</v>
      </c>
    </row>
    <row r="68" s="4" customFormat="1" spans="1:25">
      <c r="A68" s="4" t="s">
        <v>347</v>
      </c>
      <c r="B68" s="4" t="s">
        <v>26</v>
      </c>
      <c r="C68" s="4" t="s">
        <v>112</v>
      </c>
      <c r="D68" s="4" t="s">
        <v>348</v>
      </c>
      <c r="E68" s="4" t="s">
        <v>349</v>
      </c>
      <c r="F68" s="6">
        <v>44709</v>
      </c>
      <c r="G68" s="6">
        <v>44710</v>
      </c>
      <c r="H68" s="4">
        <v>1</v>
      </c>
      <c r="I68" s="4">
        <v>1</v>
      </c>
      <c r="J68" s="4">
        <v>1</v>
      </c>
      <c r="K68" s="4" t="s">
        <v>30</v>
      </c>
      <c r="L68" s="4">
        <v>-718</v>
      </c>
      <c r="M68" s="4">
        <v>-718</v>
      </c>
      <c r="N68" s="4" t="s">
        <v>350</v>
      </c>
      <c r="O68" s="4" t="s">
        <v>32</v>
      </c>
      <c r="P68" s="4" t="s">
        <v>33</v>
      </c>
      <c r="Q68" s="4">
        <v>0</v>
      </c>
      <c r="R68" s="8">
        <v>44707</v>
      </c>
      <c r="S68" s="6">
        <v>44713</v>
      </c>
      <c r="T68" s="4" t="s">
        <v>34</v>
      </c>
      <c r="U68" s="4">
        <v>-718</v>
      </c>
      <c r="V68" s="4">
        <v>0</v>
      </c>
      <c r="W68" s="4">
        <v>0</v>
      </c>
      <c r="X68" s="4" t="s">
        <v>36</v>
      </c>
      <c r="Y68" s="4" t="s">
        <v>36</v>
      </c>
    </row>
    <row r="69" s="4" customFormat="1" spans="1:25">
      <c r="A69" s="4" t="s">
        <v>351</v>
      </c>
      <c r="B69" s="4" t="s">
        <v>26</v>
      </c>
      <c r="C69" s="4" t="s">
        <v>27</v>
      </c>
      <c r="D69" s="4" t="s">
        <v>352</v>
      </c>
      <c r="E69" s="4" t="s">
        <v>51</v>
      </c>
      <c r="F69" s="6">
        <v>44708</v>
      </c>
      <c r="G69" s="6">
        <v>44710</v>
      </c>
      <c r="H69" s="4">
        <v>1</v>
      </c>
      <c r="I69" s="4">
        <v>2</v>
      </c>
      <c r="J69" s="4">
        <v>2</v>
      </c>
      <c r="K69" s="4" t="s">
        <v>30</v>
      </c>
      <c r="L69" s="4">
        <v>1850</v>
      </c>
      <c r="M69" s="4">
        <v>1850</v>
      </c>
      <c r="N69" s="4" t="s">
        <v>353</v>
      </c>
      <c r="O69" s="4" t="s">
        <v>32</v>
      </c>
      <c r="P69" s="4" t="s">
        <v>33</v>
      </c>
      <c r="Q69" s="4">
        <v>0</v>
      </c>
      <c r="R69" s="8">
        <v>44708</v>
      </c>
      <c r="S69" s="6">
        <v>44713</v>
      </c>
      <c r="T69" s="4" t="s">
        <v>34</v>
      </c>
      <c r="U69" s="4">
        <v>1850</v>
      </c>
      <c r="V69" s="4">
        <v>0</v>
      </c>
      <c r="W69" s="4">
        <v>0</v>
      </c>
      <c r="X69" s="4" t="s">
        <v>354</v>
      </c>
      <c r="Y69" s="4" t="s">
        <v>355</v>
      </c>
    </row>
    <row r="70" s="4" customFormat="1" spans="1:25">
      <c r="A70" s="4" t="s">
        <v>356</v>
      </c>
      <c r="B70" s="4" t="s">
        <v>26</v>
      </c>
      <c r="C70" s="4" t="s">
        <v>27</v>
      </c>
      <c r="D70" s="4" t="s">
        <v>336</v>
      </c>
      <c r="E70" s="4" t="s">
        <v>357</v>
      </c>
      <c r="F70" s="6">
        <v>44709</v>
      </c>
      <c r="G70" s="6">
        <v>44710</v>
      </c>
      <c r="H70" s="4">
        <v>1</v>
      </c>
      <c r="I70" s="4">
        <v>1</v>
      </c>
      <c r="J70" s="4">
        <v>1</v>
      </c>
      <c r="K70" s="4" t="s">
        <v>30</v>
      </c>
      <c r="L70" s="4">
        <v>364</v>
      </c>
      <c r="M70" s="4">
        <v>364</v>
      </c>
      <c r="N70" s="4" t="s">
        <v>358</v>
      </c>
      <c r="O70" s="4" t="s">
        <v>32</v>
      </c>
      <c r="P70" s="4" t="s">
        <v>33</v>
      </c>
      <c r="Q70" s="4">
        <v>0</v>
      </c>
      <c r="R70" s="8">
        <v>44708</v>
      </c>
      <c r="S70" s="6">
        <v>44713</v>
      </c>
      <c r="T70" s="4" t="s">
        <v>34</v>
      </c>
      <c r="U70" s="4">
        <v>364</v>
      </c>
      <c r="V70" s="4">
        <v>0</v>
      </c>
      <c r="W70" s="4">
        <v>0</v>
      </c>
      <c r="X70" s="4" t="s">
        <v>359</v>
      </c>
      <c r="Y70" s="4" t="s">
        <v>36</v>
      </c>
    </row>
    <row r="71" s="4" customFormat="1" spans="1:25">
      <c r="A71" s="4" t="s">
        <v>360</v>
      </c>
      <c r="B71" s="4" t="s">
        <v>26</v>
      </c>
      <c r="C71" s="4" t="s">
        <v>27</v>
      </c>
      <c r="D71" s="4" t="s">
        <v>336</v>
      </c>
      <c r="E71" s="4" t="s">
        <v>361</v>
      </c>
      <c r="F71" s="6">
        <v>44708</v>
      </c>
      <c r="G71" s="6">
        <v>44710</v>
      </c>
      <c r="H71" s="4">
        <v>1</v>
      </c>
      <c r="I71" s="4">
        <v>2</v>
      </c>
      <c r="J71" s="4">
        <v>2</v>
      </c>
      <c r="K71" s="4" t="s">
        <v>30</v>
      </c>
      <c r="L71" s="4">
        <v>804</v>
      </c>
      <c r="M71" s="4">
        <v>804</v>
      </c>
      <c r="N71" s="4" t="s">
        <v>362</v>
      </c>
      <c r="O71" s="4" t="s">
        <v>32</v>
      </c>
      <c r="P71" s="4" t="s">
        <v>33</v>
      </c>
      <c r="Q71" s="4">
        <v>0</v>
      </c>
      <c r="R71" s="8">
        <v>44708</v>
      </c>
      <c r="S71" s="6">
        <v>44713</v>
      </c>
      <c r="T71" s="4" t="s">
        <v>34</v>
      </c>
      <c r="U71" s="4">
        <v>804</v>
      </c>
      <c r="V71" s="4">
        <v>0</v>
      </c>
      <c r="W71" s="4">
        <v>0</v>
      </c>
      <c r="X71" s="4" t="s">
        <v>363</v>
      </c>
      <c r="Y71" s="4" t="s">
        <v>364</v>
      </c>
    </row>
    <row r="72" s="4" customFormat="1" spans="1:25">
      <c r="A72" s="4" t="s">
        <v>365</v>
      </c>
      <c r="B72" s="4" t="s">
        <v>26</v>
      </c>
      <c r="C72" s="4" t="s">
        <v>27</v>
      </c>
      <c r="D72" s="4" t="s">
        <v>366</v>
      </c>
      <c r="E72" s="4" t="s">
        <v>367</v>
      </c>
      <c r="F72" s="6">
        <v>44709</v>
      </c>
      <c r="G72" s="6">
        <v>44710</v>
      </c>
      <c r="H72" s="4">
        <v>4</v>
      </c>
      <c r="I72" s="4">
        <v>1</v>
      </c>
      <c r="J72" s="4">
        <v>4</v>
      </c>
      <c r="K72" s="4" t="s">
        <v>30</v>
      </c>
      <c r="L72" s="4">
        <v>2480</v>
      </c>
      <c r="M72" s="4">
        <v>2480</v>
      </c>
      <c r="N72" s="4" t="s">
        <v>368</v>
      </c>
      <c r="O72" s="4" t="s">
        <v>32</v>
      </c>
      <c r="P72" s="4" t="s">
        <v>33</v>
      </c>
      <c r="Q72" s="4">
        <v>0</v>
      </c>
      <c r="R72" s="8">
        <v>44708</v>
      </c>
      <c r="S72" s="6">
        <v>44713</v>
      </c>
      <c r="T72" s="4" t="s">
        <v>34</v>
      </c>
      <c r="U72" s="4">
        <v>2480</v>
      </c>
      <c r="V72" s="4">
        <v>0</v>
      </c>
      <c r="W72" s="4">
        <v>0</v>
      </c>
      <c r="X72" s="4" t="s">
        <v>369</v>
      </c>
      <c r="Y72" s="4" t="s">
        <v>36</v>
      </c>
    </row>
    <row r="73" s="4" customFormat="1" spans="1:25">
      <c r="A73" s="4" t="s">
        <v>365</v>
      </c>
      <c r="B73" s="4" t="s">
        <v>26</v>
      </c>
      <c r="C73" s="4" t="s">
        <v>112</v>
      </c>
      <c r="D73" s="4" t="s">
        <v>366</v>
      </c>
      <c r="E73" s="4" t="s">
        <v>367</v>
      </c>
      <c r="F73" s="6">
        <v>44709</v>
      </c>
      <c r="G73" s="6">
        <v>44710</v>
      </c>
      <c r="H73" s="4">
        <v>4</v>
      </c>
      <c r="I73" s="4">
        <v>1</v>
      </c>
      <c r="J73" s="4">
        <v>4</v>
      </c>
      <c r="K73" s="4" t="s">
        <v>30</v>
      </c>
      <c r="L73" s="4">
        <v>-2480</v>
      </c>
      <c r="M73" s="4">
        <v>-2480</v>
      </c>
      <c r="N73" s="4" t="s">
        <v>368</v>
      </c>
      <c r="O73" s="4" t="s">
        <v>32</v>
      </c>
      <c r="P73" s="4" t="s">
        <v>33</v>
      </c>
      <c r="Q73" s="4">
        <v>0</v>
      </c>
      <c r="R73" s="8">
        <v>44708</v>
      </c>
      <c r="S73" s="6">
        <v>44713</v>
      </c>
      <c r="T73" s="4" t="s">
        <v>34</v>
      </c>
      <c r="U73" s="4">
        <v>-2480</v>
      </c>
      <c r="V73" s="4">
        <v>0</v>
      </c>
      <c r="W73" s="4">
        <v>0</v>
      </c>
      <c r="X73" s="4" t="s">
        <v>369</v>
      </c>
      <c r="Y73" s="4" t="s">
        <v>36</v>
      </c>
    </row>
    <row r="74" s="4" customFormat="1" spans="1:25">
      <c r="A74" s="4" t="s">
        <v>370</v>
      </c>
      <c r="B74" s="4" t="s">
        <v>26</v>
      </c>
      <c r="C74" s="4" t="s">
        <v>27</v>
      </c>
      <c r="D74" s="4" t="s">
        <v>336</v>
      </c>
      <c r="E74" s="4" t="s">
        <v>371</v>
      </c>
      <c r="F74" s="6">
        <v>44709</v>
      </c>
      <c r="G74" s="6">
        <v>44710</v>
      </c>
      <c r="H74" s="4">
        <v>1</v>
      </c>
      <c r="I74" s="4">
        <v>1</v>
      </c>
      <c r="J74" s="4">
        <v>1</v>
      </c>
      <c r="K74" s="4" t="s">
        <v>30</v>
      </c>
      <c r="L74" s="4">
        <v>394</v>
      </c>
      <c r="M74" s="4">
        <v>394</v>
      </c>
      <c r="N74" s="4" t="s">
        <v>372</v>
      </c>
      <c r="O74" s="4" t="s">
        <v>32</v>
      </c>
      <c r="P74" s="4" t="s">
        <v>33</v>
      </c>
      <c r="Q74" s="4">
        <v>0</v>
      </c>
      <c r="R74" s="8">
        <v>44708</v>
      </c>
      <c r="S74" s="6">
        <v>44713</v>
      </c>
      <c r="T74" s="4" t="s">
        <v>34</v>
      </c>
      <c r="U74" s="4">
        <v>394</v>
      </c>
      <c r="V74" s="4">
        <v>0</v>
      </c>
      <c r="W74" s="4">
        <v>0</v>
      </c>
      <c r="X74" s="4" t="s">
        <v>373</v>
      </c>
      <c r="Y74" s="4" t="s">
        <v>374</v>
      </c>
    </row>
    <row r="75" s="4" customFormat="1" spans="1:25">
      <c r="A75" s="4" t="s">
        <v>375</v>
      </c>
      <c r="B75" s="4" t="s">
        <v>26</v>
      </c>
      <c r="C75" s="4" t="s">
        <v>27</v>
      </c>
      <c r="D75" s="4" t="s">
        <v>281</v>
      </c>
      <c r="E75" s="4" t="s">
        <v>376</v>
      </c>
      <c r="F75" s="6">
        <v>44708</v>
      </c>
      <c r="G75" s="6">
        <v>44710</v>
      </c>
      <c r="H75" s="4">
        <v>1</v>
      </c>
      <c r="I75" s="4">
        <v>2</v>
      </c>
      <c r="J75" s="4">
        <v>2</v>
      </c>
      <c r="K75" s="4" t="s">
        <v>30</v>
      </c>
      <c r="L75" s="4">
        <v>364</v>
      </c>
      <c r="M75" s="4">
        <v>364</v>
      </c>
      <c r="N75" s="4" t="s">
        <v>377</v>
      </c>
      <c r="O75" s="4" t="s">
        <v>32</v>
      </c>
      <c r="P75" s="4" t="s">
        <v>33</v>
      </c>
      <c r="Q75" s="4">
        <v>0</v>
      </c>
      <c r="R75" s="8">
        <v>44708</v>
      </c>
      <c r="S75" s="6">
        <v>44713</v>
      </c>
      <c r="T75" s="4" t="s">
        <v>34</v>
      </c>
      <c r="U75" s="4">
        <v>364</v>
      </c>
      <c r="V75" s="4">
        <v>0</v>
      </c>
      <c r="W75" s="4">
        <v>0</v>
      </c>
      <c r="X75" s="4" t="s">
        <v>378</v>
      </c>
      <c r="Y75" s="4" t="s">
        <v>379</v>
      </c>
    </row>
    <row r="76" s="4" customFormat="1" spans="1:25">
      <c r="A76" s="4" t="s">
        <v>380</v>
      </c>
      <c r="B76" s="4" t="s">
        <v>26</v>
      </c>
      <c r="C76" s="4" t="s">
        <v>27</v>
      </c>
      <c r="D76" s="4" t="s">
        <v>95</v>
      </c>
      <c r="E76" s="4" t="s">
        <v>96</v>
      </c>
      <c r="F76" s="6">
        <v>44709</v>
      </c>
      <c r="G76" s="6">
        <v>44710</v>
      </c>
      <c r="H76" s="4">
        <v>1</v>
      </c>
      <c r="I76" s="4">
        <v>1</v>
      </c>
      <c r="J76" s="4">
        <v>1</v>
      </c>
      <c r="K76" s="4" t="s">
        <v>30</v>
      </c>
      <c r="L76" s="4">
        <v>228</v>
      </c>
      <c r="M76" s="4">
        <v>228</v>
      </c>
      <c r="N76" s="4" t="s">
        <v>381</v>
      </c>
      <c r="O76" s="4" t="s">
        <v>32</v>
      </c>
      <c r="P76" s="4" t="s">
        <v>33</v>
      </c>
      <c r="Q76" s="4">
        <v>0</v>
      </c>
      <c r="R76" s="8">
        <v>44708</v>
      </c>
      <c r="S76" s="6">
        <v>44713</v>
      </c>
      <c r="T76" s="4" t="s">
        <v>34</v>
      </c>
      <c r="U76" s="4">
        <v>228</v>
      </c>
      <c r="V76" s="4">
        <v>0</v>
      </c>
      <c r="W76" s="4">
        <v>0</v>
      </c>
      <c r="X76" s="4" t="s">
        <v>382</v>
      </c>
      <c r="Y76" s="4" t="s">
        <v>383</v>
      </c>
    </row>
    <row r="77" s="4" customFormat="1" spans="1:25">
      <c r="A77" s="4" t="s">
        <v>384</v>
      </c>
      <c r="B77" s="4" t="s">
        <v>26</v>
      </c>
      <c r="C77" s="4" t="s">
        <v>27</v>
      </c>
      <c r="D77" s="4" t="s">
        <v>385</v>
      </c>
      <c r="E77" s="4" t="s">
        <v>386</v>
      </c>
      <c r="F77" s="6">
        <v>44708</v>
      </c>
      <c r="G77" s="6">
        <v>44710</v>
      </c>
      <c r="H77" s="4">
        <v>1</v>
      </c>
      <c r="I77" s="4">
        <v>2</v>
      </c>
      <c r="J77" s="4">
        <v>2</v>
      </c>
      <c r="K77" s="4" t="s">
        <v>30</v>
      </c>
      <c r="L77" s="4">
        <v>826</v>
      </c>
      <c r="M77" s="4">
        <v>826</v>
      </c>
      <c r="N77" s="4" t="s">
        <v>387</v>
      </c>
      <c r="O77" s="4" t="s">
        <v>32</v>
      </c>
      <c r="P77" s="4" t="s">
        <v>33</v>
      </c>
      <c r="Q77" s="4">
        <v>0</v>
      </c>
      <c r="R77" s="8">
        <v>44708</v>
      </c>
      <c r="S77" s="6">
        <v>44713</v>
      </c>
      <c r="T77" s="4" t="s">
        <v>34</v>
      </c>
      <c r="U77" s="4">
        <v>826</v>
      </c>
      <c r="V77" s="4">
        <v>0</v>
      </c>
      <c r="W77" s="4">
        <v>0</v>
      </c>
      <c r="X77" s="4" t="s">
        <v>388</v>
      </c>
      <c r="Y77" s="4" t="s">
        <v>389</v>
      </c>
    </row>
    <row r="78" s="4" customFormat="1" spans="1:25">
      <c r="A78" s="4" t="s">
        <v>390</v>
      </c>
      <c r="B78" s="4" t="s">
        <v>26</v>
      </c>
      <c r="C78" s="4" t="s">
        <v>27</v>
      </c>
      <c r="D78" s="4" t="s">
        <v>391</v>
      </c>
      <c r="E78" s="4" t="s">
        <v>392</v>
      </c>
      <c r="F78" s="6">
        <v>44709</v>
      </c>
      <c r="G78" s="6">
        <v>44710</v>
      </c>
      <c r="H78" s="4">
        <v>1</v>
      </c>
      <c r="I78" s="4">
        <v>1</v>
      </c>
      <c r="J78" s="4">
        <v>1</v>
      </c>
      <c r="K78" s="4" t="s">
        <v>30</v>
      </c>
      <c r="L78" s="4">
        <v>540</v>
      </c>
      <c r="M78" s="4">
        <v>540</v>
      </c>
      <c r="N78" s="4" t="s">
        <v>393</v>
      </c>
      <c r="O78" s="4" t="s">
        <v>32</v>
      </c>
      <c r="P78" s="4" t="s">
        <v>33</v>
      </c>
      <c r="Q78" s="4">
        <v>0</v>
      </c>
      <c r="R78" s="8">
        <v>44708</v>
      </c>
      <c r="S78" s="6">
        <v>44713</v>
      </c>
      <c r="T78" s="4" t="s">
        <v>34</v>
      </c>
      <c r="U78" s="4">
        <v>540</v>
      </c>
      <c r="V78" s="4">
        <v>0</v>
      </c>
      <c r="W78" s="4">
        <v>0</v>
      </c>
      <c r="X78" s="4" t="s">
        <v>394</v>
      </c>
      <c r="Y78" s="4" t="s">
        <v>395</v>
      </c>
    </row>
    <row r="79" s="4" customFormat="1" spans="1:25">
      <c r="A79" s="4" t="s">
        <v>396</v>
      </c>
      <c r="B79" s="4" t="s">
        <v>26</v>
      </c>
      <c r="C79" s="4" t="s">
        <v>27</v>
      </c>
      <c r="D79" s="4" t="s">
        <v>95</v>
      </c>
      <c r="E79" s="4" t="s">
        <v>96</v>
      </c>
      <c r="F79" s="6">
        <v>44709</v>
      </c>
      <c r="G79" s="6">
        <v>44710</v>
      </c>
      <c r="H79" s="4">
        <v>1</v>
      </c>
      <c r="I79" s="4">
        <v>1</v>
      </c>
      <c r="J79" s="4">
        <v>1</v>
      </c>
      <c r="K79" s="4" t="s">
        <v>30</v>
      </c>
      <c r="L79" s="4">
        <v>247</v>
      </c>
      <c r="M79" s="4">
        <v>247</v>
      </c>
      <c r="N79" s="4" t="s">
        <v>397</v>
      </c>
      <c r="O79" s="4" t="s">
        <v>32</v>
      </c>
      <c r="P79" s="4" t="s">
        <v>33</v>
      </c>
      <c r="Q79" s="4">
        <v>0</v>
      </c>
      <c r="R79" s="8">
        <v>44708</v>
      </c>
      <c r="S79" s="6">
        <v>44713</v>
      </c>
      <c r="T79" s="4" t="s">
        <v>34</v>
      </c>
      <c r="U79" s="4">
        <v>247</v>
      </c>
      <c r="V79" s="4">
        <v>0</v>
      </c>
      <c r="W79" s="4">
        <v>0</v>
      </c>
      <c r="X79" s="4" t="s">
        <v>398</v>
      </c>
      <c r="Y79" s="4" t="s">
        <v>399</v>
      </c>
    </row>
    <row r="80" s="4" customFormat="1" spans="1:25">
      <c r="A80" s="4" t="s">
        <v>400</v>
      </c>
      <c r="B80" s="4" t="s">
        <v>26</v>
      </c>
      <c r="C80" s="4" t="s">
        <v>27</v>
      </c>
      <c r="D80" s="4" t="s">
        <v>401</v>
      </c>
      <c r="E80" s="4" t="s">
        <v>402</v>
      </c>
      <c r="F80" s="6">
        <v>44709</v>
      </c>
      <c r="G80" s="6">
        <v>44710</v>
      </c>
      <c r="H80" s="4">
        <v>2</v>
      </c>
      <c r="I80" s="4">
        <v>1</v>
      </c>
      <c r="J80" s="4">
        <v>2</v>
      </c>
      <c r="K80" s="4" t="s">
        <v>30</v>
      </c>
      <c r="L80" s="4">
        <v>1018</v>
      </c>
      <c r="M80" s="4">
        <v>1018</v>
      </c>
      <c r="N80" s="4" t="s">
        <v>403</v>
      </c>
      <c r="O80" s="4" t="s">
        <v>32</v>
      </c>
      <c r="P80" s="4" t="s">
        <v>33</v>
      </c>
      <c r="Q80" s="4">
        <v>0</v>
      </c>
      <c r="R80" s="8">
        <v>44708</v>
      </c>
      <c r="S80" s="6">
        <v>44713</v>
      </c>
      <c r="T80" s="4" t="s">
        <v>34</v>
      </c>
      <c r="U80" s="4">
        <v>1018</v>
      </c>
      <c r="V80" s="4">
        <v>0</v>
      </c>
      <c r="W80" s="4">
        <v>0</v>
      </c>
      <c r="X80" s="4" t="s">
        <v>36</v>
      </c>
      <c r="Y80" s="4" t="s">
        <v>36</v>
      </c>
    </row>
    <row r="81" s="4" customFormat="1" spans="1:25">
      <c r="A81" s="4" t="s">
        <v>404</v>
      </c>
      <c r="B81" s="4" t="s">
        <v>26</v>
      </c>
      <c r="C81" s="4" t="s">
        <v>27</v>
      </c>
      <c r="D81" s="4" t="s">
        <v>405</v>
      </c>
      <c r="E81" s="4" t="s">
        <v>406</v>
      </c>
      <c r="F81" s="6">
        <v>44709</v>
      </c>
      <c r="G81" s="6">
        <v>44710</v>
      </c>
      <c r="H81" s="4">
        <v>1</v>
      </c>
      <c r="I81" s="4">
        <v>1</v>
      </c>
      <c r="J81" s="4">
        <v>1</v>
      </c>
      <c r="K81" s="4" t="s">
        <v>30</v>
      </c>
      <c r="L81" s="4">
        <v>202</v>
      </c>
      <c r="M81" s="4">
        <v>202</v>
      </c>
      <c r="N81" s="4" t="s">
        <v>407</v>
      </c>
      <c r="O81" s="4" t="s">
        <v>32</v>
      </c>
      <c r="P81" s="4" t="s">
        <v>33</v>
      </c>
      <c r="Q81" s="4">
        <v>0</v>
      </c>
      <c r="R81" s="8">
        <v>44708</v>
      </c>
      <c r="S81" s="6">
        <v>44713</v>
      </c>
      <c r="T81" s="4" t="s">
        <v>34</v>
      </c>
      <c r="U81" s="4">
        <v>202</v>
      </c>
      <c r="V81" s="4">
        <v>0</v>
      </c>
      <c r="W81" s="4">
        <v>0</v>
      </c>
      <c r="X81" s="4" t="s">
        <v>408</v>
      </c>
      <c r="Y81" s="4" t="s">
        <v>36</v>
      </c>
    </row>
    <row r="82" s="4" customFormat="1" spans="1:25">
      <c r="A82" s="4" t="s">
        <v>400</v>
      </c>
      <c r="B82" s="4" t="s">
        <v>26</v>
      </c>
      <c r="C82" s="4" t="s">
        <v>112</v>
      </c>
      <c r="D82" s="4" t="s">
        <v>401</v>
      </c>
      <c r="E82" s="4" t="s">
        <v>402</v>
      </c>
      <c r="F82" s="6">
        <v>44709</v>
      </c>
      <c r="G82" s="6">
        <v>44710</v>
      </c>
      <c r="H82" s="4">
        <v>2</v>
      </c>
      <c r="I82" s="4">
        <v>1</v>
      </c>
      <c r="J82" s="4">
        <v>2</v>
      </c>
      <c r="K82" s="4" t="s">
        <v>30</v>
      </c>
      <c r="L82" s="4">
        <v>-1018</v>
      </c>
      <c r="M82" s="4">
        <v>-1018</v>
      </c>
      <c r="N82" s="4" t="s">
        <v>403</v>
      </c>
      <c r="O82" s="4" t="s">
        <v>32</v>
      </c>
      <c r="P82" s="4" t="s">
        <v>33</v>
      </c>
      <c r="Q82" s="4">
        <v>0</v>
      </c>
      <c r="R82" s="8">
        <v>44708</v>
      </c>
      <c r="S82" s="6">
        <v>44713</v>
      </c>
      <c r="T82" s="4" t="s">
        <v>34</v>
      </c>
      <c r="U82" s="4">
        <v>-1018</v>
      </c>
      <c r="V82" s="4">
        <v>0</v>
      </c>
      <c r="W82" s="4">
        <v>0</v>
      </c>
      <c r="X82" s="4" t="s">
        <v>36</v>
      </c>
      <c r="Y82" s="4" t="s">
        <v>36</v>
      </c>
    </row>
    <row r="83" s="4" customFormat="1" spans="1:25">
      <c r="A83" s="4" t="s">
        <v>404</v>
      </c>
      <c r="B83" s="4" t="s">
        <v>26</v>
      </c>
      <c r="C83" s="4" t="s">
        <v>112</v>
      </c>
      <c r="D83" s="4" t="s">
        <v>405</v>
      </c>
      <c r="E83" s="4" t="s">
        <v>406</v>
      </c>
      <c r="F83" s="6">
        <v>44709</v>
      </c>
      <c r="G83" s="6">
        <v>44710</v>
      </c>
      <c r="H83" s="4">
        <v>1</v>
      </c>
      <c r="I83" s="4">
        <v>1</v>
      </c>
      <c r="J83" s="4">
        <v>1</v>
      </c>
      <c r="K83" s="4" t="s">
        <v>30</v>
      </c>
      <c r="L83" s="4">
        <v>-202</v>
      </c>
      <c r="M83" s="4">
        <v>-202</v>
      </c>
      <c r="N83" s="4" t="s">
        <v>407</v>
      </c>
      <c r="O83" s="4" t="s">
        <v>32</v>
      </c>
      <c r="P83" s="4" t="s">
        <v>33</v>
      </c>
      <c r="Q83" s="4">
        <v>0</v>
      </c>
      <c r="R83" s="8">
        <v>44708</v>
      </c>
      <c r="S83" s="6">
        <v>44713</v>
      </c>
      <c r="T83" s="4" t="s">
        <v>34</v>
      </c>
      <c r="U83" s="4">
        <v>-202</v>
      </c>
      <c r="V83" s="4">
        <v>0</v>
      </c>
      <c r="W83" s="4">
        <v>0</v>
      </c>
      <c r="X83" s="4" t="s">
        <v>408</v>
      </c>
      <c r="Y83" s="4" t="s">
        <v>36</v>
      </c>
    </row>
    <row r="84" s="4" customFormat="1" spans="1:25">
      <c r="A84" s="4" t="s">
        <v>409</v>
      </c>
      <c r="B84" s="4" t="s">
        <v>26</v>
      </c>
      <c r="C84" s="4" t="s">
        <v>27</v>
      </c>
      <c r="D84" s="4" t="s">
        <v>410</v>
      </c>
      <c r="E84" s="4" t="s">
        <v>411</v>
      </c>
      <c r="F84" s="6">
        <v>44709</v>
      </c>
      <c r="G84" s="6">
        <v>44710</v>
      </c>
      <c r="H84" s="4">
        <v>1</v>
      </c>
      <c r="I84" s="4">
        <v>1</v>
      </c>
      <c r="J84" s="4">
        <v>1</v>
      </c>
      <c r="K84" s="4" t="s">
        <v>30</v>
      </c>
      <c r="L84" s="4">
        <v>560</v>
      </c>
      <c r="M84" s="4">
        <v>560</v>
      </c>
      <c r="N84" s="4" t="s">
        <v>412</v>
      </c>
      <c r="O84" s="4" t="s">
        <v>32</v>
      </c>
      <c r="P84" s="4" t="s">
        <v>33</v>
      </c>
      <c r="Q84" s="4">
        <v>0</v>
      </c>
      <c r="R84" s="8">
        <v>44708</v>
      </c>
      <c r="S84" s="6">
        <v>44713</v>
      </c>
      <c r="T84" s="4" t="s">
        <v>34</v>
      </c>
      <c r="U84" s="4">
        <v>560</v>
      </c>
      <c r="V84" s="4">
        <v>0</v>
      </c>
      <c r="W84" s="4">
        <v>0</v>
      </c>
      <c r="X84" s="4" t="s">
        <v>36</v>
      </c>
      <c r="Y84" s="4" t="s">
        <v>36</v>
      </c>
    </row>
    <row r="85" s="4" customFormat="1" spans="1:25">
      <c r="A85" s="4" t="s">
        <v>409</v>
      </c>
      <c r="B85" s="4" t="s">
        <v>26</v>
      </c>
      <c r="C85" s="4" t="s">
        <v>112</v>
      </c>
      <c r="D85" s="4" t="s">
        <v>410</v>
      </c>
      <c r="E85" s="4" t="s">
        <v>411</v>
      </c>
      <c r="F85" s="6">
        <v>44709</v>
      </c>
      <c r="G85" s="6">
        <v>44710</v>
      </c>
      <c r="H85" s="4">
        <v>1</v>
      </c>
      <c r="I85" s="4">
        <v>1</v>
      </c>
      <c r="J85" s="4">
        <v>1</v>
      </c>
      <c r="K85" s="4" t="s">
        <v>30</v>
      </c>
      <c r="L85" s="4">
        <v>-560</v>
      </c>
      <c r="M85" s="4">
        <v>-560</v>
      </c>
      <c r="N85" s="4" t="s">
        <v>412</v>
      </c>
      <c r="O85" s="4" t="s">
        <v>32</v>
      </c>
      <c r="P85" s="4" t="s">
        <v>33</v>
      </c>
      <c r="Q85" s="4">
        <v>0</v>
      </c>
      <c r="R85" s="8">
        <v>44708</v>
      </c>
      <c r="S85" s="6">
        <v>44713</v>
      </c>
      <c r="T85" s="4" t="s">
        <v>34</v>
      </c>
      <c r="U85" s="4">
        <v>-560</v>
      </c>
      <c r="V85" s="4">
        <v>0</v>
      </c>
      <c r="W85" s="4">
        <v>0</v>
      </c>
      <c r="X85" s="4" t="s">
        <v>36</v>
      </c>
      <c r="Y85" s="4" t="s">
        <v>36</v>
      </c>
    </row>
    <row r="86" s="4" customFormat="1" spans="1:25">
      <c r="A86" s="4" t="s">
        <v>413</v>
      </c>
      <c r="B86" s="4" t="s">
        <v>26</v>
      </c>
      <c r="C86" s="4" t="s">
        <v>27</v>
      </c>
      <c r="D86" s="4" t="s">
        <v>147</v>
      </c>
      <c r="E86" s="4" t="s">
        <v>414</v>
      </c>
      <c r="F86" s="6">
        <v>44709</v>
      </c>
      <c r="G86" s="6">
        <v>44710</v>
      </c>
      <c r="H86" s="4">
        <v>1</v>
      </c>
      <c r="I86" s="4">
        <v>1</v>
      </c>
      <c r="J86" s="4">
        <v>1</v>
      </c>
      <c r="K86" s="4" t="s">
        <v>30</v>
      </c>
      <c r="L86" s="4">
        <v>358</v>
      </c>
      <c r="M86" s="4">
        <v>358</v>
      </c>
      <c r="N86" s="4" t="s">
        <v>415</v>
      </c>
      <c r="O86" s="4" t="s">
        <v>32</v>
      </c>
      <c r="P86" s="4" t="s">
        <v>33</v>
      </c>
      <c r="Q86" s="4">
        <v>0</v>
      </c>
      <c r="R86" s="8">
        <v>44708</v>
      </c>
      <c r="S86" s="6">
        <v>44713</v>
      </c>
      <c r="T86" s="4" t="s">
        <v>34</v>
      </c>
      <c r="U86" s="4">
        <v>358</v>
      </c>
      <c r="V86" s="4">
        <v>0</v>
      </c>
      <c r="W86" s="4">
        <v>0</v>
      </c>
      <c r="X86" s="4" t="s">
        <v>416</v>
      </c>
      <c r="Y86" s="4" t="s">
        <v>417</v>
      </c>
    </row>
    <row r="87" s="4" customFormat="1" spans="1:25">
      <c r="A87" s="4" t="s">
        <v>418</v>
      </c>
      <c r="B87" s="4" t="s">
        <v>26</v>
      </c>
      <c r="C87" s="4" t="s">
        <v>27</v>
      </c>
      <c r="D87" s="4" t="s">
        <v>419</v>
      </c>
      <c r="E87" s="4" t="s">
        <v>420</v>
      </c>
      <c r="F87" s="6">
        <v>44709</v>
      </c>
      <c r="G87" s="6">
        <v>44710</v>
      </c>
      <c r="H87" s="4">
        <v>2</v>
      </c>
      <c r="I87" s="4">
        <v>1</v>
      </c>
      <c r="J87" s="4">
        <v>2</v>
      </c>
      <c r="K87" s="4" t="s">
        <v>30</v>
      </c>
      <c r="L87" s="4">
        <v>740</v>
      </c>
      <c r="M87" s="4">
        <v>740</v>
      </c>
      <c r="N87" s="4" t="s">
        <v>421</v>
      </c>
      <c r="O87" s="4" t="s">
        <v>32</v>
      </c>
      <c r="P87" s="4" t="s">
        <v>33</v>
      </c>
      <c r="Q87" s="4">
        <v>0</v>
      </c>
      <c r="R87" s="8">
        <v>44708</v>
      </c>
      <c r="S87" s="6">
        <v>44713</v>
      </c>
      <c r="T87" s="4" t="s">
        <v>34</v>
      </c>
      <c r="U87" s="4">
        <v>740</v>
      </c>
      <c r="V87" s="4">
        <v>0</v>
      </c>
      <c r="W87" s="4">
        <v>0</v>
      </c>
      <c r="X87" s="4" t="s">
        <v>422</v>
      </c>
      <c r="Y87" s="4" t="s">
        <v>423</v>
      </c>
    </row>
    <row r="88" s="4" customFormat="1" spans="1:25">
      <c r="A88" s="4" t="s">
        <v>424</v>
      </c>
      <c r="B88" s="4" t="s">
        <v>26</v>
      </c>
      <c r="C88" s="4" t="s">
        <v>27</v>
      </c>
      <c r="D88" s="4" t="s">
        <v>391</v>
      </c>
      <c r="E88" s="4" t="s">
        <v>392</v>
      </c>
      <c r="F88" s="6">
        <v>44709</v>
      </c>
      <c r="G88" s="6">
        <v>44710</v>
      </c>
      <c r="H88" s="4">
        <v>1</v>
      </c>
      <c r="I88" s="4">
        <v>1</v>
      </c>
      <c r="J88" s="4">
        <v>1</v>
      </c>
      <c r="K88" s="4" t="s">
        <v>30</v>
      </c>
      <c r="L88" s="4">
        <v>540</v>
      </c>
      <c r="M88" s="4">
        <v>540</v>
      </c>
      <c r="N88" s="4" t="s">
        <v>425</v>
      </c>
      <c r="O88" s="4" t="s">
        <v>32</v>
      </c>
      <c r="P88" s="4" t="s">
        <v>33</v>
      </c>
      <c r="Q88" s="4">
        <v>0</v>
      </c>
      <c r="R88" s="8">
        <v>44708</v>
      </c>
      <c r="S88" s="6">
        <v>44713</v>
      </c>
      <c r="T88" s="4" t="s">
        <v>34</v>
      </c>
      <c r="U88" s="4">
        <v>540</v>
      </c>
      <c r="V88" s="4">
        <v>0</v>
      </c>
      <c r="W88" s="4">
        <v>0</v>
      </c>
      <c r="X88" s="4" t="s">
        <v>426</v>
      </c>
      <c r="Y88" s="4" t="s">
        <v>427</v>
      </c>
    </row>
    <row r="89" s="4" customFormat="1" spans="1:25">
      <c r="A89" s="4" t="s">
        <v>428</v>
      </c>
      <c r="B89" s="4" t="s">
        <v>26</v>
      </c>
      <c r="C89" s="4" t="s">
        <v>27</v>
      </c>
      <c r="D89" s="4" t="s">
        <v>385</v>
      </c>
      <c r="E89" s="4" t="s">
        <v>84</v>
      </c>
      <c r="F89" s="6">
        <v>44709</v>
      </c>
      <c r="G89" s="6">
        <v>44710</v>
      </c>
      <c r="H89" s="4">
        <v>1</v>
      </c>
      <c r="I89" s="4">
        <v>1</v>
      </c>
      <c r="J89" s="4">
        <v>1</v>
      </c>
      <c r="K89" s="4" t="s">
        <v>30</v>
      </c>
      <c r="L89" s="4">
        <v>238</v>
      </c>
      <c r="M89" s="4">
        <v>238</v>
      </c>
      <c r="N89" s="4" t="s">
        <v>429</v>
      </c>
      <c r="O89" s="4" t="s">
        <v>32</v>
      </c>
      <c r="P89" s="4" t="s">
        <v>33</v>
      </c>
      <c r="Q89" s="4">
        <v>0</v>
      </c>
      <c r="R89" s="8">
        <v>44708</v>
      </c>
      <c r="S89" s="6">
        <v>44713</v>
      </c>
      <c r="T89" s="4" t="s">
        <v>34</v>
      </c>
      <c r="U89" s="4">
        <v>238</v>
      </c>
      <c r="V89" s="4">
        <v>0</v>
      </c>
      <c r="W89" s="4">
        <v>0</v>
      </c>
      <c r="X89" s="4" t="s">
        <v>430</v>
      </c>
      <c r="Y89" s="4" t="s">
        <v>431</v>
      </c>
    </row>
    <row r="90" s="4" customFormat="1" spans="1:25">
      <c r="A90" s="4" t="s">
        <v>432</v>
      </c>
      <c r="B90" s="4" t="s">
        <v>26</v>
      </c>
      <c r="C90" s="4" t="s">
        <v>27</v>
      </c>
      <c r="D90" s="4" t="s">
        <v>130</v>
      </c>
      <c r="E90" s="4" t="s">
        <v>131</v>
      </c>
      <c r="F90" s="6">
        <v>44709</v>
      </c>
      <c r="G90" s="6">
        <v>44710</v>
      </c>
      <c r="H90" s="4">
        <v>1</v>
      </c>
      <c r="I90" s="4">
        <v>1</v>
      </c>
      <c r="J90" s="4">
        <v>1</v>
      </c>
      <c r="K90" s="4" t="s">
        <v>30</v>
      </c>
      <c r="L90" s="4">
        <v>335</v>
      </c>
      <c r="M90" s="4">
        <v>335</v>
      </c>
      <c r="N90" s="4" t="s">
        <v>433</v>
      </c>
      <c r="O90" s="4" t="s">
        <v>32</v>
      </c>
      <c r="P90" s="4" t="s">
        <v>33</v>
      </c>
      <c r="Q90" s="4">
        <v>0</v>
      </c>
      <c r="R90" s="8">
        <v>44708</v>
      </c>
      <c r="S90" s="6">
        <v>44713</v>
      </c>
      <c r="T90" s="4" t="s">
        <v>34</v>
      </c>
      <c r="U90" s="4">
        <v>335</v>
      </c>
      <c r="V90" s="4">
        <v>0</v>
      </c>
      <c r="W90" s="4">
        <v>0</v>
      </c>
      <c r="X90" s="4" t="s">
        <v>434</v>
      </c>
      <c r="Y90" s="4" t="s">
        <v>435</v>
      </c>
    </row>
    <row r="91" s="4" customFormat="1" spans="1:25">
      <c r="A91" s="4" t="s">
        <v>436</v>
      </c>
      <c r="B91" s="4" t="s">
        <v>26</v>
      </c>
      <c r="C91" s="4" t="s">
        <v>27</v>
      </c>
      <c r="D91" s="4" t="s">
        <v>391</v>
      </c>
      <c r="E91" s="4" t="s">
        <v>392</v>
      </c>
      <c r="F91" s="6">
        <v>44709</v>
      </c>
      <c r="G91" s="6">
        <v>44710</v>
      </c>
      <c r="H91" s="4">
        <v>1</v>
      </c>
      <c r="I91" s="4">
        <v>1</v>
      </c>
      <c r="J91" s="4">
        <v>1</v>
      </c>
      <c r="K91" s="4" t="s">
        <v>30</v>
      </c>
      <c r="L91" s="4">
        <v>540</v>
      </c>
      <c r="M91" s="4">
        <v>540</v>
      </c>
      <c r="N91" s="4" t="s">
        <v>437</v>
      </c>
      <c r="O91" s="4" t="s">
        <v>32</v>
      </c>
      <c r="P91" s="4" t="s">
        <v>33</v>
      </c>
      <c r="Q91" s="4">
        <v>0</v>
      </c>
      <c r="R91" s="8">
        <v>44708</v>
      </c>
      <c r="S91" s="6">
        <v>44713</v>
      </c>
      <c r="T91" s="4" t="s">
        <v>34</v>
      </c>
      <c r="U91" s="4">
        <v>540</v>
      </c>
      <c r="V91" s="4">
        <v>0</v>
      </c>
      <c r="W91" s="4">
        <v>0</v>
      </c>
      <c r="X91" s="4" t="s">
        <v>438</v>
      </c>
      <c r="Y91" s="4" t="s">
        <v>439</v>
      </c>
    </row>
    <row r="92" s="4" customFormat="1" spans="1:25">
      <c r="A92" s="4" t="s">
        <v>440</v>
      </c>
      <c r="B92" s="4" t="s">
        <v>26</v>
      </c>
      <c r="C92" s="4" t="s">
        <v>27</v>
      </c>
      <c r="D92" s="4" t="s">
        <v>441</v>
      </c>
      <c r="E92" s="4" t="s">
        <v>357</v>
      </c>
      <c r="F92" s="6">
        <v>44709</v>
      </c>
      <c r="G92" s="6">
        <v>44710</v>
      </c>
      <c r="H92" s="4">
        <v>1</v>
      </c>
      <c r="I92" s="4">
        <v>1</v>
      </c>
      <c r="J92" s="4">
        <v>1</v>
      </c>
      <c r="K92" s="4" t="s">
        <v>30</v>
      </c>
      <c r="L92" s="4">
        <v>128</v>
      </c>
      <c r="M92" s="4">
        <v>128</v>
      </c>
      <c r="N92" s="4" t="s">
        <v>442</v>
      </c>
      <c r="O92" s="4" t="s">
        <v>32</v>
      </c>
      <c r="P92" s="4" t="s">
        <v>33</v>
      </c>
      <c r="Q92" s="4">
        <v>0</v>
      </c>
      <c r="R92" s="8">
        <v>44708</v>
      </c>
      <c r="S92" s="6">
        <v>44713</v>
      </c>
      <c r="T92" s="4" t="s">
        <v>34</v>
      </c>
      <c r="U92" s="4">
        <v>128</v>
      </c>
      <c r="V92" s="4">
        <v>0</v>
      </c>
      <c r="W92" s="4">
        <v>0</v>
      </c>
      <c r="X92" s="4" t="s">
        <v>443</v>
      </c>
      <c r="Y92" s="4" t="s">
        <v>443</v>
      </c>
    </row>
    <row r="93" s="4" customFormat="1" spans="1:25">
      <c r="A93" s="4" t="s">
        <v>444</v>
      </c>
      <c r="B93" s="4" t="s">
        <v>26</v>
      </c>
      <c r="C93" s="4" t="s">
        <v>27</v>
      </c>
      <c r="D93" s="4" t="s">
        <v>445</v>
      </c>
      <c r="E93" s="4" t="s">
        <v>446</v>
      </c>
      <c r="F93" s="6">
        <v>44709</v>
      </c>
      <c r="G93" s="6">
        <v>44710</v>
      </c>
      <c r="H93" s="4">
        <v>1</v>
      </c>
      <c r="I93" s="4">
        <v>1</v>
      </c>
      <c r="J93" s="4">
        <v>1</v>
      </c>
      <c r="K93" s="4" t="s">
        <v>30</v>
      </c>
      <c r="L93" s="4">
        <v>392</v>
      </c>
      <c r="M93" s="4">
        <v>392</v>
      </c>
      <c r="N93" s="4" t="s">
        <v>447</v>
      </c>
      <c r="O93" s="4" t="s">
        <v>32</v>
      </c>
      <c r="P93" s="4" t="s">
        <v>33</v>
      </c>
      <c r="Q93" s="4">
        <v>0</v>
      </c>
      <c r="R93" s="8">
        <v>44708</v>
      </c>
      <c r="S93" s="6">
        <v>44713</v>
      </c>
      <c r="T93" s="4" t="s">
        <v>34</v>
      </c>
      <c r="U93" s="4">
        <v>392</v>
      </c>
      <c r="V93" s="4">
        <v>0</v>
      </c>
      <c r="W93" s="4">
        <v>0</v>
      </c>
      <c r="X93" s="4" t="s">
        <v>448</v>
      </c>
      <c r="Y93" s="4" t="s">
        <v>449</v>
      </c>
    </row>
    <row r="94" s="4" customFormat="1" spans="1:25">
      <c r="A94" s="4" t="s">
        <v>450</v>
      </c>
      <c r="B94" s="4" t="s">
        <v>26</v>
      </c>
      <c r="C94" s="4" t="s">
        <v>27</v>
      </c>
      <c r="D94" s="4" t="s">
        <v>451</v>
      </c>
      <c r="E94" s="4" t="s">
        <v>452</v>
      </c>
      <c r="F94" s="6">
        <v>44709</v>
      </c>
      <c r="G94" s="6">
        <v>44710</v>
      </c>
      <c r="H94" s="4">
        <v>1</v>
      </c>
      <c r="I94" s="4">
        <v>1</v>
      </c>
      <c r="J94" s="4">
        <v>1</v>
      </c>
      <c r="K94" s="4" t="s">
        <v>30</v>
      </c>
      <c r="L94" s="4">
        <v>364</v>
      </c>
      <c r="M94" s="4">
        <v>364</v>
      </c>
      <c r="N94" s="4" t="s">
        <v>453</v>
      </c>
      <c r="O94" s="4" t="s">
        <v>32</v>
      </c>
      <c r="P94" s="4" t="s">
        <v>33</v>
      </c>
      <c r="Q94" s="4">
        <v>0</v>
      </c>
      <c r="R94" s="8">
        <v>44708</v>
      </c>
      <c r="S94" s="6">
        <v>44713</v>
      </c>
      <c r="T94" s="4" t="s">
        <v>34</v>
      </c>
      <c r="U94" s="4">
        <v>364</v>
      </c>
      <c r="V94" s="4">
        <v>0</v>
      </c>
      <c r="W94" s="4">
        <v>0</v>
      </c>
      <c r="X94" s="4" t="s">
        <v>454</v>
      </c>
      <c r="Y94" s="4" t="s">
        <v>36</v>
      </c>
    </row>
    <row r="95" s="4" customFormat="1" spans="1:25">
      <c r="A95" s="4" t="s">
        <v>450</v>
      </c>
      <c r="B95" s="4" t="s">
        <v>26</v>
      </c>
      <c r="C95" s="4" t="s">
        <v>112</v>
      </c>
      <c r="D95" s="4" t="s">
        <v>451</v>
      </c>
      <c r="E95" s="4" t="s">
        <v>452</v>
      </c>
      <c r="F95" s="6">
        <v>44709</v>
      </c>
      <c r="G95" s="6">
        <v>44710</v>
      </c>
      <c r="H95" s="4">
        <v>1</v>
      </c>
      <c r="I95" s="4">
        <v>1</v>
      </c>
      <c r="J95" s="4">
        <v>1</v>
      </c>
      <c r="K95" s="4" t="s">
        <v>30</v>
      </c>
      <c r="L95" s="4">
        <v>-364</v>
      </c>
      <c r="M95" s="4">
        <v>-364</v>
      </c>
      <c r="N95" s="4" t="s">
        <v>453</v>
      </c>
      <c r="O95" s="4" t="s">
        <v>32</v>
      </c>
      <c r="P95" s="4" t="s">
        <v>33</v>
      </c>
      <c r="Q95" s="4">
        <v>0</v>
      </c>
      <c r="R95" s="8">
        <v>44708</v>
      </c>
      <c r="S95" s="6">
        <v>44713</v>
      </c>
      <c r="T95" s="4" t="s">
        <v>34</v>
      </c>
      <c r="U95" s="4">
        <v>-364</v>
      </c>
      <c r="V95" s="4">
        <v>0</v>
      </c>
      <c r="W95" s="4">
        <v>0</v>
      </c>
      <c r="X95" s="4" t="s">
        <v>454</v>
      </c>
      <c r="Y95" s="4" t="s">
        <v>36</v>
      </c>
    </row>
    <row r="96" s="4" customFormat="1" spans="1:25">
      <c r="A96" s="4" t="s">
        <v>455</v>
      </c>
      <c r="B96" s="4" t="s">
        <v>26</v>
      </c>
      <c r="C96" s="4" t="s">
        <v>27</v>
      </c>
      <c r="D96" s="4" t="s">
        <v>456</v>
      </c>
      <c r="E96" s="4" t="s">
        <v>457</v>
      </c>
      <c r="F96" s="6">
        <v>44709</v>
      </c>
      <c r="G96" s="6">
        <v>44710</v>
      </c>
      <c r="H96" s="4">
        <v>1</v>
      </c>
      <c r="I96" s="4">
        <v>1</v>
      </c>
      <c r="J96" s="4">
        <v>1</v>
      </c>
      <c r="K96" s="4" t="s">
        <v>30</v>
      </c>
      <c r="L96" s="4">
        <v>199</v>
      </c>
      <c r="M96" s="4">
        <v>199</v>
      </c>
      <c r="N96" s="4" t="s">
        <v>458</v>
      </c>
      <c r="O96" s="4" t="s">
        <v>32</v>
      </c>
      <c r="P96" s="4" t="s">
        <v>33</v>
      </c>
      <c r="Q96" s="4">
        <v>0</v>
      </c>
      <c r="R96" s="8">
        <v>44708</v>
      </c>
      <c r="S96" s="6">
        <v>44713</v>
      </c>
      <c r="T96" s="4" t="s">
        <v>34</v>
      </c>
      <c r="U96" s="4">
        <v>199</v>
      </c>
      <c r="V96" s="4">
        <v>0</v>
      </c>
      <c r="W96" s="4">
        <v>0</v>
      </c>
      <c r="X96" s="4" t="s">
        <v>459</v>
      </c>
      <c r="Y96" s="4" t="s">
        <v>36</v>
      </c>
    </row>
    <row r="97" s="4" customFormat="1" spans="1:25">
      <c r="A97" s="4" t="s">
        <v>460</v>
      </c>
      <c r="B97" s="4" t="s">
        <v>26</v>
      </c>
      <c r="C97" s="4" t="s">
        <v>27</v>
      </c>
      <c r="D97" s="4" t="s">
        <v>114</v>
      </c>
      <c r="E97" s="4" t="s">
        <v>115</v>
      </c>
      <c r="F97" s="6">
        <v>44709</v>
      </c>
      <c r="G97" s="6">
        <v>44710</v>
      </c>
      <c r="H97" s="4">
        <v>1</v>
      </c>
      <c r="I97" s="4">
        <v>1</v>
      </c>
      <c r="J97" s="4">
        <v>1</v>
      </c>
      <c r="K97" s="4" t="s">
        <v>30</v>
      </c>
      <c r="L97" s="4">
        <v>310</v>
      </c>
      <c r="M97" s="4">
        <v>310</v>
      </c>
      <c r="N97" s="4" t="s">
        <v>461</v>
      </c>
      <c r="O97" s="4" t="s">
        <v>32</v>
      </c>
      <c r="P97" s="4" t="s">
        <v>33</v>
      </c>
      <c r="Q97" s="4">
        <v>0</v>
      </c>
      <c r="R97" s="8">
        <v>44708</v>
      </c>
      <c r="S97" s="6">
        <v>44713</v>
      </c>
      <c r="T97" s="4" t="s">
        <v>34</v>
      </c>
      <c r="U97" s="4">
        <v>310</v>
      </c>
      <c r="V97" s="4">
        <v>0</v>
      </c>
      <c r="W97" s="4">
        <v>0</v>
      </c>
      <c r="X97" s="4" t="s">
        <v>462</v>
      </c>
      <c r="Y97" s="4" t="s">
        <v>463</v>
      </c>
    </row>
    <row r="98" s="4" customFormat="1" spans="1:25">
      <c r="A98" s="4" t="s">
        <v>464</v>
      </c>
      <c r="B98" s="4" t="s">
        <v>26</v>
      </c>
      <c r="C98" s="4" t="s">
        <v>27</v>
      </c>
      <c r="D98" s="4" t="s">
        <v>456</v>
      </c>
      <c r="E98" s="4" t="s">
        <v>457</v>
      </c>
      <c r="F98" s="6">
        <v>44709</v>
      </c>
      <c r="G98" s="6">
        <v>44710</v>
      </c>
      <c r="H98" s="4">
        <v>1</v>
      </c>
      <c r="I98" s="4">
        <v>1</v>
      </c>
      <c r="J98" s="4">
        <v>1</v>
      </c>
      <c r="K98" s="4" t="s">
        <v>30</v>
      </c>
      <c r="L98" s="4">
        <v>199</v>
      </c>
      <c r="M98" s="4">
        <v>199</v>
      </c>
      <c r="N98" s="4" t="s">
        <v>465</v>
      </c>
      <c r="O98" s="4" t="s">
        <v>32</v>
      </c>
      <c r="P98" s="4" t="s">
        <v>33</v>
      </c>
      <c r="Q98" s="4">
        <v>0</v>
      </c>
      <c r="R98" s="8">
        <v>44708</v>
      </c>
      <c r="S98" s="6">
        <v>44713</v>
      </c>
      <c r="T98" s="4" t="s">
        <v>34</v>
      </c>
      <c r="U98" s="4">
        <v>199</v>
      </c>
      <c r="V98" s="4">
        <v>0</v>
      </c>
      <c r="W98" s="4">
        <v>0</v>
      </c>
      <c r="X98" s="4" t="s">
        <v>466</v>
      </c>
      <c r="Y98" s="4" t="s">
        <v>36</v>
      </c>
    </row>
    <row r="99" s="4" customFormat="1" spans="1:25">
      <c r="A99" s="4" t="s">
        <v>467</v>
      </c>
      <c r="B99" s="4" t="s">
        <v>26</v>
      </c>
      <c r="C99" s="4" t="s">
        <v>27</v>
      </c>
      <c r="D99" s="4" t="s">
        <v>445</v>
      </c>
      <c r="E99" s="4" t="s">
        <v>468</v>
      </c>
      <c r="F99" s="6">
        <v>44709</v>
      </c>
      <c r="G99" s="6">
        <v>44710</v>
      </c>
      <c r="H99" s="4">
        <v>1</v>
      </c>
      <c r="I99" s="4">
        <v>1</v>
      </c>
      <c r="J99" s="4">
        <v>1</v>
      </c>
      <c r="K99" s="4" t="s">
        <v>30</v>
      </c>
      <c r="L99" s="4">
        <v>392</v>
      </c>
      <c r="M99" s="4">
        <v>392</v>
      </c>
      <c r="N99" s="4" t="s">
        <v>469</v>
      </c>
      <c r="O99" s="4" t="s">
        <v>32</v>
      </c>
      <c r="P99" s="4" t="s">
        <v>33</v>
      </c>
      <c r="Q99" s="4">
        <v>0</v>
      </c>
      <c r="R99" s="8">
        <v>44708</v>
      </c>
      <c r="S99" s="6">
        <v>44713</v>
      </c>
      <c r="T99" s="4" t="s">
        <v>34</v>
      </c>
      <c r="U99" s="4">
        <v>392</v>
      </c>
      <c r="V99" s="4">
        <v>0</v>
      </c>
      <c r="W99" s="4">
        <v>0</v>
      </c>
      <c r="X99" s="4" t="s">
        <v>470</v>
      </c>
      <c r="Y99" s="4" t="s">
        <v>471</v>
      </c>
    </row>
    <row r="100" s="4" customFormat="1" spans="1:25">
      <c r="A100" s="4" t="s">
        <v>472</v>
      </c>
      <c r="B100" s="4" t="s">
        <v>26</v>
      </c>
      <c r="C100" s="4" t="s">
        <v>27</v>
      </c>
      <c r="D100" s="4" t="s">
        <v>445</v>
      </c>
      <c r="E100" s="4" t="s">
        <v>446</v>
      </c>
      <c r="F100" s="6">
        <v>44709</v>
      </c>
      <c r="G100" s="6">
        <v>44710</v>
      </c>
      <c r="H100" s="4">
        <v>1</v>
      </c>
      <c r="I100" s="4">
        <v>1</v>
      </c>
      <c r="J100" s="4">
        <v>1</v>
      </c>
      <c r="K100" s="4" t="s">
        <v>30</v>
      </c>
      <c r="L100" s="4">
        <v>392</v>
      </c>
      <c r="M100" s="4">
        <v>392</v>
      </c>
      <c r="N100" s="4" t="s">
        <v>473</v>
      </c>
      <c r="O100" s="4" t="s">
        <v>32</v>
      </c>
      <c r="P100" s="4" t="s">
        <v>33</v>
      </c>
      <c r="Q100" s="4">
        <v>0</v>
      </c>
      <c r="R100" s="8">
        <v>44709</v>
      </c>
      <c r="S100" s="6">
        <v>44713</v>
      </c>
      <c r="T100" s="4" t="s">
        <v>34</v>
      </c>
      <c r="U100" s="4">
        <v>392</v>
      </c>
      <c r="V100" s="4">
        <v>0</v>
      </c>
      <c r="W100" s="4">
        <v>0</v>
      </c>
      <c r="X100" s="4" t="s">
        <v>474</v>
      </c>
      <c r="Y100" s="4" t="s">
        <v>36</v>
      </c>
    </row>
    <row r="101" s="4" customFormat="1" spans="1:25">
      <c r="A101" s="4" t="s">
        <v>475</v>
      </c>
      <c r="B101" s="4" t="s">
        <v>26</v>
      </c>
      <c r="C101" s="4" t="s">
        <v>27</v>
      </c>
      <c r="D101" s="4" t="s">
        <v>456</v>
      </c>
      <c r="E101" s="4" t="s">
        <v>457</v>
      </c>
      <c r="F101" s="6">
        <v>44709</v>
      </c>
      <c r="G101" s="6">
        <v>44710</v>
      </c>
      <c r="H101" s="4">
        <v>1</v>
      </c>
      <c r="I101" s="4">
        <v>1</v>
      </c>
      <c r="J101" s="4">
        <v>1</v>
      </c>
      <c r="K101" s="4" t="s">
        <v>30</v>
      </c>
      <c r="L101" s="4">
        <v>199</v>
      </c>
      <c r="M101" s="4">
        <v>199</v>
      </c>
      <c r="N101" s="4" t="s">
        <v>476</v>
      </c>
      <c r="O101" s="4" t="s">
        <v>32</v>
      </c>
      <c r="P101" s="4" t="s">
        <v>33</v>
      </c>
      <c r="Q101" s="4">
        <v>0</v>
      </c>
      <c r="R101" s="8">
        <v>44709</v>
      </c>
      <c r="S101" s="6">
        <v>44713</v>
      </c>
      <c r="T101" s="4" t="s">
        <v>34</v>
      </c>
      <c r="U101" s="4">
        <v>199</v>
      </c>
      <c r="V101" s="4">
        <v>0</v>
      </c>
      <c r="W101" s="4">
        <v>0</v>
      </c>
      <c r="X101" s="4" t="s">
        <v>36</v>
      </c>
      <c r="Y101" s="4" t="s">
        <v>36</v>
      </c>
    </row>
    <row r="102" s="4" customFormat="1" spans="1:25">
      <c r="A102" s="4" t="s">
        <v>477</v>
      </c>
      <c r="B102" s="4" t="s">
        <v>26</v>
      </c>
      <c r="C102" s="4" t="s">
        <v>27</v>
      </c>
      <c r="D102" s="4" t="s">
        <v>478</v>
      </c>
      <c r="E102" s="4" t="s">
        <v>479</v>
      </c>
      <c r="F102" s="6">
        <v>44709</v>
      </c>
      <c r="G102" s="6">
        <v>44710</v>
      </c>
      <c r="H102" s="4">
        <v>1</v>
      </c>
      <c r="I102" s="4">
        <v>1</v>
      </c>
      <c r="J102" s="4">
        <v>1</v>
      </c>
      <c r="K102" s="4" t="s">
        <v>30</v>
      </c>
      <c r="L102" s="4">
        <v>305</v>
      </c>
      <c r="M102" s="4">
        <v>305</v>
      </c>
      <c r="N102" s="4" t="s">
        <v>480</v>
      </c>
      <c r="O102" s="4" t="s">
        <v>32</v>
      </c>
      <c r="P102" s="4" t="s">
        <v>33</v>
      </c>
      <c r="Q102" s="4">
        <v>0</v>
      </c>
      <c r="R102" s="8">
        <v>44709</v>
      </c>
      <c r="S102" s="6">
        <v>44713</v>
      </c>
      <c r="T102" s="4" t="s">
        <v>34</v>
      </c>
      <c r="U102" s="4">
        <v>305</v>
      </c>
      <c r="V102" s="4">
        <v>0</v>
      </c>
      <c r="W102" s="4">
        <v>0</v>
      </c>
      <c r="X102" s="4" t="s">
        <v>481</v>
      </c>
      <c r="Y102" s="4" t="s">
        <v>482</v>
      </c>
    </row>
    <row r="103" s="4" customFormat="1" spans="1:25">
      <c r="A103" s="4" t="s">
        <v>475</v>
      </c>
      <c r="B103" s="4" t="s">
        <v>26</v>
      </c>
      <c r="C103" s="4" t="s">
        <v>112</v>
      </c>
      <c r="D103" s="4" t="s">
        <v>456</v>
      </c>
      <c r="E103" s="4" t="s">
        <v>457</v>
      </c>
      <c r="F103" s="6">
        <v>44709</v>
      </c>
      <c r="G103" s="6">
        <v>44710</v>
      </c>
      <c r="H103" s="4">
        <v>1</v>
      </c>
      <c r="I103" s="4">
        <v>1</v>
      </c>
      <c r="J103" s="4">
        <v>1</v>
      </c>
      <c r="K103" s="4" t="s">
        <v>30</v>
      </c>
      <c r="L103" s="4">
        <v>-199</v>
      </c>
      <c r="M103" s="4">
        <v>-199</v>
      </c>
      <c r="N103" s="4" t="s">
        <v>476</v>
      </c>
      <c r="O103" s="4" t="s">
        <v>32</v>
      </c>
      <c r="P103" s="4" t="s">
        <v>33</v>
      </c>
      <c r="Q103" s="4">
        <v>0</v>
      </c>
      <c r="R103" s="8">
        <v>44709</v>
      </c>
      <c r="S103" s="6">
        <v>44713</v>
      </c>
      <c r="T103" s="4" t="s">
        <v>34</v>
      </c>
      <c r="U103" s="4">
        <v>-199</v>
      </c>
      <c r="V103" s="4">
        <v>0</v>
      </c>
      <c r="W103" s="4">
        <v>0</v>
      </c>
      <c r="X103" s="4" t="s">
        <v>36</v>
      </c>
      <c r="Y103" s="4" t="s">
        <v>36</v>
      </c>
    </row>
    <row r="104" s="4" customFormat="1" spans="1:25">
      <c r="A104" s="4" t="s">
        <v>483</v>
      </c>
      <c r="B104" s="4" t="s">
        <v>26</v>
      </c>
      <c r="C104" s="4" t="s">
        <v>27</v>
      </c>
      <c r="D104" s="4" t="s">
        <v>451</v>
      </c>
      <c r="E104" s="4" t="s">
        <v>484</v>
      </c>
      <c r="F104" s="6">
        <v>44709</v>
      </c>
      <c r="G104" s="6">
        <v>44710</v>
      </c>
      <c r="H104" s="4">
        <v>1</v>
      </c>
      <c r="I104" s="4">
        <v>1</v>
      </c>
      <c r="J104" s="4">
        <v>1</v>
      </c>
      <c r="K104" s="4" t="s">
        <v>30</v>
      </c>
      <c r="L104" s="4">
        <v>403</v>
      </c>
      <c r="M104" s="4">
        <v>403</v>
      </c>
      <c r="N104" s="4" t="s">
        <v>485</v>
      </c>
      <c r="O104" s="4" t="s">
        <v>32</v>
      </c>
      <c r="P104" s="4" t="s">
        <v>33</v>
      </c>
      <c r="Q104" s="4">
        <v>0</v>
      </c>
      <c r="R104" s="8">
        <v>44709</v>
      </c>
      <c r="S104" s="6">
        <v>44713</v>
      </c>
      <c r="T104" s="4" t="s">
        <v>34</v>
      </c>
      <c r="U104" s="4">
        <v>403</v>
      </c>
      <c r="V104" s="4">
        <v>0</v>
      </c>
      <c r="W104" s="4">
        <v>0</v>
      </c>
      <c r="X104" s="4" t="s">
        <v>36</v>
      </c>
      <c r="Y104" s="4" t="s">
        <v>36</v>
      </c>
    </row>
    <row r="105" s="4" customFormat="1" spans="1:25">
      <c r="A105" s="4" t="s">
        <v>472</v>
      </c>
      <c r="B105" s="4" t="s">
        <v>26</v>
      </c>
      <c r="C105" s="4" t="s">
        <v>112</v>
      </c>
      <c r="D105" s="4" t="s">
        <v>445</v>
      </c>
      <c r="E105" s="4" t="s">
        <v>446</v>
      </c>
      <c r="F105" s="6">
        <v>44709</v>
      </c>
      <c r="G105" s="6">
        <v>44710</v>
      </c>
      <c r="H105" s="4">
        <v>1</v>
      </c>
      <c r="I105" s="4">
        <v>1</v>
      </c>
      <c r="J105" s="4">
        <v>1</v>
      </c>
      <c r="K105" s="4" t="s">
        <v>30</v>
      </c>
      <c r="L105" s="4">
        <v>-392</v>
      </c>
      <c r="M105" s="4">
        <v>-392</v>
      </c>
      <c r="N105" s="4" t="s">
        <v>473</v>
      </c>
      <c r="O105" s="4" t="s">
        <v>32</v>
      </c>
      <c r="P105" s="4" t="s">
        <v>33</v>
      </c>
      <c r="Q105" s="4">
        <v>0</v>
      </c>
      <c r="R105" s="8">
        <v>44709</v>
      </c>
      <c r="S105" s="6">
        <v>44713</v>
      </c>
      <c r="T105" s="4" t="s">
        <v>34</v>
      </c>
      <c r="U105" s="4">
        <v>-392</v>
      </c>
      <c r="V105" s="4">
        <v>0</v>
      </c>
      <c r="W105" s="4">
        <v>0</v>
      </c>
      <c r="X105" s="4" t="s">
        <v>474</v>
      </c>
      <c r="Y105" s="4" t="s">
        <v>36</v>
      </c>
    </row>
    <row r="106" s="4" customFormat="1" spans="1:25">
      <c r="A106" s="4" t="s">
        <v>483</v>
      </c>
      <c r="B106" s="4" t="s">
        <v>26</v>
      </c>
      <c r="C106" s="4" t="s">
        <v>112</v>
      </c>
      <c r="D106" s="4" t="s">
        <v>451</v>
      </c>
      <c r="E106" s="4" t="s">
        <v>484</v>
      </c>
      <c r="F106" s="6">
        <v>44709</v>
      </c>
      <c r="G106" s="6">
        <v>44710</v>
      </c>
      <c r="H106" s="4">
        <v>1</v>
      </c>
      <c r="I106" s="4">
        <v>1</v>
      </c>
      <c r="J106" s="4">
        <v>1</v>
      </c>
      <c r="K106" s="4" t="s">
        <v>30</v>
      </c>
      <c r="L106" s="4">
        <v>-403</v>
      </c>
      <c r="M106" s="4">
        <v>-403</v>
      </c>
      <c r="N106" s="4" t="s">
        <v>485</v>
      </c>
      <c r="O106" s="4" t="s">
        <v>32</v>
      </c>
      <c r="P106" s="4" t="s">
        <v>33</v>
      </c>
      <c r="Q106" s="4">
        <v>0</v>
      </c>
      <c r="R106" s="8">
        <v>44709</v>
      </c>
      <c r="S106" s="6">
        <v>44713</v>
      </c>
      <c r="T106" s="4" t="s">
        <v>34</v>
      </c>
      <c r="U106" s="4">
        <v>-403</v>
      </c>
      <c r="V106" s="4">
        <v>0</v>
      </c>
      <c r="W106" s="4">
        <v>0</v>
      </c>
      <c r="X106" s="4" t="s">
        <v>36</v>
      </c>
      <c r="Y106" s="4" t="s">
        <v>36</v>
      </c>
    </row>
    <row r="107" s="4" customFormat="1" spans="1:25">
      <c r="A107" s="4" t="s">
        <v>486</v>
      </c>
      <c r="B107" s="4" t="s">
        <v>26</v>
      </c>
      <c r="C107" s="4" t="s">
        <v>27</v>
      </c>
      <c r="D107" s="4" t="s">
        <v>445</v>
      </c>
      <c r="E107" s="4" t="s">
        <v>446</v>
      </c>
      <c r="F107" s="6">
        <v>44709</v>
      </c>
      <c r="G107" s="6">
        <v>44710</v>
      </c>
      <c r="H107" s="4">
        <v>1</v>
      </c>
      <c r="I107" s="4">
        <v>1</v>
      </c>
      <c r="J107" s="4">
        <v>1</v>
      </c>
      <c r="K107" s="4" t="s">
        <v>30</v>
      </c>
      <c r="L107" s="4">
        <v>392</v>
      </c>
      <c r="M107" s="4">
        <v>392</v>
      </c>
      <c r="N107" s="4" t="s">
        <v>487</v>
      </c>
      <c r="O107" s="4" t="s">
        <v>32</v>
      </c>
      <c r="P107" s="4" t="s">
        <v>33</v>
      </c>
      <c r="Q107" s="4">
        <v>0</v>
      </c>
      <c r="R107" s="8">
        <v>44709</v>
      </c>
      <c r="S107" s="6">
        <v>44713</v>
      </c>
      <c r="T107" s="4" t="s">
        <v>34</v>
      </c>
      <c r="U107" s="4">
        <v>392</v>
      </c>
      <c r="V107" s="4">
        <v>0</v>
      </c>
      <c r="W107" s="4">
        <v>0</v>
      </c>
      <c r="X107" s="4" t="s">
        <v>36</v>
      </c>
      <c r="Y107" s="4" t="s">
        <v>36</v>
      </c>
    </row>
    <row r="108" s="4" customFormat="1" spans="1:25">
      <c r="A108" s="4" t="s">
        <v>488</v>
      </c>
      <c r="B108" s="4" t="s">
        <v>26</v>
      </c>
      <c r="C108" s="4" t="s">
        <v>27</v>
      </c>
      <c r="D108" s="4" t="s">
        <v>366</v>
      </c>
      <c r="E108" s="4" t="s">
        <v>367</v>
      </c>
      <c r="F108" s="6">
        <v>44709</v>
      </c>
      <c r="G108" s="6">
        <v>44710</v>
      </c>
      <c r="H108" s="4">
        <v>1</v>
      </c>
      <c r="I108" s="4">
        <v>1</v>
      </c>
      <c r="J108" s="4">
        <v>1</v>
      </c>
      <c r="K108" s="4" t="s">
        <v>30</v>
      </c>
      <c r="L108" s="4">
        <v>620</v>
      </c>
      <c r="M108" s="4">
        <v>620</v>
      </c>
      <c r="N108" s="4" t="s">
        <v>489</v>
      </c>
      <c r="O108" s="4" t="s">
        <v>32</v>
      </c>
      <c r="P108" s="4" t="s">
        <v>33</v>
      </c>
      <c r="Q108" s="4">
        <v>0</v>
      </c>
      <c r="R108" s="8">
        <v>44709</v>
      </c>
      <c r="S108" s="6">
        <v>44713</v>
      </c>
      <c r="T108" s="4" t="s">
        <v>34</v>
      </c>
      <c r="U108" s="4">
        <v>620</v>
      </c>
      <c r="V108" s="4">
        <v>0</v>
      </c>
      <c r="W108" s="4">
        <v>0</v>
      </c>
      <c r="X108" s="4" t="s">
        <v>36</v>
      </c>
      <c r="Y108" s="4" t="s">
        <v>36</v>
      </c>
    </row>
    <row r="109" s="4" customFormat="1" spans="1:25">
      <c r="A109" s="4" t="s">
        <v>488</v>
      </c>
      <c r="B109" s="4" t="s">
        <v>26</v>
      </c>
      <c r="C109" s="4" t="s">
        <v>112</v>
      </c>
      <c r="D109" s="4" t="s">
        <v>366</v>
      </c>
      <c r="E109" s="4" t="s">
        <v>367</v>
      </c>
      <c r="F109" s="6">
        <v>44709</v>
      </c>
      <c r="G109" s="6">
        <v>44710</v>
      </c>
      <c r="H109" s="4">
        <v>1</v>
      </c>
      <c r="I109" s="4">
        <v>1</v>
      </c>
      <c r="J109" s="4">
        <v>1</v>
      </c>
      <c r="K109" s="4" t="s">
        <v>30</v>
      </c>
      <c r="L109" s="4">
        <v>-620</v>
      </c>
      <c r="M109" s="4">
        <v>-620</v>
      </c>
      <c r="N109" s="4" t="s">
        <v>489</v>
      </c>
      <c r="O109" s="4" t="s">
        <v>32</v>
      </c>
      <c r="P109" s="4" t="s">
        <v>33</v>
      </c>
      <c r="Q109" s="4">
        <v>0</v>
      </c>
      <c r="R109" s="8">
        <v>44709</v>
      </c>
      <c r="S109" s="6">
        <v>44713</v>
      </c>
      <c r="T109" s="4" t="s">
        <v>34</v>
      </c>
      <c r="U109" s="4">
        <v>-620</v>
      </c>
      <c r="V109" s="4">
        <v>0</v>
      </c>
      <c r="W109" s="4">
        <v>0</v>
      </c>
      <c r="X109" s="4" t="s">
        <v>36</v>
      </c>
      <c r="Y109" s="4" t="s">
        <v>36</v>
      </c>
    </row>
    <row r="110" s="4" customFormat="1" spans="1:25">
      <c r="A110" s="4" t="s">
        <v>490</v>
      </c>
      <c r="B110" s="4" t="s">
        <v>26</v>
      </c>
      <c r="C110" s="4" t="s">
        <v>27</v>
      </c>
      <c r="D110" s="4" t="s">
        <v>445</v>
      </c>
      <c r="E110" s="4" t="s">
        <v>446</v>
      </c>
      <c r="F110" s="6">
        <v>44709</v>
      </c>
      <c r="G110" s="6">
        <v>44710</v>
      </c>
      <c r="H110" s="4">
        <v>1</v>
      </c>
      <c r="I110" s="4">
        <v>1</v>
      </c>
      <c r="J110" s="4">
        <v>1</v>
      </c>
      <c r="K110" s="4" t="s">
        <v>30</v>
      </c>
      <c r="L110" s="4">
        <v>392</v>
      </c>
      <c r="M110" s="4">
        <v>392</v>
      </c>
      <c r="N110" s="4" t="s">
        <v>491</v>
      </c>
      <c r="O110" s="4" t="s">
        <v>32</v>
      </c>
      <c r="P110" s="4" t="s">
        <v>33</v>
      </c>
      <c r="Q110" s="4">
        <v>0</v>
      </c>
      <c r="R110" s="8">
        <v>44709</v>
      </c>
      <c r="S110" s="6">
        <v>44713</v>
      </c>
      <c r="T110" s="4" t="s">
        <v>34</v>
      </c>
      <c r="U110" s="4">
        <v>392</v>
      </c>
      <c r="V110" s="4">
        <v>0</v>
      </c>
      <c r="W110" s="4">
        <v>0</v>
      </c>
      <c r="X110" s="4" t="s">
        <v>492</v>
      </c>
      <c r="Y110" s="4" t="s">
        <v>493</v>
      </c>
    </row>
    <row r="111" s="4" customFormat="1" spans="1:25">
      <c r="A111" s="4" t="s">
        <v>494</v>
      </c>
      <c r="B111" s="4" t="s">
        <v>26</v>
      </c>
      <c r="C111" s="4" t="s">
        <v>27</v>
      </c>
      <c r="D111" s="4" t="s">
        <v>366</v>
      </c>
      <c r="E111" s="4" t="s">
        <v>367</v>
      </c>
      <c r="F111" s="6">
        <v>44709</v>
      </c>
      <c r="G111" s="6">
        <v>44710</v>
      </c>
      <c r="H111" s="4">
        <v>1</v>
      </c>
      <c r="I111" s="4">
        <v>1</v>
      </c>
      <c r="J111" s="4">
        <v>1</v>
      </c>
      <c r="K111" s="4" t="s">
        <v>30</v>
      </c>
      <c r="L111" s="4">
        <v>620</v>
      </c>
      <c r="M111" s="4">
        <v>620</v>
      </c>
      <c r="N111" s="4" t="s">
        <v>495</v>
      </c>
      <c r="O111" s="4" t="s">
        <v>32</v>
      </c>
      <c r="P111" s="4" t="s">
        <v>33</v>
      </c>
      <c r="Q111" s="4">
        <v>0</v>
      </c>
      <c r="R111" s="8">
        <v>44709</v>
      </c>
      <c r="S111" s="6">
        <v>44713</v>
      </c>
      <c r="T111" s="4" t="s">
        <v>34</v>
      </c>
      <c r="U111" s="4">
        <v>620</v>
      </c>
      <c r="V111" s="4">
        <v>0</v>
      </c>
      <c r="W111" s="4">
        <v>0</v>
      </c>
      <c r="X111" s="4" t="s">
        <v>36</v>
      </c>
      <c r="Y111" s="4" t="s">
        <v>36</v>
      </c>
    </row>
    <row r="112" s="4" customFormat="1" spans="1:25">
      <c r="A112" s="4" t="s">
        <v>496</v>
      </c>
      <c r="B112" s="4" t="s">
        <v>26</v>
      </c>
      <c r="C112" s="4" t="s">
        <v>27</v>
      </c>
      <c r="D112" s="4" t="s">
        <v>391</v>
      </c>
      <c r="E112" s="4" t="s">
        <v>195</v>
      </c>
      <c r="F112" s="6">
        <v>44709</v>
      </c>
      <c r="G112" s="6">
        <v>44710</v>
      </c>
      <c r="H112" s="4">
        <v>1</v>
      </c>
      <c r="I112" s="4">
        <v>1</v>
      </c>
      <c r="J112" s="4">
        <v>1</v>
      </c>
      <c r="K112" s="4" t="s">
        <v>30</v>
      </c>
      <c r="L112" s="4">
        <v>434</v>
      </c>
      <c r="M112" s="4">
        <v>434</v>
      </c>
      <c r="N112" s="4" t="s">
        <v>497</v>
      </c>
      <c r="O112" s="4" t="s">
        <v>32</v>
      </c>
      <c r="P112" s="4" t="s">
        <v>33</v>
      </c>
      <c r="Q112" s="4">
        <v>0</v>
      </c>
      <c r="R112" s="8">
        <v>44709</v>
      </c>
      <c r="S112" s="6">
        <v>44713</v>
      </c>
      <c r="T112" s="4" t="s">
        <v>34</v>
      </c>
      <c r="U112" s="4">
        <v>434</v>
      </c>
      <c r="V112" s="4">
        <v>0</v>
      </c>
      <c r="W112" s="4">
        <v>0</v>
      </c>
      <c r="X112" s="4" t="s">
        <v>498</v>
      </c>
      <c r="Y112" s="4" t="s">
        <v>499</v>
      </c>
    </row>
    <row r="113" s="4" customFormat="1" spans="1:25">
      <c r="A113" s="4" t="s">
        <v>486</v>
      </c>
      <c r="B113" s="4" t="s">
        <v>26</v>
      </c>
      <c r="C113" s="4" t="s">
        <v>112</v>
      </c>
      <c r="D113" s="4" t="s">
        <v>445</v>
      </c>
      <c r="E113" s="4" t="s">
        <v>446</v>
      </c>
      <c r="F113" s="6">
        <v>44709</v>
      </c>
      <c r="G113" s="6">
        <v>44710</v>
      </c>
      <c r="H113" s="4">
        <v>1</v>
      </c>
      <c r="I113" s="4">
        <v>1</v>
      </c>
      <c r="J113" s="4">
        <v>1</v>
      </c>
      <c r="K113" s="4" t="s">
        <v>30</v>
      </c>
      <c r="L113" s="4">
        <v>-392</v>
      </c>
      <c r="M113" s="4">
        <v>-392</v>
      </c>
      <c r="N113" s="4" t="s">
        <v>487</v>
      </c>
      <c r="O113" s="4" t="s">
        <v>32</v>
      </c>
      <c r="P113" s="4" t="s">
        <v>33</v>
      </c>
      <c r="Q113" s="4">
        <v>0</v>
      </c>
      <c r="R113" s="8">
        <v>44709</v>
      </c>
      <c r="S113" s="6">
        <v>44713</v>
      </c>
      <c r="T113" s="4" t="s">
        <v>34</v>
      </c>
      <c r="U113" s="4">
        <v>-392</v>
      </c>
      <c r="V113" s="4">
        <v>0</v>
      </c>
      <c r="W113" s="4">
        <v>0</v>
      </c>
      <c r="X113" s="4" t="s">
        <v>36</v>
      </c>
      <c r="Y113" s="4" t="s">
        <v>36</v>
      </c>
    </row>
    <row r="114" s="4" customFormat="1" spans="1:25">
      <c r="A114" s="4" t="s">
        <v>500</v>
      </c>
      <c r="B114" s="4" t="s">
        <v>26</v>
      </c>
      <c r="C114" s="4" t="s">
        <v>27</v>
      </c>
      <c r="D114" s="4" t="s">
        <v>501</v>
      </c>
      <c r="E114" s="4" t="s">
        <v>502</v>
      </c>
      <c r="F114" s="6">
        <v>44709</v>
      </c>
      <c r="G114" s="6">
        <v>44710</v>
      </c>
      <c r="H114" s="4">
        <v>1</v>
      </c>
      <c r="I114" s="4">
        <v>1</v>
      </c>
      <c r="J114" s="4">
        <v>1</v>
      </c>
      <c r="K114" s="4" t="s">
        <v>30</v>
      </c>
      <c r="L114" s="4">
        <v>419</v>
      </c>
      <c r="M114" s="4">
        <v>419</v>
      </c>
      <c r="N114" s="4" t="s">
        <v>503</v>
      </c>
      <c r="O114" s="4" t="s">
        <v>32</v>
      </c>
      <c r="P114" s="4" t="s">
        <v>33</v>
      </c>
      <c r="Q114" s="4">
        <v>0</v>
      </c>
      <c r="R114" s="8">
        <v>44708</v>
      </c>
      <c r="S114" s="6">
        <v>44713</v>
      </c>
      <c r="T114" s="4" t="s">
        <v>34</v>
      </c>
      <c r="U114" s="4">
        <v>419</v>
      </c>
      <c r="V114" s="4">
        <v>0</v>
      </c>
      <c r="W114" s="4">
        <v>0</v>
      </c>
      <c r="X114" s="4" t="s">
        <v>504</v>
      </c>
      <c r="Y114" s="4" t="s">
        <v>505</v>
      </c>
    </row>
    <row r="115" s="4" customFormat="1" spans="1:25">
      <c r="A115" s="4" t="s">
        <v>494</v>
      </c>
      <c r="B115" s="4" t="s">
        <v>26</v>
      </c>
      <c r="C115" s="4" t="s">
        <v>112</v>
      </c>
      <c r="D115" s="4" t="s">
        <v>366</v>
      </c>
      <c r="E115" s="4" t="s">
        <v>367</v>
      </c>
      <c r="F115" s="6">
        <v>44709</v>
      </c>
      <c r="G115" s="6">
        <v>44710</v>
      </c>
      <c r="H115" s="4">
        <v>1</v>
      </c>
      <c r="I115" s="4">
        <v>1</v>
      </c>
      <c r="J115" s="4">
        <v>1</v>
      </c>
      <c r="K115" s="4" t="s">
        <v>30</v>
      </c>
      <c r="L115" s="4">
        <v>-620</v>
      </c>
      <c r="M115" s="4">
        <v>-620</v>
      </c>
      <c r="N115" s="4" t="s">
        <v>495</v>
      </c>
      <c r="O115" s="4" t="s">
        <v>32</v>
      </c>
      <c r="P115" s="4" t="s">
        <v>33</v>
      </c>
      <c r="Q115" s="4">
        <v>0</v>
      </c>
      <c r="R115" s="8">
        <v>44709</v>
      </c>
      <c r="S115" s="6">
        <v>44713</v>
      </c>
      <c r="T115" s="4" t="s">
        <v>34</v>
      </c>
      <c r="U115" s="4">
        <v>-620</v>
      </c>
      <c r="V115" s="4">
        <v>0</v>
      </c>
      <c r="W115" s="4">
        <v>0</v>
      </c>
      <c r="X115" s="4" t="s">
        <v>36</v>
      </c>
      <c r="Y115" s="4" t="s">
        <v>36</v>
      </c>
    </row>
    <row r="116" s="4" customFormat="1" spans="1:25">
      <c r="A116" s="4" t="s">
        <v>464</v>
      </c>
      <c r="B116" s="4" t="s">
        <v>26</v>
      </c>
      <c r="C116" s="4" t="s">
        <v>112</v>
      </c>
      <c r="D116" s="4" t="s">
        <v>456</v>
      </c>
      <c r="E116" s="4" t="s">
        <v>457</v>
      </c>
      <c r="F116" s="6">
        <v>44709</v>
      </c>
      <c r="G116" s="6">
        <v>44710</v>
      </c>
      <c r="H116" s="4">
        <v>1</v>
      </c>
      <c r="I116" s="4">
        <v>1</v>
      </c>
      <c r="J116" s="4">
        <v>1</v>
      </c>
      <c r="K116" s="4" t="s">
        <v>30</v>
      </c>
      <c r="L116" s="4">
        <v>-199</v>
      </c>
      <c r="M116" s="4">
        <v>-199</v>
      </c>
      <c r="N116" s="4" t="s">
        <v>465</v>
      </c>
      <c r="O116" s="4" t="s">
        <v>32</v>
      </c>
      <c r="P116" s="4" t="s">
        <v>33</v>
      </c>
      <c r="Q116" s="4">
        <v>0</v>
      </c>
      <c r="R116" s="8">
        <v>44708</v>
      </c>
      <c r="S116" s="6">
        <v>44713</v>
      </c>
      <c r="T116" s="4" t="s">
        <v>34</v>
      </c>
      <c r="U116" s="4">
        <v>-199</v>
      </c>
      <c r="V116" s="4">
        <v>0</v>
      </c>
      <c r="W116" s="4">
        <v>0</v>
      </c>
      <c r="X116" s="4" t="s">
        <v>466</v>
      </c>
      <c r="Y116" s="4" t="s">
        <v>36</v>
      </c>
    </row>
    <row r="117" s="4" customFormat="1" spans="1:25">
      <c r="A117" s="4" t="s">
        <v>506</v>
      </c>
      <c r="B117" s="4" t="s">
        <v>26</v>
      </c>
      <c r="C117" s="4" t="s">
        <v>27</v>
      </c>
      <c r="D117" s="4" t="s">
        <v>507</v>
      </c>
      <c r="E117" s="4" t="s">
        <v>508</v>
      </c>
      <c r="F117" s="6">
        <v>44709</v>
      </c>
      <c r="G117" s="6">
        <v>44710</v>
      </c>
      <c r="H117" s="4">
        <v>1</v>
      </c>
      <c r="I117" s="4">
        <v>1</v>
      </c>
      <c r="J117" s="4">
        <v>1</v>
      </c>
      <c r="K117" s="4" t="s">
        <v>30</v>
      </c>
      <c r="L117" s="4">
        <v>303</v>
      </c>
      <c r="M117" s="4">
        <v>303</v>
      </c>
      <c r="N117" s="4" t="s">
        <v>509</v>
      </c>
      <c r="O117" s="4" t="s">
        <v>32</v>
      </c>
      <c r="P117" s="4" t="s">
        <v>33</v>
      </c>
      <c r="Q117" s="4">
        <v>0</v>
      </c>
      <c r="R117" s="8">
        <v>44709</v>
      </c>
      <c r="S117" s="6">
        <v>44713</v>
      </c>
      <c r="T117" s="4" t="s">
        <v>34</v>
      </c>
      <c r="U117" s="4">
        <v>303</v>
      </c>
      <c r="V117" s="4">
        <v>0</v>
      </c>
      <c r="W117" s="4">
        <v>0</v>
      </c>
      <c r="X117" s="4" t="s">
        <v>510</v>
      </c>
      <c r="Y117" s="4" t="s">
        <v>511</v>
      </c>
    </row>
    <row r="118" s="4" customFormat="1" spans="1:25">
      <c r="A118" s="4" t="s">
        <v>512</v>
      </c>
      <c r="B118" s="4" t="s">
        <v>26</v>
      </c>
      <c r="C118" s="4" t="s">
        <v>27</v>
      </c>
      <c r="D118" s="4" t="s">
        <v>275</v>
      </c>
      <c r="E118" s="4" t="s">
        <v>513</v>
      </c>
      <c r="F118" s="6">
        <v>44709</v>
      </c>
      <c r="G118" s="6">
        <v>44710</v>
      </c>
      <c r="H118" s="4">
        <v>1</v>
      </c>
      <c r="I118" s="4">
        <v>1</v>
      </c>
      <c r="J118" s="4">
        <v>1</v>
      </c>
      <c r="K118" s="4" t="s">
        <v>30</v>
      </c>
      <c r="L118" s="4">
        <v>587</v>
      </c>
      <c r="M118" s="4">
        <v>587</v>
      </c>
      <c r="N118" s="4" t="s">
        <v>514</v>
      </c>
      <c r="O118" s="4" t="s">
        <v>32</v>
      </c>
      <c r="P118" s="4" t="s">
        <v>33</v>
      </c>
      <c r="Q118" s="4">
        <v>0</v>
      </c>
      <c r="R118" s="8">
        <v>44709</v>
      </c>
      <c r="S118" s="6">
        <v>44713</v>
      </c>
      <c r="T118" s="4" t="s">
        <v>34</v>
      </c>
      <c r="U118" s="4">
        <v>587</v>
      </c>
      <c r="V118" s="4">
        <v>0</v>
      </c>
      <c r="W118" s="4">
        <v>0</v>
      </c>
      <c r="X118" s="4" t="s">
        <v>36</v>
      </c>
      <c r="Y118" s="4" t="s">
        <v>36</v>
      </c>
    </row>
    <row r="119" s="4" customFormat="1" spans="1:25">
      <c r="A119" s="4" t="s">
        <v>515</v>
      </c>
      <c r="B119" s="4" t="s">
        <v>26</v>
      </c>
      <c r="C119" s="4" t="s">
        <v>27</v>
      </c>
      <c r="D119" s="4" t="s">
        <v>441</v>
      </c>
      <c r="E119" s="4" t="s">
        <v>357</v>
      </c>
      <c r="F119" s="6">
        <v>44709</v>
      </c>
      <c r="G119" s="6">
        <v>44710</v>
      </c>
      <c r="H119" s="4">
        <v>1</v>
      </c>
      <c r="I119" s="4">
        <v>1</v>
      </c>
      <c r="J119" s="4">
        <v>1</v>
      </c>
      <c r="K119" s="4" t="s">
        <v>30</v>
      </c>
      <c r="L119" s="4">
        <v>128</v>
      </c>
      <c r="M119" s="4">
        <v>128</v>
      </c>
      <c r="N119" s="4" t="s">
        <v>516</v>
      </c>
      <c r="O119" s="4" t="s">
        <v>32</v>
      </c>
      <c r="P119" s="4" t="s">
        <v>33</v>
      </c>
      <c r="Q119" s="4">
        <v>0</v>
      </c>
      <c r="R119" s="8">
        <v>44709</v>
      </c>
      <c r="S119" s="6">
        <v>44713</v>
      </c>
      <c r="T119" s="4" t="s">
        <v>34</v>
      </c>
      <c r="U119" s="4">
        <v>128</v>
      </c>
      <c r="V119" s="4">
        <v>0</v>
      </c>
      <c r="W119" s="4">
        <v>0</v>
      </c>
      <c r="X119" s="4" t="s">
        <v>517</v>
      </c>
      <c r="Y119" s="4" t="s">
        <v>180</v>
      </c>
    </row>
    <row r="120" s="4" customFormat="1" spans="1:25">
      <c r="A120" s="4" t="s">
        <v>518</v>
      </c>
      <c r="B120" s="4" t="s">
        <v>26</v>
      </c>
      <c r="C120" s="4" t="s">
        <v>27</v>
      </c>
      <c r="D120" s="4" t="s">
        <v>519</v>
      </c>
      <c r="E120" s="4" t="s">
        <v>520</v>
      </c>
      <c r="F120" s="6">
        <v>44709</v>
      </c>
      <c r="G120" s="6">
        <v>44710</v>
      </c>
      <c r="H120" s="4">
        <v>2</v>
      </c>
      <c r="I120" s="4">
        <v>1</v>
      </c>
      <c r="J120" s="4">
        <v>2</v>
      </c>
      <c r="K120" s="4" t="s">
        <v>30</v>
      </c>
      <c r="L120" s="4">
        <v>1640</v>
      </c>
      <c r="M120" s="4">
        <v>1640</v>
      </c>
      <c r="N120" s="4" t="s">
        <v>521</v>
      </c>
      <c r="O120" s="4" t="s">
        <v>32</v>
      </c>
      <c r="P120" s="4" t="s">
        <v>33</v>
      </c>
      <c r="Q120" s="4">
        <v>0</v>
      </c>
      <c r="R120" s="8">
        <v>44709</v>
      </c>
      <c r="S120" s="6">
        <v>44713</v>
      </c>
      <c r="T120" s="4" t="s">
        <v>34</v>
      </c>
      <c r="U120" s="4">
        <v>1640</v>
      </c>
      <c r="V120" s="4">
        <v>0</v>
      </c>
      <c r="W120" s="4">
        <v>0</v>
      </c>
      <c r="X120" s="4" t="s">
        <v>522</v>
      </c>
      <c r="Y120" s="4" t="s">
        <v>523</v>
      </c>
    </row>
    <row r="121" s="4" customFormat="1" spans="1:25">
      <c r="A121" s="4" t="s">
        <v>512</v>
      </c>
      <c r="B121" s="4" t="s">
        <v>26</v>
      </c>
      <c r="C121" s="4" t="s">
        <v>112</v>
      </c>
      <c r="D121" s="4" t="s">
        <v>275</v>
      </c>
      <c r="E121" s="4" t="s">
        <v>513</v>
      </c>
      <c r="F121" s="6">
        <v>44709</v>
      </c>
      <c r="G121" s="6">
        <v>44710</v>
      </c>
      <c r="H121" s="4">
        <v>1</v>
      </c>
      <c r="I121" s="4">
        <v>1</v>
      </c>
      <c r="J121" s="4">
        <v>1</v>
      </c>
      <c r="K121" s="4" t="s">
        <v>30</v>
      </c>
      <c r="L121" s="4">
        <v>-587</v>
      </c>
      <c r="M121" s="4">
        <v>-587</v>
      </c>
      <c r="N121" s="4" t="s">
        <v>514</v>
      </c>
      <c r="O121" s="4" t="s">
        <v>32</v>
      </c>
      <c r="P121" s="4" t="s">
        <v>33</v>
      </c>
      <c r="Q121" s="4">
        <v>0</v>
      </c>
      <c r="R121" s="8">
        <v>44709</v>
      </c>
      <c r="S121" s="6">
        <v>44713</v>
      </c>
      <c r="T121" s="4" t="s">
        <v>34</v>
      </c>
      <c r="U121" s="4">
        <v>-587</v>
      </c>
      <c r="V121" s="4">
        <v>0</v>
      </c>
      <c r="W121" s="4">
        <v>0</v>
      </c>
      <c r="X121" s="4" t="s">
        <v>36</v>
      </c>
      <c r="Y121" s="4" t="s">
        <v>36</v>
      </c>
    </row>
    <row r="122" s="4" customFormat="1" spans="1:25">
      <c r="A122" s="4" t="s">
        <v>524</v>
      </c>
      <c r="B122" s="4" t="s">
        <v>26</v>
      </c>
      <c r="C122" s="4" t="s">
        <v>27</v>
      </c>
      <c r="D122" s="4" t="s">
        <v>519</v>
      </c>
      <c r="E122" s="4" t="s">
        <v>520</v>
      </c>
      <c r="F122" s="6">
        <v>44709</v>
      </c>
      <c r="G122" s="6">
        <v>44710</v>
      </c>
      <c r="H122" s="4">
        <v>1</v>
      </c>
      <c r="I122" s="4">
        <v>1</v>
      </c>
      <c r="J122" s="4">
        <v>1</v>
      </c>
      <c r="K122" s="4" t="s">
        <v>30</v>
      </c>
      <c r="L122" s="4">
        <v>820</v>
      </c>
      <c r="M122" s="4">
        <v>820</v>
      </c>
      <c r="N122" s="4" t="s">
        <v>525</v>
      </c>
      <c r="O122" s="4" t="s">
        <v>32</v>
      </c>
      <c r="P122" s="4" t="s">
        <v>33</v>
      </c>
      <c r="Q122" s="4">
        <v>0</v>
      </c>
      <c r="R122" s="8">
        <v>44709</v>
      </c>
      <c r="S122" s="6">
        <v>44713</v>
      </c>
      <c r="T122" s="4" t="s">
        <v>34</v>
      </c>
      <c r="U122" s="4">
        <v>820</v>
      </c>
      <c r="V122" s="4">
        <v>0</v>
      </c>
      <c r="W122" s="4">
        <v>0</v>
      </c>
      <c r="X122" s="4" t="s">
        <v>526</v>
      </c>
      <c r="Y122" s="4" t="s">
        <v>36</v>
      </c>
    </row>
    <row r="123" s="4" customFormat="1" spans="1:25">
      <c r="A123" s="4" t="s">
        <v>527</v>
      </c>
      <c r="B123" s="4" t="s">
        <v>26</v>
      </c>
      <c r="C123" s="4" t="s">
        <v>27</v>
      </c>
      <c r="D123" s="4" t="s">
        <v>385</v>
      </c>
      <c r="E123" s="4" t="s">
        <v>371</v>
      </c>
      <c r="F123" s="6">
        <v>44709</v>
      </c>
      <c r="G123" s="6">
        <v>44710</v>
      </c>
      <c r="H123" s="4">
        <v>1</v>
      </c>
      <c r="I123" s="4">
        <v>1</v>
      </c>
      <c r="J123" s="4">
        <v>1</v>
      </c>
      <c r="K123" s="4" t="s">
        <v>30</v>
      </c>
      <c r="L123" s="4">
        <v>179</v>
      </c>
      <c r="M123" s="4">
        <v>179</v>
      </c>
      <c r="N123" s="4" t="s">
        <v>528</v>
      </c>
      <c r="O123" s="4" t="s">
        <v>32</v>
      </c>
      <c r="P123" s="4" t="s">
        <v>33</v>
      </c>
      <c r="Q123" s="4">
        <v>0</v>
      </c>
      <c r="R123" s="8">
        <v>44709</v>
      </c>
      <c r="S123" s="6">
        <v>44713</v>
      </c>
      <c r="T123" s="4" t="s">
        <v>34</v>
      </c>
      <c r="U123" s="4">
        <v>179</v>
      </c>
      <c r="V123" s="4">
        <v>0</v>
      </c>
      <c r="W123" s="4">
        <v>0</v>
      </c>
      <c r="X123" s="4" t="s">
        <v>529</v>
      </c>
      <c r="Y123" s="4" t="s">
        <v>530</v>
      </c>
    </row>
    <row r="124" s="4" customFormat="1" spans="1:25">
      <c r="A124" s="4" t="s">
        <v>531</v>
      </c>
      <c r="B124" s="4" t="s">
        <v>26</v>
      </c>
      <c r="C124" s="4" t="s">
        <v>27</v>
      </c>
      <c r="D124" s="4" t="s">
        <v>532</v>
      </c>
      <c r="E124" s="4" t="s">
        <v>533</v>
      </c>
      <c r="F124" s="6">
        <v>44709</v>
      </c>
      <c r="G124" s="6">
        <v>44710</v>
      </c>
      <c r="H124" s="4">
        <v>4</v>
      </c>
      <c r="I124" s="4">
        <v>1</v>
      </c>
      <c r="J124" s="4">
        <v>4</v>
      </c>
      <c r="K124" s="4" t="s">
        <v>30</v>
      </c>
      <c r="L124" s="4">
        <v>1340</v>
      </c>
      <c r="M124" s="4">
        <v>1340</v>
      </c>
      <c r="N124" s="4" t="s">
        <v>534</v>
      </c>
      <c r="O124" s="4" t="s">
        <v>32</v>
      </c>
      <c r="P124" s="4" t="s">
        <v>33</v>
      </c>
      <c r="Q124" s="4">
        <v>0</v>
      </c>
      <c r="R124" s="8">
        <v>44709</v>
      </c>
      <c r="S124" s="6">
        <v>44713</v>
      </c>
      <c r="T124" s="4" t="s">
        <v>34</v>
      </c>
      <c r="U124" s="4">
        <v>1340</v>
      </c>
      <c r="V124" s="4">
        <v>0</v>
      </c>
      <c r="W124" s="4">
        <v>0</v>
      </c>
      <c r="X124" s="4" t="s">
        <v>535</v>
      </c>
      <c r="Y124" s="4" t="s">
        <v>536</v>
      </c>
    </row>
    <row r="125" s="4" customFormat="1" spans="1:25">
      <c r="A125" s="4" t="s">
        <v>537</v>
      </c>
      <c r="B125" s="4" t="s">
        <v>26</v>
      </c>
      <c r="C125" s="4" t="s">
        <v>27</v>
      </c>
      <c r="D125" s="4" t="s">
        <v>385</v>
      </c>
      <c r="E125" s="4" t="s">
        <v>371</v>
      </c>
      <c r="F125" s="6">
        <v>44709</v>
      </c>
      <c r="G125" s="6">
        <v>44710</v>
      </c>
      <c r="H125" s="4">
        <v>1</v>
      </c>
      <c r="I125" s="4">
        <v>1</v>
      </c>
      <c r="J125" s="4">
        <v>1</v>
      </c>
      <c r="K125" s="4" t="s">
        <v>30</v>
      </c>
      <c r="L125" s="4">
        <v>179</v>
      </c>
      <c r="M125" s="4">
        <v>179</v>
      </c>
      <c r="N125" s="4" t="s">
        <v>538</v>
      </c>
      <c r="O125" s="4" t="s">
        <v>32</v>
      </c>
      <c r="P125" s="4" t="s">
        <v>33</v>
      </c>
      <c r="Q125" s="4">
        <v>0</v>
      </c>
      <c r="R125" s="8">
        <v>44709</v>
      </c>
      <c r="S125" s="6">
        <v>44713</v>
      </c>
      <c r="T125" s="4" t="s">
        <v>34</v>
      </c>
      <c r="U125" s="4">
        <v>179</v>
      </c>
      <c r="V125" s="4">
        <v>0</v>
      </c>
      <c r="W125" s="4">
        <v>0</v>
      </c>
      <c r="X125" s="4" t="s">
        <v>539</v>
      </c>
      <c r="Y125" s="4" t="s">
        <v>540</v>
      </c>
    </row>
    <row r="126" s="4" customFormat="1" spans="1:25">
      <c r="A126" s="4" t="s">
        <v>541</v>
      </c>
      <c r="B126" s="4" t="s">
        <v>26</v>
      </c>
      <c r="C126" s="4" t="s">
        <v>27</v>
      </c>
      <c r="D126" s="4" t="s">
        <v>542</v>
      </c>
      <c r="E126" s="4" t="s">
        <v>543</v>
      </c>
      <c r="F126" s="6">
        <v>44709</v>
      </c>
      <c r="G126" s="6">
        <v>44710</v>
      </c>
      <c r="H126" s="4">
        <v>1</v>
      </c>
      <c r="I126" s="4">
        <v>1</v>
      </c>
      <c r="J126" s="4">
        <v>1</v>
      </c>
      <c r="K126" s="4" t="s">
        <v>30</v>
      </c>
      <c r="L126" s="4">
        <v>477</v>
      </c>
      <c r="M126" s="4">
        <v>477</v>
      </c>
      <c r="N126" s="4" t="s">
        <v>514</v>
      </c>
      <c r="O126" s="4" t="s">
        <v>32</v>
      </c>
      <c r="P126" s="4" t="s">
        <v>33</v>
      </c>
      <c r="Q126" s="4">
        <v>0</v>
      </c>
      <c r="R126" s="8">
        <v>44709</v>
      </c>
      <c r="S126" s="6">
        <v>44713</v>
      </c>
      <c r="T126" s="4" t="s">
        <v>34</v>
      </c>
      <c r="U126" s="4">
        <v>477</v>
      </c>
      <c r="V126" s="4">
        <v>0</v>
      </c>
      <c r="W126" s="4">
        <v>0</v>
      </c>
      <c r="X126" s="4" t="s">
        <v>544</v>
      </c>
      <c r="Y126" s="4" t="s">
        <v>545</v>
      </c>
    </row>
    <row r="127" s="4" customFormat="1" spans="1:25">
      <c r="A127" s="4" t="s">
        <v>546</v>
      </c>
      <c r="B127" s="4" t="s">
        <v>26</v>
      </c>
      <c r="C127" s="4" t="s">
        <v>27</v>
      </c>
      <c r="D127" s="4" t="s">
        <v>385</v>
      </c>
      <c r="E127" s="4" t="s">
        <v>371</v>
      </c>
      <c r="F127" s="6">
        <v>44709</v>
      </c>
      <c r="G127" s="6">
        <v>44710</v>
      </c>
      <c r="H127" s="4">
        <v>1</v>
      </c>
      <c r="I127" s="4">
        <v>1</v>
      </c>
      <c r="J127" s="4">
        <v>1</v>
      </c>
      <c r="K127" s="4" t="s">
        <v>30</v>
      </c>
      <c r="L127" s="4">
        <v>179</v>
      </c>
      <c r="M127" s="4">
        <v>179</v>
      </c>
      <c r="N127" s="4" t="s">
        <v>547</v>
      </c>
      <c r="O127" s="4" t="s">
        <v>32</v>
      </c>
      <c r="P127" s="4" t="s">
        <v>33</v>
      </c>
      <c r="Q127" s="4">
        <v>0</v>
      </c>
      <c r="R127" s="8">
        <v>44709</v>
      </c>
      <c r="S127" s="6">
        <v>44713</v>
      </c>
      <c r="T127" s="4" t="s">
        <v>34</v>
      </c>
      <c r="U127" s="4">
        <v>179</v>
      </c>
      <c r="V127" s="4">
        <v>0</v>
      </c>
      <c r="W127" s="4">
        <v>0</v>
      </c>
      <c r="X127" s="4" t="s">
        <v>548</v>
      </c>
      <c r="Y127" s="4" t="s">
        <v>549</v>
      </c>
    </row>
    <row r="128" s="4" customFormat="1" spans="1:25">
      <c r="A128" s="4" t="s">
        <v>550</v>
      </c>
      <c r="B128" s="4" t="s">
        <v>26</v>
      </c>
      <c r="C128" s="4" t="s">
        <v>27</v>
      </c>
      <c r="D128" s="4" t="s">
        <v>56</v>
      </c>
      <c r="E128" s="4" t="s">
        <v>551</v>
      </c>
      <c r="F128" s="6">
        <v>44709</v>
      </c>
      <c r="G128" s="6">
        <v>44710</v>
      </c>
      <c r="H128" s="4">
        <v>1</v>
      </c>
      <c r="I128" s="4">
        <v>1</v>
      </c>
      <c r="J128" s="4">
        <v>1</v>
      </c>
      <c r="K128" s="4" t="s">
        <v>30</v>
      </c>
      <c r="L128" s="4">
        <v>820</v>
      </c>
      <c r="M128" s="4">
        <v>820</v>
      </c>
      <c r="N128" s="4" t="s">
        <v>552</v>
      </c>
      <c r="O128" s="4" t="s">
        <v>32</v>
      </c>
      <c r="P128" s="4" t="s">
        <v>33</v>
      </c>
      <c r="Q128" s="4">
        <v>0</v>
      </c>
      <c r="R128" s="8">
        <v>44709</v>
      </c>
      <c r="S128" s="6">
        <v>44713</v>
      </c>
      <c r="T128" s="4" t="s">
        <v>34</v>
      </c>
      <c r="U128" s="4">
        <v>820</v>
      </c>
      <c r="V128" s="4">
        <v>0</v>
      </c>
      <c r="W128" s="4">
        <v>0</v>
      </c>
      <c r="X128" s="4" t="s">
        <v>36</v>
      </c>
      <c r="Y128" s="4" t="s">
        <v>36</v>
      </c>
    </row>
    <row r="129" s="4" customFormat="1" spans="1:25">
      <c r="A129" s="4" t="s">
        <v>550</v>
      </c>
      <c r="B129" s="4" t="s">
        <v>26</v>
      </c>
      <c r="C129" s="4" t="s">
        <v>112</v>
      </c>
      <c r="D129" s="4" t="s">
        <v>56</v>
      </c>
      <c r="E129" s="4" t="s">
        <v>551</v>
      </c>
      <c r="F129" s="6">
        <v>44709</v>
      </c>
      <c r="G129" s="6">
        <v>44710</v>
      </c>
      <c r="H129" s="4">
        <v>1</v>
      </c>
      <c r="I129" s="4">
        <v>1</v>
      </c>
      <c r="J129" s="4">
        <v>1</v>
      </c>
      <c r="K129" s="4" t="s">
        <v>30</v>
      </c>
      <c r="L129" s="4">
        <v>-820</v>
      </c>
      <c r="M129" s="4">
        <v>-820</v>
      </c>
      <c r="N129" s="4" t="s">
        <v>552</v>
      </c>
      <c r="O129" s="4" t="s">
        <v>32</v>
      </c>
      <c r="P129" s="4" t="s">
        <v>33</v>
      </c>
      <c r="Q129" s="4">
        <v>0</v>
      </c>
      <c r="R129" s="8">
        <v>44709</v>
      </c>
      <c r="S129" s="6">
        <v>44713</v>
      </c>
      <c r="T129" s="4" t="s">
        <v>34</v>
      </c>
      <c r="U129" s="4">
        <v>-820</v>
      </c>
      <c r="V129" s="4">
        <v>0</v>
      </c>
      <c r="W129" s="4">
        <v>0</v>
      </c>
      <c r="X129" s="4" t="s">
        <v>36</v>
      </c>
      <c r="Y129" s="4" t="s">
        <v>36</v>
      </c>
    </row>
    <row r="130" s="4" customFormat="1" spans="1:25">
      <c r="A130" s="4" t="s">
        <v>553</v>
      </c>
      <c r="B130" s="4" t="s">
        <v>26</v>
      </c>
      <c r="C130" s="4" t="s">
        <v>27</v>
      </c>
      <c r="D130" s="4" t="s">
        <v>385</v>
      </c>
      <c r="E130" s="4" t="s">
        <v>371</v>
      </c>
      <c r="F130" s="6">
        <v>44709</v>
      </c>
      <c r="G130" s="6">
        <v>44710</v>
      </c>
      <c r="H130" s="4">
        <v>1</v>
      </c>
      <c r="I130" s="4">
        <v>1</v>
      </c>
      <c r="J130" s="4">
        <v>1</v>
      </c>
      <c r="K130" s="4" t="s">
        <v>30</v>
      </c>
      <c r="L130" s="4">
        <v>179</v>
      </c>
      <c r="M130" s="4">
        <v>179</v>
      </c>
      <c r="N130" s="4" t="s">
        <v>554</v>
      </c>
      <c r="O130" s="4" t="s">
        <v>32</v>
      </c>
      <c r="P130" s="4" t="s">
        <v>33</v>
      </c>
      <c r="Q130" s="4">
        <v>0</v>
      </c>
      <c r="R130" s="8">
        <v>44709</v>
      </c>
      <c r="S130" s="6">
        <v>44713</v>
      </c>
      <c r="T130" s="4" t="s">
        <v>34</v>
      </c>
      <c r="U130" s="4">
        <v>179</v>
      </c>
      <c r="V130" s="4">
        <v>0</v>
      </c>
      <c r="W130" s="4">
        <v>0</v>
      </c>
      <c r="X130" s="4" t="s">
        <v>555</v>
      </c>
      <c r="Y130" s="4" t="s">
        <v>555</v>
      </c>
    </row>
    <row r="131" s="4" customFormat="1" spans="1:25">
      <c r="A131" s="4" t="s">
        <v>556</v>
      </c>
      <c r="B131" s="4" t="s">
        <v>26</v>
      </c>
      <c r="C131" s="4" t="s">
        <v>27</v>
      </c>
      <c r="D131" s="4" t="s">
        <v>557</v>
      </c>
      <c r="E131" s="4" t="s">
        <v>558</v>
      </c>
      <c r="F131" s="6">
        <v>44709</v>
      </c>
      <c r="G131" s="6">
        <v>44711</v>
      </c>
      <c r="H131" s="4">
        <v>1</v>
      </c>
      <c r="I131" s="4">
        <v>2</v>
      </c>
      <c r="J131" s="4">
        <v>2</v>
      </c>
      <c r="K131" s="4" t="s">
        <v>30</v>
      </c>
      <c r="L131" s="4">
        <v>1100</v>
      </c>
      <c r="M131" s="4">
        <v>1100</v>
      </c>
      <c r="N131" s="4" t="s">
        <v>559</v>
      </c>
      <c r="O131" s="4" t="s">
        <v>560</v>
      </c>
      <c r="P131" s="4" t="s">
        <v>561</v>
      </c>
      <c r="Q131" s="4">
        <v>247237</v>
      </c>
      <c r="R131" s="8">
        <v>44698</v>
      </c>
      <c r="S131" s="6">
        <v>44714</v>
      </c>
      <c r="T131" s="4" t="s">
        <v>34</v>
      </c>
      <c r="U131" s="4">
        <v>1100</v>
      </c>
      <c r="V131" s="4">
        <v>0</v>
      </c>
      <c r="W131" s="4">
        <v>0</v>
      </c>
      <c r="X131" s="4" t="s">
        <v>562</v>
      </c>
      <c r="Y131" s="4" t="s">
        <v>563</v>
      </c>
    </row>
    <row r="132" s="4" customFormat="1" spans="1:25">
      <c r="A132" s="4" t="s">
        <v>564</v>
      </c>
      <c r="B132" s="4" t="s">
        <v>26</v>
      </c>
      <c r="C132" s="4" t="s">
        <v>27</v>
      </c>
      <c r="D132" s="4" t="s">
        <v>565</v>
      </c>
      <c r="E132" s="4" t="s">
        <v>566</v>
      </c>
      <c r="F132" s="6">
        <v>44704</v>
      </c>
      <c r="G132" s="6">
        <v>44711</v>
      </c>
      <c r="H132" s="4">
        <v>1</v>
      </c>
      <c r="I132" s="4">
        <v>7</v>
      </c>
      <c r="J132" s="4">
        <v>7</v>
      </c>
      <c r="K132" s="4" t="s">
        <v>30</v>
      </c>
      <c r="L132" s="4">
        <v>5040</v>
      </c>
      <c r="M132" s="4">
        <v>5040</v>
      </c>
      <c r="N132" s="4" t="s">
        <v>567</v>
      </c>
      <c r="O132" s="4" t="s">
        <v>560</v>
      </c>
      <c r="P132" s="4" t="s">
        <v>561</v>
      </c>
      <c r="Q132" s="4">
        <v>247237</v>
      </c>
      <c r="R132" s="8">
        <v>44702</v>
      </c>
      <c r="S132" s="6">
        <v>44714</v>
      </c>
      <c r="T132" s="4" t="s">
        <v>34</v>
      </c>
      <c r="U132" s="4">
        <v>5040</v>
      </c>
      <c r="V132" s="4">
        <v>0</v>
      </c>
      <c r="W132" s="4">
        <v>0</v>
      </c>
      <c r="X132" s="4" t="s">
        <v>568</v>
      </c>
      <c r="Y132" s="4" t="s">
        <v>569</v>
      </c>
    </row>
    <row r="133" s="4" customFormat="1" spans="1:25">
      <c r="A133" s="4" t="s">
        <v>570</v>
      </c>
      <c r="B133" s="4" t="s">
        <v>26</v>
      </c>
      <c r="C133" s="4" t="s">
        <v>27</v>
      </c>
      <c r="D133" s="4" t="s">
        <v>571</v>
      </c>
      <c r="E133" s="4" t="s">
        <v>572</v>
      </c>
      <c r="F133" s="6">
        <v>44708</v>
      </c>
      <c r="G133" s="6">
        <v>44711</v>
      </c>
      <c r="H133" s="4">
        <v>1</v>
      </c>
      <c r="I133" s="4">
        <v>3</v>
      </c>
      <c r="J133" s="4">
        <v>3</v>
      </c>
      <c r="K133" s="4" t="s">
        <v>30</v>
      </c>
      <c r="L133" s="4">
        <v>1800</v>
      </c>
      <c r="M133" s="4">
        <v>1800</v>
      </c>
      <c r="N133" s="4" t="s">
        <v>573</v>
      </c>
      <c r="O133" s="4" t="s">
        <v>560</v>
      </c>
      <c r="P133" s="4" t="s">
        <v>561</v>
      </c>
      <c r="Q133" s="4">
        <v>247237</v>
      </c>
      <c r="R133" s="8">
        <v>44703</v>
      </c>
      <c r="S133" s="6">
        <v>44714</v>
      </c>
      <c r="T133" s="4" t="s">
        <v>34</v>
      </c>
      <c r="U133" s="4">
        <v>1800</v>
      </c>
      <c r="V133" s="4">
        <v>0</v>
      </c>
      <c r="W133" s="4">
        <v>0</v>
      </c>
      <c r="X133" s="4" t="s">
        <v>574</v>
      </c>
      <c r="Y133" s="4" t="s">
        <v>36</v>
      </c>
    </row>
    <row r="134" s="4" customFormat="1" spans="1:25">
      <c r="A134" s="4" t="s">
        <v>575</v>
      </c>
      <c r="B134" s="4" t="s">
        <v>26</v>
      </c>
      <c r="C134" s="4" t="s">
        <v>27</v>
      </c>
      <c r="D134" s="4" t="s">
        <v>576</v>
      </c>
      <c r="E134" s="4" t="s">
        <v>577</v>
      </c>
      <c r="F134" s="6">
        <v>44708</v>
      </c>
      <c r="G134" s="6">
        <v>44711</v>
      </c>
      <c r="H134" s="4">
        <v>2</v>
      </c>
      <c r="I134" s="4">
        <v>3</v>
      </c>
      <c r="J134" s="4">
        <v>6</v>
      </c>
      <c r="K134" s="4" t="s">
        <v>30</v>
      </c>
      <c r="L134" s="4">
        <v>5074</v>
      </c>
      <c r="M134" s="4">
        <v>5074</v>
      </c>
      <c r="N134" s="4" t="s">
        <v>578</v>
      </c>
      <c r="O134" s="4" t="s">
        <v>560</v>
      </c>
      <c r="P134" s="4" t="s">
        <v>561</v>
      </c>
      <c r="Q134" s="4">
        <v>247237</v>
      </c>
      <c r="R134" s="8">
        <v>44703</v>
      </c>
      <c r="S134" s="6">
        <v>44714</v>
      </c>
      <c r="T134" s="4" t="s">
        <v>34</v>
      </c>
      <c r="U134" s="4">
        <v>5074</v>
      </c>
      <c r="V134" s="4">
        <v>0</v>
      </c>
      <c r="W134" s="4">
        <v>0</v>
      </c>
      <c r="X134" s="4" t="s">
        <v>579</v>
      </c>
      <c r="Y134" s="4" t="s">
        <v>36</v>
      </c>
    </row>
    <row r="135" s="4" customFormat="1" spans="1:25">
      <c r="A135" s="4" t="s">
        <v>570</v>
      </c>
      <c r="B135" s="4" t="s">
        <v>26</v>
      </c>
      <c r="C135" s="4" t="s">
        <v>112</v>
      </c>
      <c r="D135" s="4" t="s">
        <v>571</v>
      </c>
      <c r="E135" s="4" t="s">
        <v>572</v>
      </c>
      <c r="F135" s="6">
        <v>44708</v>
      </c>
      <c r="G135" s="6">
        <v>44711</v>
      </c>
      <c r="H135" s="4">
        <v>1</v>
      </c>
      <c r="I135" s="4">
        <v>3</v>
      </c>
      <c r="J135" s="4">
        <v>3</v>
      </c>
      <c r="K135" s="4" t="s">
        <v>30</v>
      </c>
      <c r="L135" s="4">
        <v>-1800</v>
      </c>
      <c r="M135" s="4">
        <v>-1800</v>
      </c>
      <c r="N135" s="4" t="s">
        <v>573</v>
      </c>
      <c r="O135" s="4" t="s">
        <v>560</v>
      </c>
      <c r="P135" s="4" t="s">
        <v>561</v>
      </c>
      <c r="Q135" s="4">
        <v>247237</v>
      </c>
      <c r="R135" s="8">
        <v>44703</v>
      </c>
      <c r="S135" s="6">
        <v>44714</v>
      </c>
      <c r="T135" s="4" t="s">
        <v>34</v>
      </c>
      <c r="U135" s="4">
        <v>-1800</v>
      </c>
      <c r="V135" s="4">
        <v>0</v>
      </c>
      <c r="W135" s="4">
        <v>0</v>
      </c>
      <c r="X135" s="4" t="s">
        <v>574</v>
      </c>
      <c r="Y135" s="4" t="s">
        <v>36</v>
      </c>
    </row>
    <row r="136" s="4" customFormat="1" spans="1:25">
      <c r="A136" s="4" t="s">
        <v>580</v>
      </c>
      <c r="B136" s="4" t="s">
        <v>26</v>
      </c>
      <c r="C136" s="4" t="s">
        <v>27</v>
      </c>
      <c r="D136" s="4" t="s">
        <v>38</v>
      </c>
      <c r="E136" s="4" t="s">
        <v>581</v>
      </c>
      <c r="F136" s="6">
        <v>44710</v>
      </c>
      <c r="G136" s="6">
        <v>44711</v>
      </c>
      <c r="H136" s="4">
        <v>1</v>
      </c>
      <c r="I136" s="4">
        <v>1</v>
      </c>
      <c r="J136" s="4">
        <v>1</v>
      </c>
      <c r="K136" s="4" t="s">
        <v>30</v>
      </c>
      <c r="L136" s="4">
        <v>1000</v>
      </c>
      <c r="M136" s="4">
        <v>1000</v>
      </c>
      <c r="N136" s="4" t="s">
        <v>582</v>
      </c>
      <c r="O136" s="4" t="s">
        <v>560</v>
      </c>
      <c r="P136" s="4" t="s">
        <v>561</v>
      </c>
      <c r="Q136" s="4">
        <v>247237</v>
      </c>
      <c r="R136" s="8">
        <v>44704</v>
      </c>
      <c r="S136" s="6">
        <v>44714</v>
      </c>
      <c r="T136" s="4" t="s">
        <v>34</v>
      </c>
      <c r="U136" s="4">
        <v>1000</v>
      </c>
      <c r="V136" s="4">
        <v>0</v>
      </c>
      <c r="W136" s="4">
        <v>0</v>
      </c>
      <c r="X136" s="4" t="s">
        <v>583</v>
      </c>
      <c r="Y136" s="4" t="s">
        <v>584</v>
      </c>
    </row>
    <row r="137" s="4" customFormat="1" spans="1:25">
      <c r="A137" s="4" t="s">
        <v>575</v>
      </c>
      <c r="B137" s="4" t="s">
        <v>26</v>
      </c>
      <c r="C137" s="4" t="s">
        <v>112</v>
      </c>
      <c r="D137" s="4" t="s">
        <v>576</v>
      </c>
      <c r="E137" s="4" t="s">
        <v>577</v>
      </c>
      <c r="F137" s="6">
        <v>44708</v>
      </c>
      <c r="G137" s="6">
        <v>44711</v>
      </c>
      <c r="H137" s="4">
        <v>2</v>
      </c>
      <c r="I137" s="4">
        <v>3</v>
      </c>
      <c r="J137" s="4">
        <v>6</v>
      </c>
      <c r="K137" s="4" t="s">
        <v>30</v>
      </c>
      <c r="L137" s="4">
        <v>-5074</v>
      </c>
      <c r="M137" s="4">
        <v>-5074</v>
      </c>
      <c r="N137" s="4" t="s">
        <v>578</v>
      </c>
      <c r="O137" s="4" t="s">
        <v>560</v>
      </c>
      <c r="P137" s="4" t="s">
        <v>561</v>
      </c>
      <c r="Q137" s="4">
        <v>247237</v>
      </c>
      <c r="R137" s="8">
        <v>44703</v>
      </c>
      <c r="S137" s="6">
        <v>44714</v>
      </c>
      <c r="T137" s="4" t="s">
        <v>34</v>
      </c>
      <c r="U137" s="4">
        <v>-5074</v>
      </c>
      <c r="V137" s="4">
        <v>0</v>
      </c>
      <c r="W137" s="4">
        <v>0</v>
      </c>
      <c r="X137" s="4" t="s">
        <v>579</v>
      </c>
      <c r="Y137" s="4" t="s">
        <v>36</v>
      </c>
    </row>
    <row r="138" s="4" customFormat="1" spans="1:25">
      <c r="A138" s="4" t="s">
        <v>585</v>
      </c>
      <c r="B138" s="4" t="s">
        <v>26</v>
      </c>
      <c r="C138" s="4" t="s">
        <v>27</v>
      </c>
      <c r="D138" s="4" t="s">
        <v>586</v>
      </c>
      <c r="E138" s="4" t="s">
        <v>587</v>
      </c>
      <c r="F138" s="6">
        <v>44709</v>
      </c>
      <c r="G138" s="6">
        <v>44711</v>
      </c>
      <c r="H138" s="4">
        <v>2</v>
      </c>
      <c r="I138" s="4">
        <v>2</v>
      </c>
      <c r="J138" s="4">
        <v>4</v>
      </c>
      <c r="K138" s="4" t="s">
        <v>30</v>
      </c>
      <c r="L138" s="4">
        <v>1868</v>
      </c>
      <c r="M138" s="4">
        <v>1868</v>
      </c>
      <c r="N138" s="4" t="s">
        <v>588</v>
      </c>
      <c r="O138" s="4" t="s">
        <v>560</v>
      </c>
      <c r="P138" s="4" t="s">
        <v>561</v>
      </c>
      <c r="Q138" s="4">
        <v>247237</v>
      </c>
      <c r="R138" s="8">
        <v>44704</v>
      </c>
      <c r="S138" s="6">
        <v>44714</v>
      </c>
      <c r="T138" s="4" t="s">
        <v>34</v>
      </c>
      <c r="U138" s="4">
        <v>1868</v>
      </c>
      <c r="V138" s="4">
        <v>0</v>
      </c>
      <c r="W138" s="4">
        <v>0</v>
      </c>
      <c r="X138" s="4" t="s">
        <v>589</v>
      </c>
      <c r="Y138" s="4" t="s">
        <v>590</v>
      </c>
    </row>
    <row r="139" s="4" customFormat="1" spans="1:27">
      <c r="A139" s="4" t="s">
        <v>591</v>
      </c>
      <c r="B139" s="4" t="s">
        <v>26</v>
      </c>
      <c r="C139" s="4" t="s">
        <v>27</v>
      </c>
      <c r="D139" s="4" t="s">
        <v>124</v>
      </c>
      <c r="E139" s="4" t="s">
        <v>592</v>
      </c>
      <c r="F139" s="6">
        <v>44706</v>
      </c>
      <c r="G139" s="6">
        <v>44711</v>
      </c>
      <c r="H139" s="4">
        <v>3</v>
      </c>
      <c r="I139" s="4">
        <v>5</v>
      </c>
      <c r="J139" s="4">
        <v>15</v>
      </c>
      <c r="K139" s="4" t="s">
        <v>30</v>
      </c>
      <c r="L139" s="4">
        <v>4446</v>
      </c>
      <c r="M139" s="4">
        <v>4446</v>
      </c>
      <c r="N139" s="4" t="s">
        <v>593</v>
      </c>
      <c r="O139" s="4" t="s">
        <v>560</v>
      </c>
      <c r="P139" s="4" t="s">
        <v>561</v>
      </c>
      <c r="Q139" s="4">
        <v>247237</v>
      </c>
      <c r="R139" s="8">
        <v>44705</v>
      </c>
      <c r="S139" s="6">
        <v>44714</v>
      </c>
      <c r="T139" s="4" t="s">
        <v>34</v>
      </c>
      <c r="U139" s="4">
        <v>4446</v>
      </c>
      <c r="V139" s="4">
        <v>0</v>
      </c>
      <c r="W139" s="4">
        <v>0</v>
      </c>
      <c r="X139" s="4" t="s">
        <v>594</v>
      </c>
      <c r="Y139" s="4">
        <v>242991</v>
      </c>
      <c r="Z139" s="4">
        <v>242992</v>
      </c>
      <c r="AA139" s="4" t="s">
        <v>595</v>
      </c>
    </row>
    <row r="140" s="4" customFormat="1" spans="1:25">
      <c r="A140" s="4" t="s">
        <v>596</v>
      </c>
      <c r="B140" s="4" t="s">
        <v>26</v>
      </c>
      <c r="C140" s="4" t="s">
        <v>27</v>
      </c>
      <c r="D140" s="4" t="s">
        <v>597</v>
      </c>
      <c r="E140" s="4" t="s">
        <v>598</v>
      </c>
      <c r="F140" s="6">
        <v>44709</v>
      </c>
      <c r="G140" s="6">
        <v>44711</v>
      </c>
      <c r="H140" s="4">
        <v>1</v>
      </c>
      <c r="I140" s="4">
        <v>2</v>
      </c>
      <c r="J140" s="4">
        <v>2</v>
      </c>
      <c r="K140" s="4" t="s">
        <v>30</v>
      </c>
      <c r="L140" s="4">
        <v>551</v>
      </c>
      <c r="M140" s="4">
        <v>551</v>
      </c>
      <c r="N140" s="4" t="s">
        <v>599</v>
      </c>
      <c r="O140" s="4" t="s">
        <v>560</v>
      </c>
      <c r="P140" s="4" t="s">
        <v>561</v>
      </c>
      <c r="Q140" s="4">
        <v>247237</v>
      </c>
      <c r="R140" s="8">
        <v>44705</v>
      </c>
      <c r="S140" s="6">
        <v>44714</v>
      </c>
      <c r="T140" s="4" t="s">
        <v>34</v>
      </c>
      <c r="U140" s="4">
        <v>551</v>
      </c>
      <c r="V140" s="4">
        <v>0</v>
      </c>
      <c r="W140" s="4">
        <v>0</v>
      </c>
      <c r="X140" s="4" t="s">
        <v>600</v>
      </c>
      <c r="Y140" s="4" t="s">
        <v>601</v>
      </c>
    </row>
    <row r="141" s="4" customFormat="1" spans="1:25">
      <c r="A141" s="4" t="s">
        <v>602</v>
      </c>
      <c r="B141" s="4" t="s">
        <v>26</v>
      </c>
      <c r="C141" s="4" t="s">
        <v>27</v>
      </c>
      <c r="D141" s="4" t="s">
        <v>603</v>
      </c>
      <c r="E141" s="4" t="s">
        <v>604</v>
      </c>
      <c r="F141" s="6">
        <v>44708</v>
      </c>
      <c r="G141" s="6">
        <v>44711</v>
      </c>
      <c r="H141" s="4">
        <v>1</v>
      </c>
      <c r="I141" s="4">
        <v>3</v>
      </c>
      <c r="J141" s="4">
        <v>3</v>
      </c>
      <c r="K141" s="4" t="s">
        <v>30</v>
      </c>
      <c r="L141" s="4">
        <v>1435</v>
      </c>
      <c r="M141" s="4">
        <v>1435</v>
      </c>
      <c r="N141" s="4" t="s">
        <v>605</v>
      </c>
      <c r="O141" s="4" t="s">
        <v>560</v>
      </c>
      <c r="P141" s="4" t="s">
        <v>561</v>
      </c>
      <c r="Q141" s="4">
        <v>247237</v>
      </c>
      <c r="R141" s="8">
        <v>44706</v>
      </c>
      <c r="S141" s="6">
        <v>44714</v>
      </c>
      <c r="T141" s="4" t="s">
        <v>34</v>
      </c>
      <c r="U141" s="4">
        <v>1435</v>
      </c>
      <c r="V141" s="4">
        <v>0</v>
      </c>
      <c r="W141" s="4">
        <v>0</v>
      </c>
      <c r="X141" s="4" t="s">
        <v>606</v>
      </c>
      <c r="Y141" s="4" t="s">
        <v>607</v>
      </c>
    </row>
    <row r="142" s="4" customFormat="1" spans="1:25">
      <c r="A142" s="4" t="s">
        <v>608</v>
      </c>
      <c r="B142" s="4" t="s">
        <v>26</v>
      </c>
      <c r="C142" s="4" t="s">
        <v>27</v>
      </c>
      <c r="D142" s="4" t="s">
        <v>292</v>
      </c>
      <c r="E142" s="4" t="s">
        <v>293</v>
      </c>
      <c r="F142" s="6">
        <v>44707</v>
      </c>
      <c r="G142" s="6">
        <v>44711</v>
      </c>
      <c r="H142" s="4">
        <v>1</v>
      </c>
      <c r="I142" s="4">
        <v>4</v>
      </c>
      <c r="J142" s="4">
        <v>4</v>
      </c>
      <c r="K142" s="4" t="s">
        <v>30</v>
      </c>
      <c r="L142" s="4">
        <v>2852</v>
      </c>
      <c r="M142" s="4">
        <v>2852</v>
      </c>
      <c r="N142" s="4" t="s">
        <v>609</v>
      </c>
      <c r="O142" s="4" t="s">
        <v>560</v>
      </c>
      <c r="P142" s="4" t="s">
        <v>561</v>
      </c>
      <c r="Q142" s="4">
        <v>247237</v>
      </c>
      <c r="R142" s="8">
        <v>44706</v>
      </c>
      <c r="S142" s="6">
        <v>44714</v>
      </c>
      <c r="T142" s="4" t="s">
        <v>34</v>
      </c>
      <c r="U142" s="4">
        <v>2852</v>
      </c>
      <c r="V142" s="4">
        <v>0</v>
      </c>
      <c r="W142" s="4">
        <v>0</v>
      </c>
      <c r="X142" s="4" t="s">
        <v>36</v>
      </c>
      <c r="Y142" s="4" t="s">
        <v>36</v>
      </c>
    </row>
    <row r="143" s="4" customFormat="1" spans="1:25">
      <c r="A143" s="4" t="s">
        <v>608</v>
      </c>
      <c r="B143" s="4" t="s">
        <v>26</v>
      </c>
      <c r="C143" s="4" t="s">
        <v>112</v>
      </c>
      <c r="D143" s="4" t="s">
        <v>292</v>
      </c>
      <c r="E143" s="4" t="s">
        <v>293</v>
      </c>
      <c r="F143" s="6">
        <v>44707</v>
      </c>
      <c r="G143" s="6">
        <v>44711</v>
      </c>
      <c r="H143" s="4">
        <v>1</v>
      </c>
      <c r="I143" s="4">
        <v>4</v>
      </c>
      <c r="J143" s="4">
        <v>4</v>
      </c>
      <c r="K143" s="4" t="s">
        <v>30</v>
      </c>
      <c r="L143" s="4">
        <v>-2852</v>
      </c>
      <c r="M143" s="4">
        <v>-2852</v>
      </c>
      <c r="N143" s="4" t="s">
        <v>609</v>
      </c>
      <c r="O143" s="4" t="s">
        <v>560</v>
      </c>
      <c r="P143" s="4" t="s">
        <v>561</v>
      </c>
      <c r="Q143" s="4">
        <v>247237</v>
      </c>
      <c r="R143" s="8">
        <v>44706</v>
      </c>
      <c r="S143" s="6">
        <v>44714</v>
      </c>
      <c r="T143" s="4" t="s">
        <v>34</v>
      </c>
      <c r="U143" s="4">
        <v>-2852</v>
      </c>
      <c r="V143" s="4">
        <v>0</v>
      </c>
      <c r="W143" s="4">
        <v>0</v>
      </c>
      <c r="X143" s="4" t="s">
        <v>36</v>
      </c>
      <c r="Y143" s="4" t="s">
        <v>36</v>
      </c>
    </row>
    <row r="144" s="4" customFormat="1" spans="1:25">
      <c r="A144" s="4" t="s">
        <v>610</v>
      </c>
      <c r="B144" s="4" t="s">
        <v>26</v>
      </c>
      <c r="C144" s="4" t="s">
        <v>27</v>
      </c>
      <c r="D144" s="4" t="s">
        <v>257</v>
      </c>
      <c r="E144" s="4" t="s">
        <v>258</v>
      </c>
      <c r="F144" s="6">
        <v>44710</v>
      </c>
      <c r="G144" s="6">
        <v>44711</v>
      </c>
      <c r="H144" s="4">
        <v>1</v>
      </c>
      <c r="I144" s="4">
        <v>1</v>
      </c>
      <c r="J144" s="4">
        <v>1</v>
      </c>
      <c r="K144" s="4" t="s">
        <v>30</v>
      </c>
      <c r="L144" s="4">
        <v>326</v>
      </c>
      <c r="M144" s="4">
        <v>326</v>
      </c>
      <c r="N144" s="4" t="s">
        <v>611</v>
      </c>
      <c r="O144" s="4" t="s">
        <v>560</v>
      </c>
      <c r="P144" s="4" t="s">
        <v>561</v>
      </c>
      <c r="Q144" s="4">
        <v>247237</v>
      </c>
      <c r="R144" s="8">
        <v>44706</v>
      </c>
      <c r="S144" s="6">
        <v>44714</v>
      </c>
      <c r="T144" s="4" t="s">
        <v>34</v>
      </c>
      <c r="U144" s="4">
        <v>326</v>
      </c>
      <c r="V144" s="4">
        <v>0</v>
      </c>
      <c r="W144" s="4">
        <v>0</v>
      </c>
      <c r="X144" s="4" t="s">
        <v>612</v>
      </c>
      <c r="Y144" s="4" t="s">
        <v>613</v>
      </c>
    </row>
    <row r="145" s="4" customFormat="1" spans="1:25">
      <c r="A145" s="4" t="s">
        <v>614</v>
      </c>
      <c r="B145" s="4" t="s">
        <v>26</v>
      </c>
      <c r="C145" s="4" t="s">
        <v>27</v>
      </c>
      <c r="D145" s="4" t="s">
        <v>275</v>
      </c>
      <c r="E145" s="4" t="s">
        <v>276</v>
      </c>
      <c r="F145" s="6">
        <v>44707</v>
      </c>
      <c r="G145" s="6">
        <v>44711</v>
      </c>
      <c r="H145" s="4">
        <v>1</v>
      </c>
      <c r="I145" s="4">
        <v>4</v>
      </c>
      <c r="J145" s="4">
        <v>4</v>
      </c>
      <c r="K145" s="4" t="s">
        <v>30</v>
      </c>
      <c r="L145" s="4">
        <v>1976</v>
      </c>
      <c r="M145" s="4">
        <v>1976</v>
      </c>
      <c r="N145" s="4" t="s">
        <v>615</v>
      </c>
      <c r="O145" s="4" t="s">
        <v>560</v>
      </c>
      <c r="P145" s="4" t="s">
        <v>561</v>
      </c>
      <c r="Q145" s="4">
        <v>247237</v>
      </c>
      <c r="R145" s="8">
        <v>44706</v>
      </c>
      <c r="S145" s="6">
        <v>44714</v>
      </c>
      <c r="T145" s="4" t="s">
        <v>34</v>
      </c>
      <c r="U145" s="4">
        <v>1976</v>
      </c>
      <c r="V145" s="4">
        <v>0</v>
      </c>
      <c r="W145" s="4">
        <v>0</v>
      </c>
      <c r="X145" s="4" t="s">
        <v>616</v>
      </c>
      <c r="Y145" s="4" t="s">
        <v>617</v>
      </c>
    </row>
    <row r="146" s="4" customFormat="1" spans="1:25">
      <c r="A146" s="4" t="s">
        <v>618</v>
      </c>
      <c r="B146" s="4" t="s">
        <v>26</v>
      </c>
      <c r="C146" s="4" t="s">
        <v>27</v>
      </c>
      <c r="D146" s="4" t="s">
        <v>38</v>
      </c>
      <c r="E146" s="4" t="s">
        <v>619</v>
      </c>
      <c r="F146" s="6">
        <v>44710</v>
      </c>
      <c r="G146" s="6">
        <v>44711</v>
      </c>
      <c r="H146" s="4">
        <v>1</v>
      </c>
      <c r="I146" s="4">
        <v>1</v>
      </c>
      <c r="J146" s="4">
        <v>1</v>
      </c>
      <c r="K146" s="4" t="s">
        <v>30</v>
      </c>
      <c r="L146" s="4">
        <v>1000</v>
      </c>
      <c r="M146" s="4">
        <v>1000</v>
      </c>
      <c r="N146" s="4" t="s">
        <v>620</v>
      </c>
      <c r="O146" s="4" t="s">
        <v>560</v>
      </c>
      <c r="P146" s="4" t="s">
        <v>561</v>
      </c>
      <c r="Q146" s="4">
        <v>247237</v>
      </c>
      <c r="R146" s="8">
        <v>44707</v>
      </c>
      <c r="S146" s="6">
        <v>44714</v>
      </c>
      <c r="T146" s="4" t="s">
        <v>34</v>
      </c>
      <c r="U146" s="4">
        <v>1000</v>
      </c>
      <c r="V146" s="4">
        <v>0</v>
      </c>
      <c r="W146" s="4">
        <v>0</v>
      </c>
      <c r="X146" s="4" t="s">
        <v>621</v>
      </c>
      <c r="Y146" s="4" t="s">
        <v>622</v>
      </c>
    </row>
    <row r="147" s="4" customFormat="1" spans="1:27">
      <c r="A147" s="4" t="s">
        <v>591</v>
      </c>
      <c r="B147" s="4" t="s">
        <v>26</v>
      </c>
      <c r="C147" s="4" t="s">
        <v>623</v>
      </c>
      <c r="D147" s="4" t="s">
        <v>124</v>
      </c>
      <c r="E147" s="4" t="s">
        <v>592</v>
      </c>
      <c r="F147" s="6">
        <v>44706</v>
      </c>
      <c r="G147" s="6">
        <v>44711</v>
      </c>
      <c r="H147" s="4">
        <v>3</v>
      </c>
      <c r="I147" s="4">
        <v>5</v>
      </c>
      <c r="J147" s="4">
        <v>15</v>
      </c>
      <c r="K147" s="4" t="s">
        <v>30</v>
      </c>
      <c r="L147" s="4">
        <v>-293</v>
      </c>
      <c r="M147" s="4">
        <v>-293</v>
      </c>
      <c r="N147" s="4" t="s">
        <v>593</v>
      </c>
      <c r="O147" s="4" t="s">
        <v>560</v>
      </c>
      <c r="P147" s="4" t="s">
        <v>561</v>
      </c>
      <c r="Q147" s="4">
        <v>247237</v>
      </c>
      <c r="R147" s="8">
        <v>44705</v>
      </c>
      <c r="S147" s="6">
        <v>44714</v>
      </c>
      <c r="T147" s="4" t="s">
        <v>34</v>
      </c>
      <c r="U147" s="4">
        <v>-293</v>
      </c>
      <c r="V147" s="4">
        <v>0</v>
      </c>
      <c r="W147" s="4">
        <v>0</v>
      </c>
      <c r="X147" s="4" t="s">
        <v>594</v>
      </c>
      <c r="Y147" s="4">
        <v>242991</v>
      </c>
      <c r="Z147" s="4">
        <v>242992</v>
      </c>
      <c r="AA147" s="4" t="s">
        <v>595</v>
      </c>
    </row>
    <row r="148" s="4" customFormat="1" spans="1:25">
      <c r="A148" s="4" t="s">
        <v>624</v>
      </c>
      <c r="B148" s="4" t="s">
        <v>26</v>
      </c>
      <c r="C148" s="4" t="s">
        <v>27</v>
      </c>
      <c r="D148" s="4" t="s">
        <v>625</v>
      </c>
      <c r="E148" s="4" t="s">
        <v>626</v>
      </c>
      <c r="F148" s="6">
        <v>44709</v>
      </c>
      <c r="G148" s="6">
        <v>44711</v>
      </c>
      <c r="H148" s="4">
        <v>1</v>
      </c>
      <c r="I148" s="4">
        <v>2</v>
      </c>
      <c r="J148" s="4">
        <v>2</v>
      </c>
      <c r="K148" s="4" t="s">
        <v>30</v>
      </c>
      <c r="L148" s="4">
        <v>3800</v>
      </c>
      <c r="M148" s="4">
        <v>3800</v>
      </c>
      <c r="N148" s="4" t="s">
        <v>627</v>
      </c>
      <c r="O148" s="4" t="s">
        <v>560</v>
      </c>
      <c r="P148" s="4" t="s">
        <v>561</v>
      </c>
      <c r="Q148" s="4">
        <v>247237</v>
      </c>
      <c r="R148" s="8">
        <v>44707</v>
      </c>
      <c r="S148" s="6">
        <v>44714</v>
      </c>
      <c r="T148" s="4" t="s">
        <v>34</v>
      </c>
      <c r="U148" s="4">
        <v>3800</v>
      </c>
      <c r="V148" s="4">
        <v>0</v>
      </c>
      <c r="W148" s="4">
        <v>0</v>
      </c>
      <c r="X148" s="4" t="s">
        <v>628</v>
      </c>
      <c r="Y148" s="4" t="s">
        <v>629</v>
      </c>
    </row>
    <row r="149" s="4" customFormat="1" spans="1:25">
      <c r="A149" s="4" t="s">
        <v>630</v>
      </c>
      <c r="B149" s="4" t="s">
        <v>26</v>
      </c>
      <c r="C149" s="4" t="s">
        <v>27</v>
      </c>
      <c r="D149" s="4" t="s">
        <v>257</v>
      </c>
      <c r="E149" s="4" t="s">
        <v>258</v>
      </c>
      <c r="F149" s="6">
        <v>44708</v>
      </c>
      <c r="G149" s="6">
        <v>44711</v>
      </c>
      <c r="H149" s="4">
        <v>1</v>
      </c>
      <c r="I149" s="4">
        <v>3</v>
      </c>
      <c r="J149" s="4">
        <v>3</v>
      </c>
      <c r="K149" s="4" t="s">
        <v>30</v>
      </c>
      <c r="L149" s="4">
        <v>978</v>
      </c>
      <c r="M149" s="4">
        <v>978</v>
      </c>
      <c r="N149" s="4" t="s">
        <v>631</v>
      </c>
      <c r="O149" s="4" t="s">
        <v>560</v>
      </c>
      <c r="P149" s="4" t="s">
        <v>561</v>
      </c>
      <c r="Q149" s="4">
        <v>247237</v>
      </c>
      <c r="R149" s="8">
        <v>44707</v>
      </c>
      <c r="S149" s="6">
        <v>44714</v>
      </c>
      <c r="T149" s="4" t="s">
        <v>34</v>
      </c>
      <c r="U149" s="4">
        <v>978</v>
      </c>
      <c r="V149" s="4">
        <v>0</v>
      </c>
      <c r="W149" s="4">
        <v>0</v>
      </c>
      <c r="X149" s="4" t="s">
        <v>632</v>
      </c>
      <c r="Y149" s="4" t="s">
        <v>36</v>
      </c>
    </row>
    <row r="150" s="4" customFormat="1" spans="1:25">
      <c r="A150" s="4" t="s">
        <v>630</v>
      </c>
      <c r="B150" s="4" t="s">
        <v>26</v>
      </c>
      <c r="C150" s="4" t="s">
        <v>112</v>
      </c>
      <c r="D150" s="4" t="s">
        <v>257</v>
      </c>
      <c r="E150" s="4" t="s">
        <v>258</v>
      </c>
      <c r="F150" s="6">
        <v>44708</v>
      </c>
      <c r="G150" s="6">
        <v>44711</v>
      </c>
      <c r="H150" s="4">
        <v>1</v>
      </c>
      <c r="I150" s="4">
        <v>3</v>
      </c>
      <c r="J150" s="4">
        <v>3</v>
      </c>
      <c r="K150" s="4" t="s">
        <v>30</v>
      </c>
      <c r="L150" s="4">
        <v>-978</v>
      </c>
      <c r="M150" s="4">
        <v>-978</v>
      </c>
      <c r="N150" s="4" t="s">
        <v>631</v>
      </c>
      <c r="O150" s="4" t="s">
        <v>560</v>
      </c>
      <c r="P150" s="4" t="s">
        <v>561</v>
      </c>
      <c r="Q150" s="4">
        <v>247237</v>
      </c>
      <c r="R150" s="8">
        <v>44707</v>
      </c>
      <c r="S150" s="6">
        <v>44714</v>
      </c>
      <c r="T150" s="4" t="s">
        <v>34</v>
      </c>
      <c r="U150" s="4">
        <v>-978</v>
      </c>
      <c r="V150" s="4">
        <v>0</v>
      </c>
      <c r="W150" s="4">
        <v>0</v>
      </c>
      <c r="X150" s="4" t="s">
        <v>632</v>
      </c>
      <c r="Y150" s="4" t="s">
        <v>36</v>
      </c>
    </row>
    <row r="151" s="4" customFormat="1" spans="1:25">
      <c r="A151" s="4" t="s">
        <v>633</v>
      </c>
      <c r="B151" s="4" t="s">
        <v>26</v>
      </c>
      <c r="C151" s="4" t="s">
        <v>27</v>
      </c>
      <c r="D151" s="4" t="s">
        <v>625</v>
      </c>
      <c r="E151" s="4" t="s">
        <v>634</v>
      </c>
      <c r="F151" s="6">
        <v>44709</v>
      </c>
      <c r="G151" s="6">
        <v>44711</v>
      </c>
      <c r="H151" s="4">
        <v>1</v>
      </c>
      <c r="I151" s="4">
        <v>2</v>
      </c>
      <c r="J151" s="4">
        <v>2</v>
      </c>
      <c r="K151" s="4" t="s">
        <v>30</v>
      </c>
      <c r="L151" s="4">
        <v>4368</v>
      </c>
      <c r="M151" s="4">
        <v>4368</v>
      </c>
      <c r="N151" s="4" t="s">
        <v>635</v>
      </c>
      <c r="O151" s="4" t="s">
        <v>560</v>
      </c>
      <c r="P151" s="4" t="s">
        <v>561</v>
      </c>
      <c r="Q151" s="4">
        <v>247237</v>
      </c>
      <c r="R151" s="8">
        <v>44707</v>
      </c>
      <c r="S151" s="6">
        <v>44714</v>
      </c>
      <c r="T151" s="4" t="s">
        <v>34</v>
      </c>
      <c r="U151" s="4">
        <v>4368</v>
      </c>
      <c r="V151" s="4">
        <v>0</v>
      </c>
      <c r="W151" s="4">
        <v>0</v>
      </c>
      <c r="X151" s="4" t="s">
        <v>636</v>
      </c>
      <c r="Y151" s="4" t="s">
        <v>637</v>
      </c>
    </row>
    <row r="152" s="4" customFormat="1" spans="1:25">
      <c r="A152" s="4" t="s">
        <v>638</v>
      </c>
      <c r="B152" s="4" t="s">
        <v>26</v>
      </c>
      <c r="C152" s="4" t="s">
        <v>27</v>
      </c>
      <c r="D152" s="4" t="s">
        <v>625</v>
      </c>
      <c r="E152" s="4" t="s">
        <v>626</v>
      </c>
      <c r="F152" s="6">
        <v>44709</v>
      </c>
      <c r="G152" s="6">
        <v>44711</v>
      </c>
      <c r="H152" s="4">
        <v>3</v>
      </c>
      <c r="I152" s="4">
        <v>2</v>
      </c>
      <c r="J152" s="4">
        <v>6</v>
      </c>
      <c r="K152" s="4" t="s">
        <v>30</v>
      </c>
      <c r="L152" s="4">
        <v>11400</v>
      </c>
      <c r="M152" s="4">
        <v>11400</v>
      </c>
      <c r="N152" s="4" t="s">
        <v>639</v>
      </c>
      <c r="O152" s="4" t="s">
        <v>560</v>
      </c>
      <c r="P152" s="4" t="s">
        <v>561</v>
      </c>
      <c r="Q152" s="4">
        <v>247237</v>
      </c>
      <c r="R152" s="8">
        <v>44707</v>
      </c>
      <c r="S152" s="6">
        <v>44714</v>
      </c>
      <c r="T152" s="4" t="s">
        <v>34</v>
      </c>
      <c r="U152" s="4">
        <v>11400</v>
      </c>
      <c r="V152" s="4">
        <v>0</v>
      </c>
      <c r="W152" s="4">
        <v>0</v>
      </c>
      <c r="X152" s="4" t="s">
        <v>640</v>
      </c>
      <c r="Y152" s="4" t="s">
        <v>641</v>
      </c>
    </row>
    <row r="153" s="4" customFormat="1" spans="1:25">
      <c r="A153" s="4" t="s">
        <v>642</v>
      </c>
      <c r="B153" s="4" t="s">
        <v>26</v>
      </c>
      <c r="C153" s="4" t="s">
        <v>27</v>
      </c>
      <c r="D153" s="4" t="s">
        <v>643</v>
      </c>
      <c r="E153" s="4" t="s">
        <v>644</v>
      </c>
      <c r="F153" s="6">
        <v>44710</v>
      </c>
      <c r="G153" s="6">
        <v>44711</v>
      </c>
      <c r="H153" s="4">
        <v>2</v>
      </c>
      <c r="I153" s="4">
        <v>1</v>
      </c>
      <c r="J153" s="4">
        <v>2</v>
      </c>
      <c r="K153" s="4" t="s">
        <v>30</v>
      </c>
      <c r="L153" s="4">
        <v>1376</v>
      </c>
      <c r="M153" s="4">
        <v>1376</v>
      </c>
      <c r="N153" s="4" t="s">
        <v>645</v>
      </c>
      <c r="O153" s="4" t="s">
        <v>560</v>
      </c>
      <c r="P153" s="4" t="s">
        <v>561</v>
      </c>
      <c r="Q153" s="4">
        <v>247237</v>
      </c>
      <c r="R153" s="8">
        <v>44707</v>
      </c>
      <c r="S153" s="6">
        <v>44714</v>
      </c>
      <c r="T153" s="4" t="s">
        <v>34</v>
      </c>
      <c r="U153" s="4">
        <v>1376</v>
      </c>
      <c r="V153" s="4">
        <v>0</v>
      </c>
      <c r="W153" s="4">
        <v>0</v>
      </c>
      <c r="X153" s="4" t="s">
        <v>646</v>
      </c>
      <c r="Y153" s="4" t="s">
        <v>36</v>
      </c>
    </row>
    <row r="154" s="4" customFormat="1" spans="1:25">
      <c r="A154" s="4" t="s">
        <v>647</v>
      </c>
      <c r="B154" s="4" t="s">
        <v>26</v>
      </c>
      <c r="C154" s="4" t="s">
        <v>27</v>
      </c>
      <c r="D154" s="4" t="s">
        <v>83</v>
      </c>
      <c r="E154" s="4" t="s">
        <v>222</v>
      </c>
      <c r="F154" s="6">
        <v>44710</v>
      </c>
      <c r="G154" s="6">
        <v>44711</v>
      </c>
      <c r="H154" s="4">
        <v>1</v>
      </c>
      <c r="I154" s="4">
        <v>1</v>
      </c>
      <c r="J154" s="4">
        <v>1</v>
      </c>
      <c r="K154" s="4" t="s">
        <v>30</v>
      </c>
      <c r="L154" s="4">
        <v>410</v>
      </c>
      <c r="M154" s="4">
        <v>410</v>
      </c>
      <c r="N154" s="4" t="s">
        <v>648</v>
      </c>
      <c r="O154" s="4" t="s">
        <v>560</v>
      </c>
      <c r="P154" s="4" t="s">
        <v>561</v>
      </c>
      <c r="Q154" s="4">
        <v>247237</v>
      </c>
      <c r="R154" s="8">
        <v>44708</v>
      </c>
      <c r="S154" s="6">
        <v>44714</v>
      </c>
      <c r="T154" s="4" t="s">
        <v>34</v>
      </c>
      <c r="U154" s="4">
        <v>410</v>
      </c>
      <c r="V154" s="4">
        <v>0</v>
      </c>
      <c r="W154" s="4">
        <v>0</v>
      </c>
      <c r="X154" s="4" t="s">
        <v>649</v>
      </c>
      <c r="Y154" s="4" t="s">
        <v>650</v>
      </c>
    </row>
    <row r="155" s="4" customFormat="1" spans="1:25">
      <c r="A155" s="4" t="s">
        <v>642</v>
      </c>
      <c r="B155" s="4" t="s">
        <v>26</v>
      </c>
      <c r="C155" s="4" t="s">
        <v>112</v>
      </c>
      <c r="D155" s="4" t="s">
        <v>643</v>
      </c>
      <c r="E155" s="4" t="s">
        <v>644</v>
      </c>
      <c r="F155" s="6">
        <v>44710</v>
      </c>
      <c r="G155" s="6">
        <v>44711</v>
      </c>
      <c r="H155" s="4">
        <v>2</v>
      </c>
      <c r="I155" s="4">
        <v>1</v>
      </c>
      <c r="J155" s="4">
        <v>2</v>
      </c>
      <c r="K155" s="4" t="s">
        <v>30</v>
      </c>
      <c r="L155" s="4">
        <v>-1376</v>
      </c>
      <c r="M155" s="4">
        <v>-1376</v>
      </c>
      <c r="N155" s="4" t="s">
        <v>645</v>
      </c>
      <c r="O155" s="4" t="s">
        <v>560</v>
      </c>
      <c r="P155" s="4" t="s">
        <v>561</v>
      </c>
      <c r="Q155" s="4">
        <v>247237</v>
      </c>
      <c r="R155" s="8">
        <v>44707</v>
      </c>
      <c r="S155" s="6">
        <v>44714</v>
      </c>
      <c r="T155" s="4" t="s">
        <v>34</v>
      </c>
      <c r="U155" s="4">
        <v>-1376</v>
      </c>
      <c r="V155" s="4">
        <v>0</v>
      </c>
      <c r="W155" s="4">
        <v>0</v>
      </c>
      <c r="X155" s="4" t="s">
        <v>646</v>
      </c>
      <c r="Y155" s="4" t="s">
        <v>36</v>
      </c>
    </row>
    <row r="156" s="4" customFormat="1" spans="1:27">
      <c r="A156" s="4" t="s">
        <v>651</v>
      </c>
      <c r="B156" s="4" t="s">
        <v>26</v>
      </c>
      <c r="C156" s="4" t="s">
        <v>27</v>
      </c>
      <c r="D156" s="4" t="s">
        <v>114</v>
      </c>
      <c r="E156" s="4" t="s">
        <v>115</v>
      </c>
      <c r="F156" s="6">
        <v>44709</v>
      </c>
      <c r="G156" s="6">
        <v>44711</v>
      </c>
      <c r="H156" s="4">
        <v>3</v>
      </c>
      <c r="I156" s="4">
        <v>2</v>
      </c>
      <c r="J156" s="4">
        <v>6</v>
      </c>
      <c r="K156" s="4" t="s">
        <v>30</v>
      </c>
      <c r="L156" s="4">
        <v>1815</v>
      </c>
      <c r="M156" s="4">
        <v>1815</v>
      </c>
      <c r="N156" s="4" t="s">
        <v>652</v>
      </c>
      <c r="O156" s="4" t="s">
        <v>560</v>
      </c>
      <c r="P156" s="4" t="s">
        <v>561</v>
      </c>
      <c r="Q156" s="4">
        <v>247237</v>
      </c>
      <c r="R156" s="8">
        <v>44708</v>
      </c>
      <c r="S156" s="6">
        <v>44714</v>
      </c>
      <c r="T156" s="4" t="s">
        <v>34</v>
      </c>
      <c r="U156" s="4">
        <v>1815</v>
      </c>
      <c r="V156" s="4">
        <v>0</v>
      </c>
      <c r="W156" s="4">
        <v>0</v>
      </c>
      <c r="X156" s="4" t="s">
        <v>653</v>
      </c>
      <c r="Y156" s="4">
        <v>36305</v>
      </c>
      <c r="Z156" s="4">
        <v>36306</v>
      </c>
      <c r="AA156" s="4" t="s">
        <v>654</v>
      </c>
    </row>
    <row r="157" s="4" customFormat="1" spans="1:25">
      <c r="A157" s="4" t="s">
        <v>655</v>
      </c>
      <c r="B157" s="4" t="s">
        <v>26</v>
      </c>
      <c r="C157" s="4" t="s">
        <v>27</v>
      </c>
      <c r="D157" s="4" t="s">
        <v>656</v>
      </c>
      <c r="E157" s="4" t="s">
        <v>657</v>
      </c>
      <c r="F157" s="6">
        <v>44708</v>
      </c>
      <c r="G157" s="6">
        <v>44711</v>
      </c>
      <c r="H157" s="4">
        <v>1</v>
      </c>
      <c r="I157" s="4">
        <v>3</v>
      </c>
      <c r="J157" s="4">
        <v>3</v>
      </c>
      <c r="K157" s="4" t="s">
        <v>30</v>
      </c>
      <c r="L157" s="4">
        <v>1083</v>
      </c>
      <c r="M157" s="4">
        <v>1083</v>
      </c>
      <c r="N157" s="4" t="s">
        <v>658</v>
      </c>
      <c r="O157" s="4" t="s">
        <v>560</v>
      </c>
      <c r="P157" s="4" t="s">
        <v>561</v>
      </c>
      <c r="Q157" s="4">
        <v>247237</v>
      </c>
      <c r="R157" s="8">
        <v>44708</v>
      </c>
      <c r="S157" s="6">
        <v>44714</v>
      </c>
      <c r="T157" s="4" t="s">
        <v>34</v>
      </c>
      <c r="U157" s="4">
        <v>1083</v>
      </c>
      <c r="V157" s="4">
        <v>0</v>
      </c>
      <c r="W157" s="4">
        <v>0</v>
      </c>
      <c r="X157" s="4" t="s">
        <v>659</v>
      </c>
      <c r="Y157" s="4" t="s">
        <v>660</v>
      </c>
    </row>
    <row r="158" s="4" customFormat="1" spans="1:25">
      <c r="A158" s="4" t="s">
        <v>661</v>
      </c>
      <c r="B158" s="4" t="s">
        <v>26</v>
      </c>
      <c r="C158" s="4" t="s">
        <v>27</v>
      </c>
      <c r="D158" s="4" t="s">
        <v>662</v>
      </c>
      <c r="E158" s="4" t="s">
        <v>663</v>
      </c>
      <c r="F158" s="6">
        <v>44708</v>
      </c>
      <c r="G158" s="6">
        <v>44711</v>
      </c>
      <c r="H158" s="4">
        <v>1</v>
      </c>
      <c r="I158" s="4">
        <v>3</v>
      </c>
      <c r="J158" s="4">
        <v>3</v>
      </c>
      <c r="K158" s="4" t="s">
        <v>30</v>
      </c>
      <c r="L158" s="4">
        <v>2914</v>
      </c>
      <c r="M158" s="4">
        <v>2914</v>
      </c>
      <c r="N158" s="4" t="s">
        <v>664</v>
      </c>
      <c r="O158" s="4" t="s">
        <v>560</v>
      </c>
      <c r="P158" s="4" t="s">
        <v>561</v>
      </c>
      <c r="Q158" s="4">
        <v>247237</v>
      </c>
      <c r="R158" s="8">
        <v>44708</v>
      </c>
      <c r="S158" s="6">
        <v>44714</v>
      </c>
      <c r="T158" s="4" t="s">
        <v>34</v>
      </c>
      <c r="U158" s="4">
        <v>2914</v>
      </c>
      <c r="V158" s="4">
        <v>0</v>
      </c>
      <c r="W158" s="4">
        <v>0</v>
      </c>
      <c r="X158" s="4" t="s">
        <v>665</v>
      </c>
      <c r="Y158" s="4" t="s">
        <v>666</v>
      </c>
    </row>
    <row r="159" s="4" customFormat="1" spans="1:25">
      <c r="A159" s="4" t="s">
        <v>667</v>
      </c>
      <c r="B159" s="4" t="s">
        <v>26</v>
      </c>
      <c r="C159" s="4" t="s">
        <v>27</v>
      </c>
      <c r="D159" s="4" t="s">
        <v>668</v>
      </c>
      <c r="E159" s="4" t="s">
        <v>669</v>
      </c>
      <c r="F159" s="6">
        <v>44709</v>
      </c>
      <c r="G159" s="6">
        <v>44711</v>
      </c>
      <c r="H159" s="4">
        <v>1</v>
      </c>
      <c r="I159" s="4">
        <v>2</v>
      </c>
      <c r="J159" s="4">
        <v>2</v>
      </c>
      <c r="K159" s="4" t="s">
        <v>30</v>
      </c>
      <c r="L159" s="4">
        <v>1472</v>
      </c>
      <c r="M159" s="4">
        <v>1472</v>
      </c>
      <c r="N159" s="4" t="s">
        <v>670</v>
      </c>
      <c r="O159" s="4" t="s">
        <v>560</v>
      </c>
      <c r="P159" s="4" t="s">
        <v>561</v>
      </c>
      <c r="Q159" s="4">
        <v>247237</v>
      </c>
      <c r="R159" s="8">
        <v>44708</v>
      </c>
      <c r="S159" s="6">
        <v>44714</v>
      </c>
      <c r="T159" s="4" t="s">
        <v>34</v>
      </c>
      <c r="U159" s="4">
        <v>1472</v>
      </c>
      <c r="V159" s="4">
        <v>0</v>
      </c>
      <c r="W159" s="4">
        <v>0</v>
      </c>
      <c r="X159" s="4" t="s">
        <v>671</v>
      </c>
      <c r="Y159" s="4" t="s">
        <v>672</v>
      </c>
    </row>
    <row r="160" s="4" customFormat="1" spans="1:25">
      <c r="A160" s="4" t="s">
        <v>673</v>
      </c>
      <c r="B160" s="4" t="s">
        <v>26</v>
      </c>
      <c r="C160" s="4" t="s">
        <v>27</v>
      </c>
      <c r="D160" s="4" t="s">
        <v>674</v>
      </c>
      <c r="E160" s="4" t="s">
        <v>675</v>
      </c>
      <c r="F160" s="6">
        <v>44709</v>
      </c>
      <c r="G160" s="6">
        <v>44711</v>
      </c>
      <c r="H160" s="4">
        <v>1</v>
      </c>
      <c r="I160" s="4">
        <v>2</v>
      </c>
      <c r="J160" s="4">
        <v>2</v>
      </c>
      <c r="K160" s="4" t="s">
        <v>30</v>
      </c>
      <c r="L160" s="4">
        <v>344</v>
      </c>
      <c r="M160" s="4">
        <v>344</v>
      </c>
      <c r="N160" s="4" t="s">
        <v>676</v>
      </c>
      <c r="O160" s="4" t="s">
        <v>560</v>
      </c>
      <c r="P160" s="4" t="s">
        <v>561</v>
      </c>
      <c r="Q160" s="4">
        <v>247237</v>
      </c>
      <c r="R160" s="8">
        <v>44708</v>
      </c>
      <c r="S160" s="6">
        <v>44714</v>
      </c>
      <c r="T160" s="4" t="s">
        <v>34</v>
      </c>
      <c r="U160" s="4">
        <v>344</v>
      </c>
      <c r="V160" s="4">
        <v>0</v>
      </c>
      <c r="W160" s="4">
        <v>0</v>
      </c>
      <c r="X160" s="4" t="s">
        <v>677</v>
      </c>
      <c r="Y160" s="4" t="s">
        <v>678</v>
      </c>
    </row>
    <row r="161" s="4" customFormat="1" spans="1:25">
      <c r="A161" s="4" t="s">
        <v>679</v>
      </c>
      <c r="B161" s="4" t="s">
        <v>26</v>
      </c>
      <c r="C161" s="4" t="s">
        <v>27</v>
      </c>
      <c r="D161" s="4" t="s">
        <v>680</v>
      </c>
      <c r="E161" s="4" t="s">
        <v>361</v>
      </c>
      <c r="F161" s="6">
        <v>44710</v>
      </c>
      <c r="G161" s="6">
        <v>44711</v>
      </c>
      <c r="H161" s="4">
        <v>1</v>
      </c>
      <c r="I161" s="4">
        <v>1</v>
      </c>
      <c r="J161" s="4">
        <v>1</v>
      </c>
      <c r="K161" s="4" t="s">
        <v>30</v>
      </c>
      <c r="L161" s="4">
        <v>221</v>
      </c>
      <c r="M161" s="4">
        <v>221</v>
      </c>
      <c r="N161" s="4" t="s">
        <v>681</v>
      </c>
      <c r="O161" s="4" t="s">
        <v>560</v>
      </c>
      <c r="P161" s="4" t="s">
        <v>561</v>
      </c>
      <c r="Q161" s="4">
        <v>247237</v>
      </c>
      <c r="R161" s="8">
        <v>44708</v>
      </c>
      <c r="S161" s="6">
        <v>44714</v>
      </c>
      <c r="T161" s="4" t="s">
        <v>34</v>
      </c>
      <c r="U161" s="4">
        <v>221</v>
      </c>
      <c r="V161" s="4">
        <v>0</v>
      </c>
      <c r="W161" s="4">
        <v>0</v>
      </c>
      <c r="X161" s="4" t="s">
        <v>682</v>
      </c>
      <c r="Y161" s="4" t="s">
        <v>36</v>
      </c>
    </row>
    <row r="162" s="4" customFormat="1" spans="1:25">
      <c r="A162" s="4" t="s">
        <v>679</v>
      </c>
      <c r="B162" s="4" t="s">
        <v>26</v>
      </c>
      <c r="C162" s="4" t="s">
        <v>112</v>
      </c>
      <c r="D162" s="4" t="s">
        <v>680</v>
      </c>
      <c r="E162" s="4" t="s">
        <v>361</v>
      </c>
      <c r="F162" s="6">
        <v>44710</v>
      </c>
      <c r="G162" s="6">
        <v>44711</v>
      </c>
      <c r="H162" s="4">
        <v>1</v>
      </c>
      <c r="I162" s="4">
        <v>1</v>
      </c>
      <c r="J162" s="4">
        <v>1</v>
      </c>
      <c r="K162" s="4" t="s">
        <v>30</v>
      </c>
      <c r="L162" s="4">
        <v>-221</v>
      </c>
      <c r="M162" s="4">
        <v>-221</v>
      </c>
      <c r="N162" s="4" t="s">
        <v>681</v>
      </c>
      <c r="O162" s="4" t="s">
        <v>560</v>
      </c>
      <c r="P162" s="4" t="s">
        <v>561</v>
      </c>
      <c r="Q162" s="4">
        <v>247237</v>
      </c>
      <c r="R162" s="8">
        <v>44708</v>
      </c>
      <c r="S162" s="6">
        <v>44714</v>
      </c>
      <c r="T162" s="4" t="s">
        <v>34</v>
      </c>
      <c r="U162" s="4">
        <v>-221</v>
      </c>
      <c r="V162" s="4">
        <v>0</v>
      </c>
      <c r="W162" s="4">
        <v>0</v>
      </c>
      <c r="X162" s="4" t="s">
        <v>682</v>
      </c>
      <c r="Y162" s="4" t="s">
        <v>36</v>
      </c>
    </row>
    <row r="163" s="4" customFormat="1" spans="1:25">
      <c r="A163" s="4" t="s">
        <v>683</v>
      </c>
      <c r="B163" s="4" t="s">
        <v>26</v>
      </c>
      <c r="C163" s="4" t="s">
        <v>27</v>
      </c>
      <c r="D163" s="4" t="s">
        <v>684</v>
      </c>
      <c r="E163" s="4" t="s">
        <v>685</v>
      </c>
      <c r="F163" s="6">
        <v>44709</v>
      </c>
      <c r="G163" s="6">
        <v>44711</v>
      </c>
      <c r="H163" s="4">
        <v>1</v>
      </c>
      <c r="I163" s="4">
        <v>2</v>
      </c>
      <c r="J163" s="4">
        <v>2</v>
      </c>
      <c r="K163" s="4" t="s">
        <v>30</v>
      </c>
      <c r="L163" s="4">
        <v>1040</v>
      </c>
      <c r="M163" s="4">
        <v>1040</v>
      </c>
      <c r="N163" s="4" t="s">
        <v>686</v>
      </c>
      <c r="O163" s="4" t="s">
        <v>560</v>
      </c>
      <c r="P163" s="4" t="s">
        <v>561</v>
      </c>
      <c r="Q163" s="4">
        <v>247237</v>
      </c>
      <c r="R163" s="8">
        <v>44709</v>
      </c>
      <c r="S163" s="6">
        <v>44714</v>
      </c>
      <c r="T163" s="4" t="s">
        <v>34</v>
      </c>
      <c r="U163" s="4">
        <v>1040</v>
      </c>
      <c r="V163" s="4">
        <v>0</v>
      </c>
      <c r="W163" s="4">
        <v>0</v>
      </c>
      <c r="X163" s="4" t="s">
        <v>687</v>
      </c>
      <c r="Y163" s="4" t="s">
        <v>36</v>
      </c>
    </row>
    <row r="164" s="4" customFormat="1" spans="1:25">
      <c r="A164" s="4" t="s">
        <v>688</v>
      </c>
      <c r="B164" s="4" t="s">
        <v>26</v>
      </c>
      <c r="C164" s="4" t="s">
        <v>27</v>
      </c>
      <c r="D164" s="4" t="s">
        <v>385</v>
      </c>
      <c r="E164" s="4" t="s">
        <v>371</v>
      </c>
      <c r="F164" s="6">
        <v>44710</v>
      </c>
      <c r="G164" s="6">
        <v>44711</v>
      </c>
      <c r="H164" s="4">
        <v>1</v>
      </c>
      <c r="I164" s="4">
        <v>1</v>
      </c>
      <c r="J164" s="4">
        <v>1</v>
      </c>
      <c r="K164" s="4" t="s">
        <v>30</v>
      </c>
      <c r="L164" s="4">
        <v>159</v>
      </c>
      <c r="M164" s="4">
        <v>159</v>
      </c>
      <c r="N164" s="4" t="s">
        <v>689</v>
      </c>
      <c r="O164" s="4" t="s">
        <v>560</v>
      </c>
      <c r="P164" s="4" t="s">
        <v>561</v>
      </c>
      <c r="Q164" s="4">
        <v>247237</v>
      </c>
      <c r="R164" s="8">
        <v>44709</v>
      </c>
      <c r="S164" s="6">
        <v>44714</v>
      </c>
      <c r="T164" s="4" t="s">
        <v>34</v>
      </c>
      <c r="U164" s="4">
        <v>159</v>
      </c>
      <c r="V164" s="4">
        <v>0</v>
      </c>
      <c r="W164" s="4">
        <v>0</v>
      </c>
      <c r="X164" s="4" t="s">
        <v>690</v>
      </c>
      <c r="Y164" s="4" t="s">
        <v>691</v>
      </c>
    </row>
    <row r="165" s="4" customFormat="1" spans="1:25">
      <c r="A165" s="4" t="s">
        <v>692</v>
      </c>
      <c r="B165" s="4" t="s">
        <v>26</v>
      </c>
      <c r="C165" s="4" t="s">
        <v>27</v>
      </c>
      <c r="D165" s="4" t="s">
        <v>501</v>
      </c>
      <c r="E165" s="4" t="s">
        <v>502</v>
      </c>
      <c r="F165" s="6">
        <v>44709</v>
      </c>
      <c r="G165" s="6">
        <v>44711</v>
      </c>
      <c r="H165" s="4">
        <v>1</v>
      </c>
      <c r="I165" s="4">
        <v>2</v>
      </c>
      <c r="J165" s="4">
        <v>2</v>
      </c>
      <c r="K165" s="4" t="s">
        <v>30</v>
      </c>
      <c r="L165" s="4">
        <v>838</v>
      </c>
      <c r="M165" s="4">
        <v>838</v>
      </c>
      <c r="N165" s="4" t="s">
        <v>693</v>
      </c>
      <c r="O165" s="4" t="s">
        <v>560</v>
      </c>
      <c r="P165" s="4" t="s">
        <v>561</v>
      </c>
      <c r="Q165" s="4">
        <v>247237</v>
      </c>
      <c r="R165" s="8">
        <v>44709</v>
      </c>
      <c r="S165" s="6">
        <v>44714</v>
      </c>
      <c r="T165" s="4" t="s">
        <v>34</v>
      </c>
      <c r="U165" s="4">
        <v>838</v>
      </c>
      <c r="V165" s="4">
        <v>0</v>
      </c>
      <c r="W165" s="4">
        <v>0</v>
      </c>
      <c r="X165" s="4" t="s">
        <v>694</v>
      </c>
      <c r="Y165" s="4" t="s">
        <v>695</v>
      </c>
    </row>
    <row r="166" s="4" customFormat="1" spans="1:25">
      <c r="A166" s="4" t="s">
        <v>696</v>
      </c>
      <c r="B166" s="4" t="s">
        <v>26</v>
      </c>
      <c r="C166" s="4" t="s">
        <v>27</v>
      </c>
      <c r="D166" s="4" t="s">
        <v>124</v>
      </c>
      <c r="E166" s="4" t="s">
        <v>287</v>
      </c>
      <c r="F166" s="6">
        <v>44710</v>
      </c>
      <c r="G166" s="6">
        <v>44711</v>
      </c>
      <c r="H166" s="4">
        <v>1</v>
      </c>
      <c r="I166" s="4">
        <v>1</v>
      </c>
      <c r="J166" s="4">
        <v>1</v>
      </c>
      <c r="K166" s="4" t="s">
        <v>30</v>
      </c>
      <c r="L166" s="4">
        <v>310</v>
      </c>
      <c r="M166" s="4">
        <v>310</v>
      </c>
      <c r="N166" s="4" t="s">
        <v>697</v>
      </c>
      <c r="O166" s="4" t="s">
        <v>560</v>
      </c>
      <c r="P166" s="4" t="s">
        <v>561</v>
      </c>
      <c r="Q166" s="4">
        <v>247237</v>
      </c>
      <c r="R166" s="8">
        <v>44709</v>
      </c>
      <c r="S166" s="6">
        <v>44714</v>
      </c>
      <c r="T166" s="4" t="s">
        <v>34</v>
      </c>
      <c r="U166" s="4">
        <v>310</v>
      </c>
      <c r="V166" s="4">
        <v>0</v>
      </c>
      <c r="W166" s="4">
        <v>0</v>
      </c>
      <c r="X166" s="4" t="s">
        <v>698</v>
      </c>
      <c r="Y166" s="4" t="s">
        <v>699</v>
      </c>
    </row>
    <row r="167" s="4" customFormat="1" spans="1:25">
      <c r="A167" s="4" t="s">
        <v>700</v>
      </c>
      <c r="B167" s="4" t="s">
        <v>26</v>
      </c>
      <c r="C167" s="4" t="s">
        <v>27</v>
      </c>
      <c r="D167" s="4" t="s">
        <v>385</v>
      </c>
      <c r="E167" s="4" t="s">
        <v>371</v>
      </c>
      <c r="F167" s="6">
        <v>44710</v>
      </c>
      <c r="G167" s="6">
        <v>44711</v>
      </c>
      <c r="H167" s="4">
        <v>1</v>
      </c>
      <c r="I167" s="4">
        <v>1</v>
      </c>
      <c r="J167" s="4">
        <v>1</v>
      </c>
      <c r="K167" s="4" t="s">
        <v>30</v>
      </c>
      <c r="L167" s="4">
        <v>159</v>
      </c>
      <c r="M167" s="4">
        <v>159</v>
      </c>
      <c r="N167" s="4" t="s">
        <v>701</v>
      </c>
      <c r="O167" s="4" t="s">
        <v>560</v>
      </c>
      <c r="P167" s="4" t="s">
        <v>561</v>
      </c>
      <c r="Q167" s="4">
        <v>247237</v>
      </c>
      <c r="R167" s="8">
        <v>44709</v>
      </c>
      <c r="S167" s="6">
        <v>44714</v>
      </c>
      <c r="T167" s="4" t="s">
        <v>34</v>
      </c>
      <c r="U167" s="4">
        <v>159</v>
      </c>
      <c r="V167" s="4">
        <v>0</v>
      </c>
      <c r="W167" s="4">
        <v>0</v>
      </c>
      <c r="X167" s="4" t="s">
        <v>702</v>
      </c>
      <c r="Y167" s="4" t="s">
        <v>702</v>
      </c>
    </row>
    <row r="168" s="4" customFormat="1" spans="1:25">
      <c r="A168" s="4" t="s">
        <v>703</v>
      </c>
      <c r="B168" s="4" t="s">
        <v>26</v>
      </c>
      <c r="C168" s="4" t="s">
        <v>27</v>
      </c>
      <c r="D168" s="4" t="s">
        <v>385</v>
      </c>
      <c r="E168" s="4" t="s">
        <v>371</v>
      </c>
      <c r="F168" s="6">
        <v>44710</v>
      </c>
      <c r="G168" s="6">
        <v>44711</v>
      </c>
      <c r="H168" s="4">
        <v>1</v>
      </c>
      <c r="I168" s="4">
        <v>1</v>
      </c>
      <c r="J168" s="4">
        <v>1</v>
      </c>
      <c r="K168" s="4" t="s">
        <v>30</v>
      </c>
      <c r="L168" s="4">
        <v>159</v>
      </c>
      <c r="M168" s="4">
        <v>159</v>
      </c>
      <c r="N168" s="4" t="s">
        <v>704</v>
      </c>
      <c r="O168" s="4" t="s">
        <v>560</v>
      </c>
      <c r="P168" s="4" t="s">
        <v>561</v>
      </c>
      <c r="Q168" s="4">
        <v>247237</v>
      </c>
      <c r="R168" s="8">
        <v>44709</v>
      </c>
      <c r="S168" s="6">
        <v>44714</v>
      </c>
      <c r="T168" s="4" t="s">
        <v>34</v>
      </c>
      <c r="U168" s="4">
        <v>159</v>
      </c>
      <c r="V168" s="4">
        <v>0</v>
      </c>
      <c r="W168" s="4">
        <v>0</v>
      </c>
      <c r="X168" s="4" t="s">
        <v>705</v>
      </c>
      <c r="Y168" s="4" t="s">
        <v>705</v>
      </c>
    </row>
    <row r="169" s="4" customFormat="1" spans="1:25">
      <c r="A169" s="4" t="s">
        <v>706</v>
      </c>
      <c r="B169" s="4" t="s">
        <v>26</v>
      </c>
      <c r="C169" s="4" t="s">
        <v>27</v>
      </c>
      <c r="D169" s="4" t="s">
        <v>385</v>
      </c>
      <c r="E169" s="4" t="s">
        <v>371</v>
      </c>
      <c r="F169" s="6">
        <v>44710</v>
      </c>
      <c r="G169" s="6">
        <v>44711</v>
      </c>
      <c r="H169" s="4">
        <v>1</v>
      </c>
      <c r="I169" s="4">
        <v>1</v>
      </c>
      <c r="J169" s="4">
        <v>1</v>
      </c>
      <c r="K169" s="4" t="s">
        <v>30</v>
      </c>
      <c r="L169" s="4">
        <v>159</v>
      </c>
      <c r="M169" s="4">
        <v>159</v>
      </c>
      <c r="N169" s="4" t="s">
        <v>707</v>
      </c>
      <c r="O169" s="4" t="s">
        <v>560</v>
      </c>
      <c r="P169" s="4" t="s">
        <v>561</v>
      </c>
      <c r="Q169" s="4">
        <v>247237</v>
      </c>
      <c r="R169" s="8">
        <v>44709</v>
      </c>
      <c r="S169" s="6">
        <v>44714</v>
      </c>
      <c r="T169" s="4" t="s">
        <v>34</v>
      </c>
      <c r="U169" s="4">
        <v>159</v>
      </c>
      <c r="V169" s="4">
        <v>0</v>
      </c>
      <c r="W169" s="4">
        <v>0</v>
      </c>
      <c r="X169" s="4" t="s">
        <v>708</v>
      </c>
      <c r="Y169" s="4" t="s">
        <v>708</v>
      </c>
    </row>
    <row r="170" s="4" customFormat="1" spans="1:25">
      <c r="A170" s="4" t="s">
        <v>709</v>
      </c>
      <c r="B170" s="4" t="s">
        <v>26</v>
      </c>
      <c r="C170" s="4" t="s">
        <v>27</v>
      </c>
      <c r="D170" s="4" t="s">
        <v>710</v>
      </c>
      <c r="E170" s="4" t="s">
        <v>446</v>
      </c>
      <c r="F170" s="6">
        <v>44710</v>
      </c>
      <c r="G170" s="6">
        <v>44711</v>
      </c>
      <c r="H170" s="4">
        <v>1</v>
      </c>
      <c r="I170" s="4">
        <v>1</v>
      </c>
      <c r="J170" s="4">
        <v>1</v>
      </c>
      <c r="K170" s="4" t="s">
        <v>30</v>
      </c>
      <c r="L170" s="4">
        <v>293</v>
      </c>
      <c r="M170" s="4">
        <v>293</v>
      </c>
      <c r="N170" s="4" t="s">
        <v>711</v>
      </c>
      <c r="O170" s="4" t="s">
        <v>560</v>
      </c>
      <c r="P170" s="4" t="s">
        <v>561</v>
      </c>
      <c r="Q170" s="4">
        <v>247237</v>
      </c>
      <c r="R170" s="8">
        <v>44709</v>
      </c>
      <c r="S170" s="6">
        <v>44714</v>
      </c>
      <c r="T170" s="4" t="s">
        <v>34</v>
      </c>
      <c r="U170" s="4">
        <v>293</v>
      </c>
      <c r="V170" s="4">
        <v>0</v>
      </c>
      <c r="W170" s="4">
        <v>0</v>
      </c>
      <c r="X170" s="4" t="s">
        <v>712</v>
      </c>
      <c r="Y170" s="4" t="s">
        <v>36</v>
      </c>
    </row>
    <row r="171" s="4" customFormat="1" spans="1:25">
      <c r="A171" s="4" t="s">
        <v>713</v>
      </c>
      <c r="B171" s="4" t="s">
        <v>26</v>
      </c>
      <c r="C171" s="4" t="s">
        <v>27</v>
      </c>
      <c r="D171" s="4" t="s">
        <v>714</v>
      </c>
      <c r="E171" s="4" t="s">
        <v>51</v>
      </c>
      <c r="F171" s="6">
        <v>44710</v>
      </c>
      <c r="G171" s="6">
        <v>44711</v>
      </c>
      <c r="H171" s="4">
        <v>1</v>
      </c>
      <c r="I171" s="4">
        <v>1</v>
      </c>
      <c r="J171" s="4">
        <v>1</v>
      </c>
      <c r="K171" s="4" t="s">
        <v>30</v>
      </c>
      <c r="L171" s="4">
        <v>488</v>
      </c>
      <c r="M171" s="4">
        <v>488</v>
      </c>
      <c r="N171" s="4" t="s">
        <v>715</v>
      </c>
      <c r="O171" s="4" t="s">
        <v>560</v>
      </c>
      <c r="P171" s="4" t="s">
        <v>561</v>
      </c>
      <c r="Q171" s="4">
        <v>247237</v>
      </c>
      <c r="R171" s="8">
        <v>44709</v>
      </c>
      <c r="S171" s="6">
        <v>44714</v>
      </c>
      <c r="T171" s="4" t="s">
        <v>34</v>
      </c>
      <c r="U171" s="4">
        <v>488</v>
      </c>
      <c r="V171" s="4">
        <v>0</v>
      </c>
      <c r="W171" s="4">
        <v>0</v>
      </c>
      <c r="X171" s="4" t="s">
        <v>716</v>
      </c>
      <c r="Y171" s="4" t="s">
        <v>717</v>
      </c>
    </row>
    <row r="172" s="4" customFormat="1" spans="1:25">
      <c r="A172" s="4" t="s">
        <v>718</v>
      </c>
      <c r="B172" s="4" t="s">
        <v>26</v>
      </c>
      <c r="C172" s="4" t="s">
        <v>27</v>
      </c>
      <c r="D172" s="4" t="s">
        <v>385</v>
      </c>
      <c r="E172" s="4" t="s">
        <v>371</v>
      </c>
      <c r="F172" s="6">
        <v>44710</v>
      </c>
      <c r="G172" s="6">
        <v>44711</v>
      </c>
      <c r="H172" s="4">
        <v>1</v>
      </c>
      <c r="I172" s="4">
        <v>1</v>
      </c>
      <c r="J172" s="4">
        <v>1</v>
      </c>
      <c r="K172" s="4" t="s">
        <v>30</v>
      </c>
      <c r="L172" s="4">
        <v>159</v>
      </c>
      <c r="M172" s="4">
        <v>159</v>
      </c>
      <c r="N172" s="4" t="s">
        <v>719</v>
      </c>
      <c r="O172" s="4" t="s">
        <v>560</v>
      </c>
      <c r="P172" s="4" t="s">
        <v>561</v>
      </c>
      <c r="Q172" s="4">
        <v>247237</v>
      </c>
      <c r="R172" s="8">
        <v>44710</v>
      </c>
      <c r="S172" s="6">
        <v>44714</v>
      </c>
      <c r="T172" s="4" t="s">
        <v>34</v>
      </c>
      <c r="U172" s="4">
        <v>159</v>
      </c>
      <c r="V172" s="4">
        <v>0</v>
      </c>
      <c r="W172" s="4">
        <v>0</v>
      </c>
      <c r="X172" s="4" t="s">
        <v>720</v>
      </c>
      <c r="Y172" s="4" t="s">
        <v>721</v>
      </c>
    </row>
    <row r="173" s="4" customFormat="1" spans="1:25">
      <c r="A173" s="4" t="s">
        <v>709</v>
      </c>
      <c r="B173" s="4" t="s">
        <v>26</v>
      </c>
      <c r="C173" s="4" t="s">
        <v>112</v>
      </c>
      <c r="D173" s="4" t="s">
        <v>710</v>
      </c>
      <c r="E173" s="4" t="s">
        <v>446</v>
      </c>
      <c r="F173" s="6">
        <v>44710</v>
      </c>
      <c r="G173" s="6">
        <v>44711</v>
      </c>
      <c r="H173" s="4">
        <v>1</v>
      </c>
      <c r="I173" s="4">
        <v>1</v>
      </c>
      <c r="J173" s="4">
        <v>1</v>
      </c>
      <c r="K173" s="4" t="s">
        <v>30</v>
      </c>
      <c r="L173" s="4">
        <v>-293</v>
      </c>
      <c r="M173" s="4">
        <v>-293</v>
      </c>
      <c r="N173" s="4" t="s">
        <v>711</v>
      </c>
      <c r="O173" s="4" t="s">
        <v>560</v>
      </c>
      <c r="P173" s="4" t="s">
        <v>561</v>
      </c>
      <c r="Q173" s="4">
        <v>247237</v>
      </c>
      <c r="R173" s="8">
        <v>44709</v>
      </c>
      <c r="S173" s="6">
        <v>44714</v>
      </c>
      <c r="T173" s="4" t="s">
        <v>34</v>
      </c>
      <c r="U173" s="4">
        <v>-293</v>
      </c>
      <c r="V173" s="4">
        <v>0</v>
      </c>
      <c r="W173" s="4">
        <v>0</v>
      </c>
      <c r="X173" s="4" t="s">
        <v>712</v>
      </c>
      <c r="Y173" s="4" t="s">
        <v>36</v>
      </c>
    </row>
    <row r="174" s="4" customFormat="1" spans="1:25">
      <c r="A174" s="4" t="s">
        <v>722</v>
      </c>
      <c r="B174" s="4" t="s">
        <v>26</v>
      </c>
      <c r="C174" s="4" t="s">
        <v>27</v>
      </c>
      <c r="D174" s="4" t="s">
        <v>385</v>
      </c>
      <c r="E174" s="4" t="s">
        <v>371</v>
      </c>
      <c r="F174" s="6">
        <v>44710</v>
      </c>
      <c r="G174" s="6">
        <v>44711</v>
      </c>
      <c r="H174" s="4">
        <v>1</v>
      </c>
      <c r="I174" s="4">
        <v>1</v>
      </c>
      <c r="J174" s="4">
        <v>1</v>
      </c>
      <c r="K174" s="4" t="s">
        <v>30</v>
      </c>
      <c r="L174" s="4">
        <v>159</v>
      </c>
      <c r="M174" s="4">
        <v>159</v>
      </c>
      <c r="N174" s="4" t="s">
        <v>723</v>
      </c>
      <c r="O174" s="4" t="s">
        <v>560</v>
      </c>
      <c r="P174" s="4" t="s">
        <v>561</v>
      </c>
      <c r="Q174" s="4">
        <v>247237</v>
      </c>
      <c r="R174" s="8">
        <v>44710</v>
      </c>
      <c r="S174" s="6">
        <v>44714</v>
      </c>
      <c r="T174" s="4" t="s">
        <v>34</v>
      </c>
      <c r="U174" s="4">
        <v>159</v>
      </c>
      <c r="V174" s="4">
        <v>0</v>
      </c>
      <c r="W174" s="4">
        <v>0</v>
      </c>
      <c r="X174" s="4" t="s">
        <v>724</v>
      </c>
      <c r="Y174" s="4" t="s">
        <v>721</v>
      </c>
    </row>
    <row r="175" s="4" customFormat="1" spans="1:25">
      <c r="A175" s="4" t="s">
        <v>725</v>
      </c>
      <c r="B175" s="4" t="s">
        <v>26</v>
      </c>
      <c r="C175" s="4" t="s">
        <v>27</v>
      </c>
      <c r="D175" s="4" t="s">
        <v>385</v>
      </c>
      <c r="E175" s="4" t="s">
        <v>371</v>
      </c>
      <c r="F175" s="6">
        <v>44710</v>
      </c>
      <c r="G175" s="6">
        <v>44711</v>
      </c>
      <c r="H175" s="4">
        <v>1</v>
      </c>
      <c r="I175" s="4">
        <v>1</v>
      </c>
      <c r="J175" s="4">
        <v>1</v>
      </c>
      <c r="K175" s="4" t="s">
        <v>30</v>
      </c>
      <c r="L175" s="4">
        <v>159</v>
      </c>
      <c r="M175" s="4">
        <v>159</v>
      </c>
      <c r="N175" s="4" t="s">
        <v>726</v>
      </c>
      <c r="O175" s="4" t="s">
        <v>560</v>
      </c>
      <c r="P175" s="4" t="s">
        <v>561</v>
      </c>
      <c r="Q175" s="4">
        <v>247237</v>
      </c>
      <c r="R175" s="8">
        <v>44710</v>
      </c>
      <c r="S175" s="6">
        <v>44714</v>
      </c>
      <c r="T175" s="4" t="s">
        <v>34</v>
      </c>
      <c r="U175" s="4">
        <v>159</v>
      </c>
      <c r="V175" s="4">
        <v>0</v>
      </c>
      <c r="W175" s="4">
        <v>0</v>
      </c>
      <c r="X175" s="4" t="s">
        <v>727</v>
      </c>
      <c r="Y175" s="4" t="s">
        <v>721</v>
      </c>
    </row>
    <row r="176" s="4" customFormat="1" spans="1:25">
      <c r="A176" s="4" t="s">
        <v>728</v>
      </c>
      <c r="B176" s="4" t="s">
        <v>26</v>
      </c>
      <c r="C176" s="4" t="s">
        <v>27</v>
      </c>
      <c r="D176" s="4" t="s">
        <v>385</v>
      </c>
      <c r="E176" s="4" t="s">
        <v>371</v>
      </c>
      <c r="F176" s="6">
        <v>44710</v>
      </c>
      <c r="G176" s="6">
        <v>44711</v>
      </c>
      <c r="H176" s="4">
        <v>1</v>
      </c>
      <c r="I176" s="4">
        <v>1</v>
      </c>
      <c r="J176" s="4">
        <v>1</v>
      </c>
      <c r="K176" s="4" t="s">
        <v>30</v>
      </c>
      <c r="L176" s="4">
        <v>159</v>
      </c>
      <c r="M176" s="4">
        <v>159</v>
      </c>
      <c r="N176" s="4" t="s">
        <v>729</v>
      </c>
      <c r="O176" s="4" t="s">
        <v>560</v>
      </c>
      <c r="P176" s="4" t="s">
        <v>561</v>
      </c>
      <c r="Q176" s="4">
        <v>247237</v>
      </c>
      <c r="R176" s="8">
        <v>44710</v>
      </c>
      <c r="S176" s="6">
        <v>44714</v>
      </c>
      <c r="T176" s="4" t="s">
        <v>34</v>
      </c>
      <c r="U176" s="4">
        <v>159</v>
      </c>
      <c r="V176" s="4">
        <v>0</v>
      </c>
      <c r="W176" s="4">
        <v>0</v>
      </c>
      <c r="X176" s="4" t="s">
        <v>730</v>
      </c>
      <c r="Y176" s="4" t="s">
        <v>180</v>
      </c>
    </row>
    <row r="177" s="4" customFormat="1" spans="1:25">
      <c r="A177" s="4" t="s">
        <v>731</v>
      </c>
      <c r="B177" s="4" t="s">
        <v>26</v>
      </c>
      <c r="C177" s="4" t="s">
        <v>27</v>
      </c>
      <c r="D177" s="4" t="s">
        <v>732</v>
      </c>
      <c r="E177" s="4" t="s">
        <v>733</v>
      </c>
      <c r="F177" s="6">
        <v>44710</v>
      </c>
      <c r="G177" s="6">
        <v>44711</v>
      </c>
      <c r="H177" s="4">
        <v>2</v>
      </c>
      <c r="I177" s="4">
        <v>1</v>
      </c>
      <c r="J177" s="4">
        <v>2</v>
      </c>
      <c r="K177" s="4" t="s">
        <v>30</v>
      </c>
      <c r="L177" s="4">
        <v>600</v>
      </c>
      <c r="M177" s="4">
        <v>600</v>
      </c>
      <c r="N177" s="4" t="s">
        <v>734</v>
      </c>
      <c r="O177" s="4" t="s">
        <v>560</v>
      </c>
      <c r="P177" s="4" t="s">
        <v>561</v>
      </c>
      <c r="Q177" s="4">
        <v>247237</v>
      </c>
      <c r="R177" s="8">
        <v>44710</v>
      </c>
      <c r="S177" s="6">
        <v>44714</v>
      </c>
      <c r="T177" s="4" t="s">
        <v>34</v>
      </c>
      <c r="U177" s="4">
        <v>600</v>
      </c>
      <c r="V177" s="4">
        <v>0</v>
      </c>
      <c r="W177" s="4">
        <v>0</v>
      </c>
      <c r="X177" s="4" t="s">
        <v>735</v>
      </c>
      <c r="Y177" s="4" t="s">
        <v>736</v>
      </c>
    </row>
    <row r="178" s="4" customFormat="1" spans="1:25">
      <c r="A178" s="4" t="s">
        <v>737</v>
      </c>
      <c r="B178" s="4" t="s">
        <v>26</v>
      </c>
      <c r="C178" s="4" t="s">
        <v>27</v>
      </c>
      <c r="D178" s="4" t="s">
        <v>519</v>
      </c>
      <c r="E178" s="4" t="s">
        <v>520</v>
      </c>
      <c r="F178" s="6">
        <v>44710</v>
      </c>
      <c r="G178" s="6">
        <v>44711</v>
      </c>
      <c r="H178" s="4">
        <v>1</v>
      </c>
      <c r="I178" s="4">
        <v>1</v>
      </c>
      <c r="J178" s="4">
        <v>1</v>
      </c>
      <c r="K178" s="4" t="s">
        <v>30</v>
      </c>
      <c r="L178" s="4">
        <v>820</v>
      </c>
      <c r="M178" s="4">
        <v>820</v>
      </c>
      <c r="N178" s="4" t="s">
        <v>521</v>
      </c>
      <c r="O178" s="4" t="s">
        <v>560</v>
      </c>
      <c r="P178" s="4" t="s">
        <v>561</v>
      </c>
      <c r="Q178" s="4">
        <v>247237</v>
      </c>
      <c r="R178" s="8">
        <v>44710</v>
      </c>
      <c r="S178" s="6">
        <v>44714</v>
      </c>
      <c r="T178" s="4" t="s">
        <v>34</v>
      </c>
      <c r="U178" s="4">
        <v>820</v>
      </c>
      <c r="V178" s="4">
        <v>0</v>
      </c>
      <c r="W178" s="4">
        <v>0</v>
      </c>
      <c r="X178" s="4" t="s">
        <v>738</v>
      </c>
      <c r="Y178" s="4" t="s">
        <v>739</v>
      </c>
    </row>
    <row r="179" s="4" customFormat="1" spans="1:25">
      <c r="A179" s="4" t="s">
        <v>740</v>
      </c>
      <c r="B179" s="4" t="s">
        <v>26</v>
      </c>
      <c r="C179" s="4" t="s">
        <v>27</v>
      </c>
      <c r="D179" s="4" t="s">
        <v>741</v>
      </c>
      <c r="E179" s="4" t="s">
        <v>742</v>
      </c>
      <c r="F179" s="6">
        <v>44710</v>
      </c>
      <c r="G179" s="6">
        <v>44711</v>
      </c>
      <c r="H179" s="4">
        <v>1</v>
      </c>
      <c r="I179" s="4">
        <v>1</v>
      </c>
      <c r="J179" s="4">
        <v>1</v>
      </c>
      <c r="K179" s="4" t="s">
        <v>30</v>
      </c>
      <c r="L179" s="4">
        <v>1016</v>
      </c>
      <c r="M179" s="4">
        <v>1016</v>
      </c>
      <c r="N179" s="4" t="s">
        <v>743</v>
      </c>
      <c r="O179" s="4" t="s">
        <v>560</v>
      </c>
      <c r="P179" s="4" t="s">
        <v>561</v>
      </c>
      <c r="Q179" s="4">
        <v>247237</v>
      </c>
      <c r="R179" s="8">
        <v>44710</v>
      </c>
      <c r="S179" s="6">
        <v>44714</v>
      </c>
      <c r="T179" s="4" t="s">
        <v>34</v>
      </c>
      <c r="U179" s="4">
        <v>1016</v>
      </c>
      <c r="V179" s="4">
        <v>0</v>
      </c>
      <c r="W179" s="4">
        <v>0</v>
      </c>
      <c r="X179" s="4" t="s">
        <v>744</v>
      </c>
      <c r="Y179" s="4" t="s">
        <v>745</v>
      </c>
    </row>
    <row r="180" s="4" customFormat="1" spans="1:25">
      <c r="A180" s="4" t="s">
        <v>746</v>
      </c>
      <c r="B180" s="4" t="s">
        <v>26</v>
      </c>
      <c r="C180" s="4" t="s">
        <v>27</v>
      </c>
      <c r="D180" s="4" t="s">
        <v>532</v>
      </c>
      <c r="E180" s="4" t="s">
        <v>533</v>
      </c>
      <c r="F180" s="6">
        <v>44710</v>
      </c>
      <c r="G180" s="6">
        <v>44711</v>
      </c>
      <c r="H180" s="4">
        <v>4</v>
      </c>
      <c r="I180" s="4">
        <v>1</v>
      </c>
      <c r="J180" s="4">
        <v>4</v>
      </c>
      <c r="K180" s="4" t="s">
        <v>30</v>
      </c>
      <c r="L180" s="4">
        <v>1340</v>
      </c>
      <c r="M180" s="4">
        <v>1340</v>
      </c>
      <c r="N180" s="4" t="s">
        <v>747</v>
      </c>
      <c r="O180" s="4" t="s">
        <v>560</v>
      </c>
      <c r="P180" s="4" t="s">
        <v>561</v>
      </c>
      <c r="Q180" s="4">
        <v>247237</v>
      </c>
      <c r="R180" s="8">
        <v>44710</v>
      </c>
      <c r="S180" s="6">
        <v>44714</v>
      </c>
      <c r="T180" s="4" t="s">
        <v>34</v>
      </c>
      <c r="U180" s="4">
        <v>1340</v>
      </c>
      <c r="V180" s="4">
        <v>0</v>
      </c>
      <c r="W180" s="4">
        <v>0</v>
      </c>
      <c r="X180" s="4" t="s">
        <v>748</v>
      </c>
      <c r="Y180" s="4" t="s">
        <v>749</v>
      </c>
    </row>
    <row r="181" s="4" customFormat="1" spans="1:25">
      <c r="A181" s="4" t="s">
        <v>750</v>
      </c>
      <c r="B181" s="4" t="s">
        <v>26</v>
      </c>
      <c r="C181" s="4" t="s">
        <v>27</v>
      </c>
      <c r="D181" s="4" t="s">
        <v>385</v>
      </c>
      <c r="E181" s="4" t="s">
        <v>371</v>
      </c>
      <c r="F181" s="6">
        <v>44710</v>
      </c>
      <c r="G181" s="6">
        <v>44711</v>
      </c>
      <c r="H181" s="4">
        <v>1</v>
      </c>
      <c r="I181" s="4">
        <v>1</v>
      </c>
      <c r="J181" s="4">
        <v>1</v>
      </c>
      <c r="K181" s="4" t="s">
        <v>30</v>
      </c>
      <c r="L181" s="4">
        <v>159</v>
      </c>
      <c r="M181" s="4">
        <v>159</v>
      </c>
      <c r="N181" s="4" t="s">
        <v>751</v>
      </c>
      <c r="O181" s="4" t="s">
        <v>560</v>
      </c>
      <c r="P181" s="4" t="s">
        <v>561</v>
      </c>
      <c r="Q181" s="4">
        <v>247237</v>
      </c>
      <c r="R181" s="8">
        <v>44710</v>
      </c>
      <c r="S181" s="6">
        <v>44714</v>
      </c>
      <c r="T181" s="4" t="s">
        <v>34</v>
      </c>
      <c r="U181" s="4">
        <v>159</v>
      </c>
      <c r="V181" s="4">
        <v>0</v>
      </c>
      <c r="W181" s="4">
        <v>0</v>
      </c>
      <c r="X181" s="4" t="s">
        <v>752</v>
      </c>
      <c r="Y181" s="4" t="s">
        <v>753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60"/>
  <sheetViews>
    <sheetView tabSelected="1" topLeftCell="A134" workbookViewId="0">
      <selection activeCell="J135" sqref="J134:J135"/>
    </sheetView>
  </sheetViews>
  <sheetFormatPr defaultColWidth="9" defaultRowHeight="13.5"/>
  <cols>
    <col min="1" max="1" width="12.625" style="4"/>
    <col min="2" max="3" width="10.375" style="4"/>
    <col min="4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754</v>
      </c>
    </row>
    <row r="2" s="4" customFormat="1" spans="1:9">
      <c r="A2" s="5">
        <v>17915287033</v>
      </c>
      <c r="B2" s="6">
        <v>44708</v>
      </c>
      <c r="C2" s="6">
        <v>44710</v>
      </c>
      <c r="D2" s="4">
        <v>706</v>
      </c>
      <c r="E2" s="4" t="str">
        <f>VLOOKUP(A2,HOP!A:L,12,0)</f>
        <v>706.00</v>
      </c>
      <c r="F2" s="4" t="str">
        <f>VLOOKUP(A2,HOP!A:C,3,0)</f>
        <v>2546031</v>
      </c>
      <c r="G2" s="4">
        <f>D2-E2</f>
        <v>0</v>
      </c>
      <c r="H2" s="4" t="str">
        <f>$H$1&amp;F2</f>
        <v>，2546031</v>
      </c>
      <c r="I2" s="4" t="str">
        <f>VLOOKUP(A2,HOP!A:U,21,0)</f>
        <v>直采</v>
      </c>
    </row>
    <row r="3" s="4" customFormat="1" spans="1:9">
      <c r="A3" s="5">
        <v>17921541464</v>
      </c>
      <c r="B3" s="6">
        <v>44708</v>
      </c>
      <c r="C3" s="6">
        <v>44710</v>
      </c>
      <c r="D3" s="4">
        <v>1999</v>
      </c>
      <c r="E3" s="4" t="str">
        <f>VLOOKUP(A3,HOP!A:L,12,0)</f>
        <v>1999.00</v>
      </c>
      <c r="F3" s="4" t="str">
        <f>VLOOKUP(A3,HOP!A:C,3,0)</f>
        <v>2547737</v>
      </c>
      <c r="G3" s="4">
        <f t="shared" ref="G3:G34" si="0">D3-E3</f>
        <v>0</v>
      </c>
      <c r="H3" s="4" t="str">
        <f t="shared" ref="H3:H34" si="1">$H$1&amp;F3</f>
        <v>，2547737</v>
      </c>
      <c r="I3" s="4" t="str">
        <f>VLOOKUP(A3,HOP!A:U,21,0)</f>
        <v>直采</v>
      </c>
    </row>
    <row r="4" s="4" customFormat="1" spans="1:9">
      <c r="A4" s="5">
        <v>17925021153</v>
      </c>
      <c r="B4" s="6">
        <v>44709</v>
      </c>
      <c r="C4" s="6">
        <v>44710</v>
      </c>
      <c r="D4" s="4">
        <v>1249</v>
      </c>
      <c r="E4" s="4" t="str">
        <f>VLOOKUP(A4,HOP!A:L,12,0)</f>
        <v>1249.00</v>
      </c>
      <c r="F4" s="4" t="str">
        <f>VLOOKUP(A4,HOP!A:C,3,0)</f>
        <v>2548052</v>
      </c>
      <c r="G4" s="4">
        <f t="shared" si="0"/>
        <v>0</v>
      </c>
      <c r="H4" s="4" t="str">
        <f t="shared" si="1"/>
        <v>，2548052</v>
      </c>
      <c r="I4" s="4" t="str">
        <f>VLOOKUP(A4,HOP!A:U,21,0)</f>
        <v>直采</v>
      </c>
    </row>
    <row r="5" s="4" customFormat="1" spans="1:9">
      <c r="A5" s="5">
        <v>17925958268</v>
      </c>
      <c r="B5" s="6">
        <v>44708</v>
      </c>
      <c r="C5" s="6">
        <v>44710</v>
      </c>
      <c r="D5" s="4">
        <v>778</v>
      </c>
      <c r="E5" s="4" t="str">
        <f>VLOOKUP(A5,HOP!A:L,12,0)</f>
        <v>778.00</v>
      </c>
      <c r="F5" s="4" t="str">
        <f>VLOOKUP(A5,HOP!A:C,3,0)</f>
        <v>2548417</v>
      </c>
      <c r="G5" s="4">
        <f t="shared" si="0"/>
        <v>0</v>
      </c>
      <c r="H5" s="4" t="str">
        <f t="shared" si="1"/>
        <v>，2548417</v>
      </c>
      <c r="I5" s="4" t="str">
        <f>VLOOKUP(A5,HOP!A:U,21,0)</f>
        <v>直采</v>
      </c>
    </row>
    <row r="6" s="4" customFormat="1" spans="1:9">
      <c r="A6" s="5">
        <v>17926132543</v>
      </c>
      <c r="B6" s="6">
        <v>44709</v>
      </c>
      <c r="C6" s="6">
        <v>44710</v>
      </c>
      <c r="D6" s="4">
        <v>515</v>
      </c>
      <c r="E6" s="4" t="str">
        <f>VLOOKUP(A6,HOP!A:L,12,0)</f>
        <v>515.00</v>
      </c>
      <c r="F6" s="4" t="str">
        <f>VLOOKUP(A6,HOP!A:C,3,0)</f>
        <v>2548498</v>
      </c>
      <c r="G6" s="4">
        <f t="shared" si="0"/>
        <v>0</v>
      </c>
      <c r="H6" s="4" t="str">
        <f t="shared" si="1"/>
        <v>，2548498</v>
      </c>
      <c r="I6" s="4" t="str">
        <f>VLOOKUP(A6,HOP!A:U,21,0)</f>
        <v>直采</v>
      </c>
    </row>
    <row r="7" s="4" customFormat="1" spans="1:9">
      <c r="A7" s="5">
        <v>17926247022</v>
      </c>
      <c r="B7" s="6">
        <v>44705</v>
      </c>
      <c r="C7" s="6">
        <v>44710</v>
      </c>
      <c r="D7" s="4">
        <v>2575</v>
      </c>
      <c r="E7" s="4" t="str">
        <f>VLOOKUP(A7,HOP!A:L,12,0)</f>
        <v>2575.00</v>
      </c>
      <c r="F7" s="4" t="str">
        <f>VLOOKUP(A7,HOP!A:C,3,0)</f>
        <v>2548545</v>
      </c>
      <c r="G7" s="4">
        <f t="shared" si="0"/>
        <v>0</v>
      </c>
      <c r="H7" s="4" t="str">
        <f t="shared" si="1"/>
        <v>，2548545</v>
      </c>
      <c r="I7" s="4" t="str">
        <f>VLOOKUP(A7,HOP!A:U,21,0)</f>
        <v>直采</v>
      </c>
    </row>
    <row r="8" s="4" customFormat="1" spans="1:9">
      <c r="A8" s="5">
        <v>17952090002</v>
      </c>
      <c r="B8" s="6">
        <v>44708</v>
      </c>
      <c r="C8" s="6">
        <v>44710</v>
      </c>
      <c r="D8" s="4">
        <v>702</v>
      </c>
      <c r="E8" s="4" t="str">
        <f>VLOOKUP(A8,HOP!A:L,12,0)</f>
        <v>702.00</v>
      </c>
      <c r="F8" s="4" t="str">
        <f>VLOOKUP(A8,HOP!A:C,3,0)</f>
        <v>2555187</v>
      </c>
      <c r="G8" s="4">
        <f t="shared" si="0"/>
        <v>0</v>
      </c>
      <c r="H8" s="4" t="str">
        <f t="shared" si="1"/>
        <v>，2555187</v>
      </c>
      <c r="I8" s="4" t="str">
        <f>VLOOKUP(A8,HOP!A:U,21,0)</f>
        <v>直采</v>
      </c>
    </row>
    <row r="9" s="4" customFormat="1" hidden="1" spans="1:9">
      <c r="A9" s="5">
        <v>17952174160</v>
      </c>
      <c r="B9" s="6">
        <v>44709</v>
      </c>
      <c r="C9" s="6">
        <v>44710</v>
      </c>
      <c r="D9" s="4">
        <v>0</v>
      </c>
      <c r="E9" s="4" t="e">
        <f>VLOOKUP(A9,HOP!A:L,12,0)</f>
        <v>#N/A</v>
      </c>
      <c r="F9" s="4" t="e">
        <f>VLOOKUP(A9,HOP!A:C,3,0)</f>
        <v>#N/A</v>
      </c>
      <c r="G9" s="4" t="e">
        <f t="shared" si="0"/>
        <v>#N/A</v>
      </c>
      <c r="H9" s="4" t="e">
        <f t="shared" si="1"/>
        <v>#N/A</v>
      </c>
      <c r="I9" s="4" t="e">
        <f>VLOOKUP(A9,HOP!A:U,21,0)</f>
        <v>#N/A</v>
      </c>
    </row>
    <row r="10" s="4" customFormat="1" spans="1:9">
      <c r="A10" s="5">
        <v>17952190362</v>
      </c>
      <c r="B10" s="6">
        <v>44709</v>
      </c>
      <c r="C10" s="6">
        <v>44710</v>
      </c>
      <c r="D10" s="4">
        <v>399</v>
      </c>
      <c r="E10" s="4" t="str">
        <f>VLOOKUP(A10,HOP!A:L,12,0)</f>
        <v>399.00</v>
      </c>
      <c r="F10" s="4" t="str">
        <f>VLOOKUP(A10,HOP!A:C,3,0)</f>
        <v>2555216</v>
      </c>
      <c r="G10" s="4">
        <f t="shared" si="0"/>
        <v>0</v>
      </c>
      <c r="H10" s="4" t="str">
        <f t="shared" si="1"/>
        <v>，2555216</v>
      </c>
      <c r="I10" s="4" t="str">
        <f>VLOOKUP(A10,HOP!A:U,21,0)</f>
        <v>直采</v>
      </c>
    </row>
    <row r="11" s="4" customFormat="1" spans="1:9">
      <c r="A11" s="5">
        <v>17952589289</v>
      </c>
      <c r="B11" s="6">
        <v>44709</v>
      </c>
      <c r="C11" s="6">
        <v>44710</v>
      </c>
      <c r="D11" s="4">
        <v>438</v>
      </c>
      <c r="E11" s="4" t="str">
        <f>VLOOKUP(A11,HOP!A:L,12,0)</f>
        <v>438.00</v>
      </c>
      <c r="F11" s="4" t="str">
        <f>VLOOKUP(A11,HOP!A:C,3,0)</f>
        <v>2555308</v>
      </c>
      <c r="G11" s="4">
        <f t="shared" si="0"/>
        <v>0</v>
      </c>
      <c r="H11" s="4" t="str">
        <f t="shared" si="1"/>
        <v>，2555308</v>
      </c>
      <c r="I11" s="4" t="str">
        <f>VLOOKUP(A11,HOP!A:U,21,0)</f>
        <v>直采</v>
      </c>
    </row>
    <row r="12" s="4" customFormat="1" spans="1:9">
      <c r="A12" s="5">
        <v>17952740079</v>
      </c>
      <c r="B12" s="6">
        <v>44706</v>
      </c>
      <c r="C12" s="6">
        <v>44710</v>
      </c>
      <c r="D12" s="4">
        <v>2196</v>
      </c>
      <c r="E12" s="4" t="str">
        <f>VLOOKUP(A12,HOP!A:L,12,0)</f>
        <v>2196.00</v>
      </c>
      <c r="F12" s="4" t="str">
        <f>VLOOKUP(A12,HOP!A:C,3,0)</f>
        <v>2555359</v>
      </c>
      <c r="G12" s="4">
        <f t="shared" si="0"/>
        <v>0</v>
      </c>
      <c r="H12" s="4" t="str">
        <f t="shared" si="1"/>
        <v>，2555359</v>
      </c>
      <c r="I12" s="4" t="str">
        <f>VLOOKUP(A12,HOP!A:U,21,0)</f>
        <v>直采</v>
      </c>
    </row>
    <row r="13" s="4" customFormat="1" spans="1:9">
      <c r="A13" s="5">
        <v>17953578296</v>
      </c>
      <c r="B13" s="6">
        <v>44709</v>
      </c>
      <c r="C13" s="6">
        <v>44710</v>
      </c>
      <c r="D13" s="4">
        <v>228</v>
      </c>
      <c r="E13" s="4" t="str">
        <f>VLOOKUP(A13,HOP!A:L,12,0)</f>
        <v>228.00</v>
      </c>
      <c r="F13" s="4" t="str">
        <f>VLOOKUP(A13,HOP!A:C,3,0)</f>
        <v>2555641</v>
      </c>
      <c r="G13" s="4">
        <f t="shared" si="0"/>
        <v>0</v>
      </c>
      <c r="H13" s="4" t="str">
        <f t="shared" si="1"/>
        <v>，2555641</v>
      </c>
      <c r="I13" s="4" t="str">
        <f>VLOOKUP(A13,HOP!A:U,21,0)</f>
        <v>直采</v>
      </c>
    </row>
    <row r="14" s="4" customFormat="1" spans="1:9">
      <c r="A14" s="5">
        <v>17953694394</v>
      </c>
      <c r="B14" s="6">
        <v>44709</v>
      </c>
      <c r="C14" s="6">
        <v>44710</v>
      </c>
      <c r="D14" s="4">
        <v>615</v>
      </c>
      <c r="E14" s="4" t="str">
        <f>VLOOKUP(A14,HOP!A:L,12,0)</f>
        <v>615.00</v>
      </c>
      <c r="F14" s="4" t="str">
        <f>VLOOKUP(A14,HOP!A:C,3,0)</f>
        <v>2555721</v>
      </c>
      <c r="G14" s="4">
        <f t="shared" si="0"/>
        <v>0</v>
      </c>
      <c r="H14" s="4" t="str">
        <f t="shared" si="1"/>
        <v>，2555721</v>
      </c>
      <c r="I14" s="4" t="str">
        <f>VLOOKUP(A14,HOP!A:U,21,0)</f>
        <v>直采</v>
      </c>
    </row>
    <row r="15" s="4" customFormat="1" spans="1:9">
      <c r="A15" s="5">
        <v>17953715656</v>
      </c>
      <c r="B15" s="6">
        <v>44709</v>
      </c>
      <c r="C15" s="6">
        <v>44710</v>
      </c>
      <c r="D15" s="4">
        <v>600</v>
      </c>
      <c r="E15" s="4" t="str">
        <f>VLOOKUP(A15,HOP!A:L,12,0)</f>
        <v>600.00</v>
      </c>
      <c r="F15" s="4" t="str">
        <f>VLOOKUP(A15,HOP!A:C,3,0)</f>
        <v>2555734</v>
      </c>
      <c r="G15" s="4">
        <f t="shared" si="0"/>
        <v>0</v>
      </c>
      <c r="H15" s="4" t="str">
        <f t="shared" si="1"/>
        <v>，2555734</v>
      </c>
      <c r="I15" s="4" t="str">
        <f>VLOOKUP(A15,HOP!A:U,21,0)</f>
        <v>直采</v>
      </c>
    </row>
    <row r="16" s="4" customFormat="1" spans="1:9">
      <c r="A16" s="5">
        <v>17959841478</v>
      </c>
      <c r="B16" s="6">
        <v>44709</v>
      </c>
      <c r="C16" s="6">
        <v>44710</v>
      </c>
      <c r="D16" s="4">
        <v>295</v>
      </c>
      <c r="E16" s="4" t="str">
        <f>VLOOKUP(A16,HOP!A:L,12,0)</f>
        <v>295.00</v>
      </c>
      <c r="F16" s="4" t="str">
        <f>VLOOKUP(A16,HOP!A:C,3,0)</f>
        <v>2556665</v>
      </c>
      <c r="G16" s="4">
        <f t="shared" si="0"/>
        <v>0</v>
      </c>
      <c r="H16" s="4" t="str">
        <f t="shared" si="1"/>
        <v>，2556665</v>
      </c>
      <c r="I16" s="4" t="str">
        <f>VLOOKUP(A16,HOP!A:U,21,0)</f>
        <v>直采</v>
      </c>
    </row>
    <row r="17" s="4" customFormat="1" hidden="1" spans="1:9">
      <c r="A17" s="5">
        <v>17964988973</v>
      </c>
      <c r="B17" s="6">
        <v>44708</v>
      </c>
      <c r="C17" s="6">
        <v>44710</v>
      </c>
      <c r="D17" s="4">
        <v>0</v>
      </c>
      <c r="E17" s="4" t="e">
        <f>VLOOKUP(A17,HOP!A:L,12,0)</f>
        <v>#N/A</v>
      </c>
      <c r="F17" s="4" t="e">
        <f>VLOOKUP(A17,HOP!A:C,3,0)</f>
        <v>#N/A</v>
      </c>
      <c r="G17" s="4" t="e">
        <f t="shared" si="0"/>
        <v>#N/A</v>
      </c>
      <c r="H17" s="4" t="e">
        <f t="shared" si="1"/>
        <v>#N/A</v>
      </c>
      <c r="I17" s="4" t="e">
        <f>VLOOKUP(A17,HOP!A:U,21,0)</f>
        <v>#N/A</v>
      </c>
    </row>
    <row r="18" s="4" customFormat="1" spans="1:9">
      <c r="A18" s="5">
        <v>17968647645</v>
      </c>
      <c r="B18" s="6">
        <v>44707</v>
      </c>
      <c r="C18" s="6">
        <v>44710</v>
      </c>
      <c r="D18" s="4">
        <v>832</v>
      </c>
      <c r="E18" s="4" t="str">
        <f>VLOOKUP(A18,HOP!A:L,12,0)</f>
        <v>832.00</v>
      </c>
      <c r="F18" s="4" t="str">
        <f>VLOOKUP(A18,HOP!A:C,3,0)</f>
        <v>2558539</v>
      </c>
      <c r="G18" s="4">
        <f t="shared" si="0"/>
        <v>0</v>
      </c>
      <c r="H18" s="4" t="str">
        <f t="shared" si="1"/>
        <v>，2558539</v>
      </c>
      <c r="I18" s="4" t="str">
        <f>VLOOKUP(A18,HOP!A:U,21,0)</f>
        <v>直采</v>
      </c>
    </row>
    <row r="19" s="4" customFormat="1" spans="1:9">
      <c r="A19" s="5">
        <v>17972551146</v>
      </c>
      <c r="B19" s="6">
        <v>44709</v>
      </c>
      <c r="C19" s="6">
        <v>44710</v>
      </c>
      <c r="D19" s="4">
        <v>335</v>
      </c>
      <c r="E19" s="4" t="str">
        <f>VLOOKUP(A19,HOP!A:L,12,0)</f>
        <v>335.00</v>
      </c>
      <c r="F19" s="4" t="str">
        <f>VLOOKUP(A19,HOP!A:C,3,0)</f>
        <v>2559375</v>
      </c>
      <c r="G19" s="4">
        <f t="shared" si="0"/>
        <v>0</v>
      </c>
      <c r="H19" s="4" t="str">
        <f t="shared" si="1"/>
        <v>，2559375</v>
      </c>
      <c r="I19" s="4" t="str">
        <f>VLOOKUP(A19,HOP!A:U,21,0)</f>
        <v>直采</v>
      </c>
    </row>
    <row r="20" s="4" customFormat="1" hidden="1" spans="1:9">
      <c r="A20" s="5">
        <v>17972992112</v>
      </c>
      <c r="B20" s="6">
        <v>44708</v>
      </c>
      <c r="C20" s="6">
        <v>44710</v>
      </c>
      <c r="D20" s="4">
        <v>0</v>
      </c>
      <c r="E20" s="4" t="e">
        <f>VLOOKUP(A20,HOP!A:L,12,0)</f>
        <v>#N/A</v>
      </c>
      <c r="F20" s="4" t="e">
        <f>VLOOKUP(A20,HOP!A:C,3,0)</f>
        <v>#N/A</v>
      </c>
      <c r="G20" s="4" t="e">
        <f t="shared" si="0"/>
        <v>#N/A</v>
      </c>
      <c r="H20" s="4" t="e">
        <f t="shared" si="1"/>
        <v>#N/A</v>
      </c>
      <c r="I20" s="4" t="e">
        <f>VLOOKUP(A20,HOP!A:U,21,0)</f>
        <v>#N/A</v>
      </c>
    </row>
    <row r="21" s="4" customFormat="1" spans="1:9">
      <c r="A21" s="5">
        <v>17973678109</v>
      </c>
      <c r="B21" s="6">
        <v>44707</v>
      </c>
      <c r="C21" s="6">
        <v>44710</v>
      </c>
      <c r="D21" s="4">
        <v>1333</v>
      </c>
      <c r="E21" s="4" t="str">
        <f>VLOOKUP(A21,HOP!A:L,12,0)</f>
        <v>1333.00</v>
      </c>
      <c r="F21" s="4" t="str">
        <f>VLOOKUP(A21,HOP!A:C,3,0)</f>
        <v>2560007</v>
      </c>
      <c r="G21" s="4">
        <f t="shared" si="0"/>
        <v>0</v>
      </c>
      <c r="H21" s="4" t="str">
        <f t="shared" si="1"/>
        <v>，2560007</v>
      </c>
      <c r="I21" s="4" t="str">
        <f>VLOOKUP(A21,HOP!A:U,21,0)</f>
        <v>直采</v>
      </c>
    </row>
    <row r="22" s="4" customFormat="1" spans="1:9">
      <c r="A22" s="5">
        <v>17977353178</v>
      </c>
      <c r="B22" s="6">
        <v>44708</v>
      </c>
      <c r="C22" s="6">
        <v>44710</v>
      </c>
      <c r="D22" s="4">
        <v>496</v>
      </c>
      <c r="E22" s="4" t="str">
        <f>VLOOKUP(A22,HOP!A:L,12,0)</f>
        <v>496.00</v>
      </c>
      <c r="F22" s="4" t="str">
        <f>VLOOKUP(A22,HOP!A:C,3,0)</f>
        <v>2560631</v>
      </c>
      <c r="G22" s="4">
        <f t="shared" si="0"/>
        <v>0</v>
      </c>
      <c r="H22" s="4" t="str">
        <f t="shared" si="1"/>
        <v>，2560631</v>
      </c>
      <c r="I22" s="4" t="str">
        <f>VLOOKUP(A22,HOP!A:U,21,0)</f>
        <v>直采</v>
      </c>
    </row>
    <row r="23" s="4" customFormat="1" hidden="1" spans="1:9">
      <c r="A23" s="5">
        <v>17977421670</v>
      </c>
      <c r="B23" s="6">
        <v>44709</v>
      </c>
      <c r="C23" s="6">
        <v>44710</v>
      </c>
      <c r="D23" s="4">
        <v>0</v>
      </c>
      <c r="E23" s="4" t="e">
        <f>VLOOKUP(A23,HOP!A:L,12,0)</f>
        <v>#N/A</v>
      </c>
      <c r="F23" s="4" t="e">
        <f>VLOOKUP(A23,HOP!A:C,3,0)</f>
        <v>#N/A</v>
      </c>
      <c r="G23" s="4" t="e">
        <f t="shared" si="0"/>
        <v>#N/A</v>
      </c>
      <c r="H23" s="4" t="e">
        <f t="shared" si="1"/>
        <v>#N/A</v>
      </c>
      <c r="I23" s="4" t="e">
        <f>VLOOKUP(A23,HOP!A:U,21,0)</f>
        <v>#N/A</v>
      </c>
    </row>
    <row r="24" s="4" customFormat="1" spans="1:9">
      <c r="A24" s="5">
        <v>17977545417</v>
      </c>
      <c r="B24" s="6">
        <v>44709</v>
      </c>
      <c r="C24" s="6">
        <v>44710</v>
      </c>
      <c r="D24" s="4">
        <v>248</v>
      </c>
      <c r="E24" s="4" t="str">
        <f>VLOOKUP(A24,HOP!A:L,12,0)</f>
        <v>248.00</v>
      </c>
      <c r="F24" s="4" t="str">
        <f>VLOOKUP(A24,HOP!A:C,3,0)</f>
        <v>2560757</v>
      </c>
      <c r="G24" s="4">
        <f t="shared" si="0"/>
        <v>0</v>
      </c>
      <c r="H24" s="4" t="str">
        <f t="shared" si="1"/>
        <v>，2560757</v>
      </c>
      <c r="I24" s="4" t="str">
        <f>VLOOKUP(A24,HOP!A:U,21,0)</f>
        <v>直采</v>
      </c>
    </row>
    <row r="25" s="4" customFormat="1" spans="1:9">
      <c r="A25" s="5">
        <v>17977632667</v>
      </c>
      <c r="B25" s="6">
        <v>44709</v>
      </c>
      <c r="C25" s="6">
        <v>44710</v>
      </c>
      <c r="D25" s="4">
        <v>552</v>
      </c>
      <c r="E25" s="4" t="str">
        <f>VLOOKUP(A25,HOP!A:L,12,0)</f>
        <v>552.00</v>
      </c>
      <c r="F25" s="4" t="str">
        <f>VLOOKUP(A25,HOP!A:C,3,0)</f>
        <v>2560805</v>
      </c>
      <c r="G25" s="4">
        <f t="shared" si="0"/>
        <v>0</v>
      </c>
      <c r="H25" s="4" t="str">
        <f t="shared" si="1"/>
        <v>，2560805</v>
      </c>
      <c r="I25" s="4" t="str">
        <f>VLOOKUP(A25,HOP!A:U,21,0)</f>
        <v>直采</v>
      </c>
    </row>
    <row r="26" s="4" customFormat="1" spans="1:9">
      <c r="A26" s="5">
        <v>17977635699</v>
      </c>
      <c r="B26" s="6">
        <v>44709</v>
      </c>
      <c r="C26" s="6">
        <v>44710</v>
      </c>
      <c r="D26" s="4">
        <v>440</v>
      </c>
      <c r="E26" s="4" t="str">
        <f>VLOOKUP(A26,HOP!A:L,12,0)</f>
        <v>440.00</v>
      </c>
      <c r="F26" s="4" t="str">
        <f>VLOOKUP(A26,HOP!A:C,3,0)</f>
        <v>2560810</v>
      </c>
      <c r="G26" s="4">
        <f t="shared" si="0"/>
        <v>0</v>
      </c>
      <c r="H26" s="4" t="str">
        <f t="shared" si="1"/>
        <v>，2560810</v>
      </c>
      <c r="I26" s="4" t="str">
        <f>VLOOKUP(A26,HOP!A:U,21,0)</f>
        <v>直采</v>
      </c>
    </row>
    <row r="27" s="4" customFormat="1" spans="1:9">
      <c r="A27" s="5">
        <v>17977648163</v>
      </c>
      <c r="B27" s="6">
        <v>44709</v>
      </c>
      <c r="C27" s="6">
        <v>44710</v>
      </c>
      <c r="D27" s="4">
        <v>786</v>
      </c>
      <c r="E27" s="4" t="str">
        <f>VLOOKUP(A27,HOP!A:L,12,0)</f>
        <v>786.00</v>
      </c>
      <c r="F27" s="4" t="str">
        <f>VLOOKUP(A27,HOP!A:C,3,0)</f>
        <v>2560826</v>
      </c>
      <c r="G27" s="4">
        <f t="shared" si="0"/>
        <v>0</v>
      </c>
      <c r="H27" s="4" t="str">
        <f t="shared" si="1"/>
        <v>，2560826</v>
      </c>
      <c r="I27" s="4" t="str">
        <f>VLOOKUP(A27,HOP!A:U,21,0)</f>
        <v>直采</v>
      </c>
    </row>
    <row r="28" s="4" customFormat="1" spans="1:9">
      <c r="A28" s="5">
        <v>17980618301</v>
      </c>
      <c r="B28" s="6">
        <v>44708</v>
      </c>
      <c r="C28" s="6">
        <v>44710</v>
      </c>
      <c r="D28" s="4">
        <v>1394</v>
      </c>
      <c r="E28" s="4" t="str">
        <f>VLOOKUP(A28,HOP!A:L,12,0)</f>
        <v>1394.00</v>
      </c>
      <c r="F28" s="4" t="str">
        <f>VLOOKUP(A28,HOP!A:C,3,0)</f>
        <v>2561310</v>
      </c>
      <c r="G28" s="4">
        <f t="shared" si="0"/>
        <v>0</v>
      </c>
      <c r="H28" s="4" t="str">
        <f t="shared" si="1"/>
        <v>，2561310</v>
      </c>
      <c r="I28" s="4" t="str">
        <f>VLOOKUP(A28,HOP!A:U,21,0)</f>
        <v>直采</v>
      </c>
    </row>
    <row r="29" s="4" customFormat="1" spans="1:9">
      <c r="A29" s="5">
        <v>17980963622</v>
      </c>
      <c r="B29" s="6">
        <v>44708</v>
      </c>
      <c r="C29" s="6">
        <v>44710</v>
      </c>
      <c r="D29" s="4">
        <v>2280</v>
      </c>
      <c r="E29" s="4" t="str">
        <f>VLOOKUP(A29,HOP!A:L,12,0)</f>
        <v>2280.00</v>
      </c>
      <c r="F29" s="4" t="str">
        <f>VLOOKUP(A29,HOP!A:C,3,0)</f>
        <v>2561420</v>
      </c>
      <c r="G29" s="4">
        <f t="shared" si="0"/>
        <v>0</v>
      </c>
      <c r="H29" s="4" t="str">
        <f t="shared" si="1"/>
        <v>，2561420</v>
      </c>
      <c r="I29" s="4" t="str">
        <f>VLOOKUP(A29,HOP!A:U,21,0)</f>
        <v>直采</v>
      </c>
    </row>
    <row r="30" s="4" customFormat="1" spans="1:9">
      <c r="A30" s="5">
        <v>17981032495</v>
      </c>
      <c r="B30" s="6">
        <v>44708</v>
      </c>
      <c r="C30" s="6">
        <v>44710</v>
      </c>
      <c r="D30" s="4">
        <v>1266</v>
      </c>
      <c r="E30" s="4" t="str">
        <f>VLOOKUP(A30,HOP!A:L,12,0)</f>
        <v>1266.00</v>
      </c>
      <c r="F30" s="4" t="str">
        <f>VLOOKUP(A30,HOP!A:C,3,0)</f>
        <v>2561442</v>
      </c>
      <c r="G30" s="4">
        <f t="shared" si="0"/>
        <v>0</v>
      </c>
      <c r="H30" s="4" t="str">
        <f t="shared" si="1"/>
        <v>，2561442</v>
      </c>
      <c r="I30" s="4" t="str">
        <f>VLOOKUP(A30,HOP!A:U,21,0)</f>
        <v>直采</v>
      </c>
    </row>
    <row r="31" s="4" customFormat="1" spans="1:9">
      <c r="A31" s="5">
        <v>17981213594</v>
      </c>
      <c r="B31" s="6">
        <v>44709</v>
      </c>
      <c r="C31" s="6">
        <v>44710</v>
      </c>
      <c r="D31" s="4">
        <v>425</v>
      </c>
      <c r="E31" s="4" t="str">
        <f>VLOOKUP(A31,HOP!A:L,12,0)</f>
        <v>425.00</v>
      </c>
      <c r="F31" s="4" t="str">
        <f>VLOOKUP(A31,HOP!A:C,3,0)</f>
        <v>2561506</v>
      </c>
      <c r="G31" s="4">
        <f t="shared" si="0"/>
        <v>0</v>
      </c>
      <c r="H31" s="4" t="str">
        <f t="shared" si="1"/>
        <v>，2561506</v>
      </c>
      <c r="I31" s="4" t="str">
        <f>VLOOKUP(A31,HOP!A:U,21,0)</f>
        <v>直采</v>
      </c>
    </row>
    <row r="32" s="4" customFormat="1" spans="1:9">
      <c r="A32" s="5">
        <v>17981332770</v>
      </c>
      <c r="B32" s="6">
        <v>44708</v>
      </c>
      <c r="C32" s="6">
        <v>44710</v>
      </c>
      <c r="D32" s="4">
        <v>2666</v>
      </c>
      <c r="E32" s="4" t="str">
        <f>VLOOKUP(A32,HOP!A:L,12,0)</f>
        <v>2666.00</v>
      </c>
      <c r="F32" s="4" t="str">
        <f>VLOOKUP(A32,HOP!A:C,3,0)</f>
        <v>2561569</v>
      </c>
      <c r="G32" s="4">
        <f t="shared" si="0"/>
        <v>0</v>
      </c>
      <c r="H32" s="4" t="str">
        <f t="shared" si="1"/>
        <v>，2561569</v>
      </c>
      <c r="I32" s="4" t="str">
        <f>VLOOKUP(A32,HOP!A:U,21,0)</f>
        <v>直采</v>
      </c>
    </row>
    <row r="33" s="4" customFormat="1" spans="1:9">
      <c r="A33" s="5">
        <v>17981535705</v>
      </c>
      <c r="B33" s="6">
        <v>44709</v>
      </c>
      <c r="C33" s="6">
        <v>44710</v>
      </c>
      <c r="D33" s="4">
        <v>1524</v>
      </c>
      <c r="E33" s="4" t="str">
        <f>VLOOKUP(A33,HOP!A:L,12,0)</f>
        <v>1524.00</v>
      </c>
      <c r="F33" s="4" t="str">
        <f>VLOOKUP(A33,HOP!A:C,3,0)</f>
        <v>2561688</v>
      </c>
      <c r="G33" s="4">
        <f t="shared" si="0"/>
        <v>0</v>
      </c>
      <c r="H33" s="4" t="str">
        <f t="shared" si="1"/>
        <v>，2561688</v>
      </c>
      <c r="I33" s="4" t="str">
        <f>VLOOKUP(A33,HOP!A:U,21,0)</f>
        <v>直采</v>
      </c>
    </row>
    <row r="34" s="4" customFormat="1" spans="1:9">
      <c r="A34" s="5">
        <v>17981535706</v>
      </c>
      <c r="B34" s="6">
        <v>44709</v>
      </c>
      <c r="C34" s="6">
        <v>44710</v>
      </c>
      <c r="D34" s="4">
        <v>837</v>
      </c>
      <c r="E34" s="4" t="str">
        <f>VLOOKUP(A34,HOP!A:L,12,0)</f>
        <v>837.00</v>
      </c>
      <c r="F34" s="4" t="str">
        <f>VLOOKUP(A34,HOP!A:C,3,0)</f>
        <v>2561687</v>
      </c>
      <c r="G34" s="4">
        <f t="shared" si="0"/>
        <v>0</v>
      </c>
      <c r="H34" s="4" t="str">
        <f t="shared" si="1"/>
        <v>，2561687</v>
      </c>
      <c r="I34" s="4" t="str">
        <f>VLOOKUP(A34,HOP!A:U,21,0)</f>
        <v>直采</v>
      </c>
    </row>
    <row r="35" s="4" customFormat="1" spans="1:9">
      <c r="A35" s="5">
        <v>17984083585</v>
      </c>
      <c r="B35" s="6">
        <v>44709</v>
      </c>
      <c r="C35" s="6">
        <v>44710</v>
      </c>
      <c r="D35" s="4">
        <v>351</v>
      </c>
      <c r="E35" s="4" t="str">
        <f>VLOOKUP(A35,HOP!A:L,12,0)</f>
        <v>351.00</v>
      </c>
      <c r="F35" s="4" t="str">
        <f>VLOOKUP(A35,HOP!A:C,3,0)</f>
        <v>2561932</v>
      </c>
      <c r="G35" s="4">
        <f t="shared" ref="G35:G66" si="2">D35-E35</f>
        <v>0</v>
      </c>
      <c r="H35" s="4" t="str">
        <f t="shared" ref="H35:H66" si="3">$H$1&amp;F35</f>
        <v>，2561932</v>
      </c>
      <c r="I35" s="4" t="str">
        <f>VLOOKUP(A35,HOP!A:U,21,0)</f>
        <v>直采</v>
      </c>
    </row>
    <row r="36" s="4" customFormat="1" spans="1:9">
      <c r="A36" s="5">
        <v>17984253065</v>
      </c>
      <c r="B36" s="6">
        <v>44709</v>
      </c>
      <c r="C36" s="6">
        <v>44710</v>
      </c>
      <c r="D36" s="4">
        <v>410</v>
      </c>
      <c r="E36" s="4" t="str">
        <f>VLOOKUP(A36,HOP!A:L,12,0)</f>
        <v>410.00</v>
      </c>
      <c r="F36" s="4" t="str">
        <f>VLOOKUP(A36,HOP!A:C,3,0)</f>
        <v>2561992</v>
      </c>
      <c r="G36" s="4">
        <f t="shared" si="2"/>
        <v>0</v>
      </c>
      <c r="H36" s="4" t="str">
        <f t="shared" si="3"/>
        <v>，2561992</v>
      </c>
      <c r="I36" s="4" t="str">
        <f>VLOOKUP(A36,HOP!A:U,21,0)</f>
        <v>直采</v>
      </c>
    </row>
    <row r="37" s="4" customFormat="1" spans="1:9">
      <c r="A37" s="5">
        <v>17984346606</v>
      </c>
      <c r="B37" s="6">
        <v>44709</v>
      </c>
      <c r="C37" s="6">
        <v>44710</v>
      </c>
      <c r="D37" s="4">
        <v>240</v>
      </c>
      <c r="E37" s="4" t="str">
        <f>VLOOKUP(A37,HOP!A:L,12,0)</f>
        <v>240.00</v>
      </c>
      <c r="F37" s="4" t="str">
        <f>VLOOKUP(A37,HOP!A:C,3,0)</f>
        <v>2562022</v>
      </c>
      <c r="G37" s="4">
        <f t="shared" si="2"/>
        <v>0</v>
      </c>
      <c r="H37" s="4" t="str">
        <f t="shared" si="3"/>
        <v>，2562022</v>
      </c>
      <c r="I37" s="4" t="str">
        <f>VLOOKUP(A37,HOP!A:U,21,0)</f>
        <v>直采</v>
      </c>
    </row>
    <row r="38" s="4" customFormat="1" spans="1:9">
      <c r="A38" s="5">
        <v>17991926160</v>
      </c>
      <c r="B38" s="6">
        <v>44709</v>
      </c>
      <c r="C38" s="6">
        <v>44710</v>
      </c>
      <c r="D38" s="4">
        <v>900</v>
      </c>
      <c r="E38" s="4" t="str">
        <f>VLOOKUP(A38,HOP!A:L,12,0)</f>
        <v>900.00</v>
      </c>
      <c r="F38" s="4" t="str">
        <f>VLOOKUP(A38,HOP!A:C,3,0)</f>
        <v>2563409</v>
      </c>
      <c r="G38" s="4">
        <f t="shared" si="2"/>
        <v>0</v>
      </c>
      <c r="H38" s="4" t="str">
        <f t="shared" si="3"/>
        <v>，2563409</v>
      </c>
      <c r="I38" s="4" t="str">
        <f>VLOOKUP(A38,HOP!A:U,21,0)</f>
        <v>直采</v>
      </c>
    </row>
    <row r="39" s="4" customFormat="1" spans="1:9">
      <c r="A39" s="5">
        <v>17992424907</v>
      </c>
      <c r="B39" s="6">
        <v>44709</v>
      </c>
      <c r="C39" s="6">
        <v>44710</v>
      </c>
      <c r="D39" s="4">
        <v>344</v>
      </c>
      <c r="E39" s="4" t="str">
        <f>VLOOKUP(A39,HOP!A:L,12,0)</f>
        <v>344.00</v>
      </c>
      <c r="F39" s="4" t="str">
        <f>VLOOKUP(A39,HOP!A:C,3,0)</f>
        <v>2563517</v>
      </c>
      <c r="G39" s="4">
        <f t="shared" si="2"/>
        <v>0</v>
      </c>
      <c r="H39" s="4" t="str">
        <f t="shared" si="3"/>
        <v>，2563517</v>
      </c>
      <c r="I39" s="4" t="str">
        <f>VLOOKUP(A39,HOP!A:U,21,0)</f>
        <v>直采</v>
      </c>
    </row>
    <row r="40" s="4" customFormat="1" hidden="1" spans="1:9">
      <c r="A40" s="5">
        <v>17992552298</v>
      </c>
      <c r="B40" s="6">
        <v>44706</v>
      </c>
      <c r="C40" s="6">
        <v>44710</v>
      </c>
      <c r="D40" s="4">
        <v>0</v>
      </c>
      <c r="E40" s="4" t="e">
        <f>VLOOKUP(A40,HOP!A:L,12,0)</f>
        <v>#N/A</v>
      </c>
      <c r="F40" s="4" t="e">
        <f>VLOOKUP(A40,HOP!A:C,3,0)</f>
        <v>#N/A</v>
      </c>
      <c r="G40" s="4" t="e">
        <f t="shared" si="2"/>
        <v>#N/A</v>
      </c>
      <c r="H40" s="4" t="e">
        <f t="shared" si="3"/>
        <v>#N/A</v>
      </c>
      <c r="I40" s="4" t="e">
        <f>VLOOKUP(A40,HOP!A:U,21,0)</f>
        <v>#N/A</v>
      </c>
    </row>
    <row r="41" s="4" customFormat="1" spans="1:9">
      <c r="A41" s="5">
        <v>17993005438</v>
      </c>
      <c r="B41" s="6">
        <v>44707</v>
      </c>
      <c r="C41" s="6">
        <v>44710</v>
      </c>
      <c r="D41" s="4">
        <v>420</v>
      </c>
      <c r="E41" s="4" t="str">
        <f>VLOOKUP(A41,HOP!A:L,12,0)</f>
        <v>420.00</v>
      </c>
      <c r="F41" s="4" t="str">
        <f>VLOOKUP(A41,HOP!A:C,3,0)</f>
        <v>2563681</v>
      </c>
      <c r="G41" s="4">
        <f t="shared" si="2"/>
        <v>0</v>
      </c>
      <c r="H41" s="4" t="str">
        <f t="shared" si="3"/>
        <v>，2563681</v>
      </c>
      <c r="I41" s="4" t="str">
        <f>VLOOKUP(A41,HOP!A:U,21,0)</f>
        <v>直采</v>
      </c>
    </row>
    <row r="42" s="4" customFormat="1" spans="1:9">
      <c r="A42" s="5">
        <v>17993382475</v>
      </c>
      <c r="B42" s="6">
        <v>44709</v>
      </c>
      <c r="C42" s="6">
        <v>44710</v>
      </c>
      <c r="D42" s="4">
        <v>512</v>
      </c>
      <c r="E42" s="4" t="str">
        <f>VLOOKUP(A42,HOP!A:L,12,0)</f>
        <v>512.00</v>
      </c>
      <c r="F42" s="4" t="str">
        <f>VLOOKUP(A42,HOP!A:C,3,0)</f>
        <v>2563781</v>
      </c>
      <c r="G42" s="4">
        <f t="shared" si="2"/>
        <v>0</v>
      </c>
      <c r="H42" s="4" t="str">
        <f t="shared" si="3"/>
        <v>，2563781</v>
      </c>
      <c r="I42" s="4" t="str">
        <f>VLOOKUP(A42,HOP!A:U,21,0)</f>
        <v>直采</v>
      </c>
    </row>
    <row r="43" s="4" customFormat="1" spans="1:9">
      <c r="A43" s="5">
        <v>17993460380</v>
      </c>
      <c r="B43" s="6">
        <v>44709</v>
      </c>
      <c r="C43" s="6">
        <v>44710</v>
      </c>
      <c r="D43" s="4">
        <v>326</v>
      </c>
      <c r="E43" s="4" t="str">
        <f>VLOOKUP(A43,HOP!A:L,12,0)</f>
        <v>326.00</v>
      </c>
      <c r="F43" s="4" t="str">
        <f>VLOOKUP(A43,HOP!A:C,3,0)</f>
        <v>2563806</v>
      </c>
      <c r="G43" s="4">
        <f t="shared" si="2"/>
        <v>0</v>
      </c>
      <c r="H43" s="4" t="str">
        <f t="shared" si="3"/>
        <v>，2563806</v>
      </c>
      <c r="I43" s="4" t="str">
        <f>VLOOKUP(A43,HOP!A:U,21,0)</f>
        <v>直采</v>
      </c>
    </row>
    <row r="44" s="4" customFormat="1" spans="1:9">
      <c r="A44" s="5">
        <v>17994998567</v>
      </c>
      <c r="B44" s="6">
        <v>44708</v>
      </c>
      <c r="C44" s="6">
        <v>44710</v>
      </c>
      <c r="D44" s="4">
        <v>1972</v>
      </c>
      <c r="E44" s="4" t="str">
        <f>VLOOKUP(A44,HOP!A:L,12,0)</f>
        <v>1972.00</v>
      </c>
      <c r="F44" s="4" t="str">
        <f>VLOOKUP(A44,HOP!A:C,3,0)</f>
        <v>2563851</v>
      </c>
      <c r="G44" s="4">
        <f t="shared" si="2"/>
        <v>0</v>
      </c>
      <c r="H44" s="4" t="str">
        <f t="shared" si="3"/>
        <v>，2563851</v>
      </c>
      <c r="I44" s="4" t="str">
        <f>VLOOKUP(A44,HOP!A:U,21,0)</f>
        <v>直采</v>
      </c>
    </row>
    <row r="45" s="4" customFormat="1" spans="1:9">
      <c r="A45" s="5">
        <v>17995266100</v>
      </c>
      <c r="B45" s="6">
        <v>44709</v>
      </c>
      <c r="C45" s="6">
        <v>44710</v>
      </c>
      <c r="D45" s="4">
        <v>376</v>
      </c>
      <c r="E45" s="4" t="str">
        <f>VLOOKUP(A45,HOP!A:L,12,0)</f>
        <v>376.00</v>
      </c>
      <c r="F45" s="4" t="str">
        <f>VLOOKUP(A45,HOP!A:C,3,0)</f>
        <v>2563878</v>
      </c>
      <c r="G45" s="4">
        <f t="shared" si="2"/>
        <v>0</v>
      </c>
      <c r="H45" s="4" t="str">
        <f t="shared" si="3"/>
        <v>，2563878</v>
      </c>
      <c r="I45" s="4" t="str">
        <f>VLOOKUP(A45,HOP!A:U,21,0)</f>
        <v>直采</v>
      </c>
    </row>
    <row r="46" s="4" customFormat="1" spans="1:9">
      <c r="A46" s="5">
        <v>17995522464</v>
      </c>
      <c r="B46" s="6">
        <v>44707</v>
      </c>
      <c r="C46" s="6">
        <v>44710</v>
      </c>
      <c r="D46" s="4">
        <v>1482</v>
      </c>
      <c r="E46" s="4" t="str">
        <f>VLOOKUP(A46,HOP!A:L,12,0)</f>
        <v>1482.00</v>
      </c>
      <c r="F46" s="4" t="str">
        <f>VLOOKUP(A46,HOP!A:C,3,0)</f>
        <v>2563922</v>
      </c>
      <c r="G46" s="4">
        <f t="shared" si="2"/>
        <v>0</v>
      </c>
      <c r="H46" s="4" t="str">
        <f t="shared" si="3"/>
        <v>，2563922</v>
      </c>
      <c r="I46" s="4" t="str">
        <f>VLOOKUP(A46,HOP!A:U,21,0)</f>
        <v>直采</v>
      </c>
    </row>
    <row r="47" s="4" customFormat="1" spans="1:9">
      <c r="A47" s="5">
        <v>17995527233</v>
      </c>
      <c r="B47" s="6">
        <v>44707</v>
      </c>
      <c r="C47" s="6">
        <v>44710</v>
      </c>
      <c r="D47" s="4">
        <v>1020</v>
      </c>
      <c r="E47" s="4" t="str">
        <f>VLOOKUP(A47,HOP!A:L,12,0)</f>
        <v>1020.00</v>
      </c>
      <c r="F47" s="4" t="str">
        <f>VLOOKUP(A47,HOP!A:C,3,0)</f>
        <v>2563923</v>
      </c>
      <c r="G47" s="4">
        <f t="shared" si="2"/>
        <v>0</v>
      </c>
      <c r="H47" s="4" t="str">
        <f t="shared" si="3"/>
        <v>，2563923</v>
      </c>
      <c r="I47" s="4" t="str">
        <f>VLOOKUP(A47,HOP!A:U,21,0)</f>
        <v>直采</v>
      </c>
    </row>
    <row r="48" s="4" customFormat="1" spans="1:9">
      <c r="A48" s="5">
        <v>17995539901</v>
      </c>
      <c r="B48" s="6">
        <v>44709</v>
      </c>
      <c r="C48" s="6">
        <v>44710</v>
      </c>
      <c r="D48" s="4">
        <v>618</v>
      </c>
      <c r="E48" s="4" t="str">
        <f>VLOOKUP(A48,HOP!A:L,12,0)</f>
        <v>618.00</v>
      </c>
      <c r="F48" s="4" t="str">
        <f>VLOOKUP(A48,HOP!A:C,3,0)</f>
        <v>2563926</v>
      </c>
      <c r="G48" s="4">
        <f t="shared" si="2"/>
        <v>0</v>
      </c>
      <c r="H48" s="4" t="str">
        <f t="shared" si="3"/>
        <v>，2563926</v>
      </c>
      <c r="I48" s="4" t="str">
        <f>VLOOKUP(A48,HOP!A:U,21,0)</f>
        <v>直采</v>
      </c>
    </row>
    <row r="49" s="4" customFormat="1" hidden="1" spans="1:9">
      <c r="A49" s="5">
        <v>17995769412</v>
      </c>
      <c r="B49" s="6">
        <v>44707</v>
      </c>
      <c r="C49" s="6">
        <v>44710</v>
      </c>
      <c r="D49" s="4">
        <v>0</v>
      </c>
      <c r="E49" s="4" t="e">
        <f>VLOOKUP(A49,HOP!A:L,12,0)</f>
        <v>#N/A</v>
      </c>
      <c r="F49" s="4" t="e">
        <f>VLOOKUP(A49,HOP!A:C,3,0)</f>
        <v>#N/A</v>
      </c>
      <c r="G49" s="4" t="e">
        <f t="shared" si="2"/>
        <v>#N/A</v>
      </c>
      <c r="H49" s="4" t="e">
        <f t="shared" si="3"/>
        <v>#N/A</v>
      </c>
      <c r="I49" s="4" t="e">
        <f>VLOOKUP(A49,HOP!A:U,21,0)</f>
        <v>#N/A</v>
      </c>
    </row>
    <row r="50" s="4" customFormat="1" spans="1:9">
      <c r="A50" s="5">
        <v>17995811098</v>
      </c>
      <c r="B50" s="6">
        <v>44709</v>
      </c>
      <c r="C50" s="6">
        <v>44710</v>
      </c>
      <c r="D50" s="4">
        <v>541</v>
      </c>
      <c r="E50" s="4" t="str">
        <f>VLOOKUP(A50,HOP!A:L,12,0)</f>
        <v>541.00</v>
      </c>
      <c r="F50" s="4" t="str">
        <f>VLOOKUP(A50,HOP!A:C,3,0)</f>
        <v>2563986</v>
      </c>
      <c r="G50" s="4">
        <f t="shared" si="2"/>
        <v>0</v>
      </c>
      <c r="H50" s="4" t="str">
        <f t="shared" si="3"/>
        <v>，2563986</v>
      </c>
      <c r="I50" s="4" t="str">
        <f>VLOOKUP(A50,HOP!A:U,21,0)</f>
        <v>直采</v>
      </c>
    </row>
    <row r="51" s="4" customFormat="1" hidden="1" spans="1:9">
      <c r="A51" s="5">
        <v>17996366172</v>
      </c>
      <c r="B51" s="6">
        <v>44709</v>
      </c>
      <c r="C51" s="6">
        <v>44710</v>
      </c>
      <c r="D51" s="4">
        <v>0</v>
      </c>
      <c r="E51" s="4" t="e">
        <f>VLOOKUP(A51,HOP!A:L,12,0)</f>
        <v>#N/A</v>
      </c>
      <c r="F51" s="4" t="e">
        <f>VLOOKUP(A51,HOP!A:C,3,0)</f>
        <v>#N/A</v>
      </c>
      <c r="G51" s="4" t="e">
        <f t="shared" si="2"/>
        <v>#N/A</v>
      </c>
      <c r="H51" s="4" t="e">
        <f t="shared" si="3"/>
        <v>#N/A</v>
      </c>
      <c r="I51" s="4" t="e">
        <f>VLOOKUP(A51,HOP!A:U,21,0)</f>
        <v>#N/A</v>
      </c>
    </row>
    <row r="52" s="4" customFormat="1" spans="1:9">
      <c r="A52" s="5">
        <v>17996437190</v>
      </c>
      <c r="B52" s="6">
        <v>44708</v>
      </c>
      <c r="C52" s="6">
        <v>44710</v>
      </c>
      <c r="D52" s="4">
        <v>1466</v>
      </c>
      <c r="E52" s="4" t="str">
        <f>VLOOKUP(A52,HOP!A:L,12,0)</f>
        <v>1466.00</v>
      </c>
      <c r="F52" s="4" t="str">
        <f>VLOOKUP(A52,HOP!A:C,3,0)</f>
        <v>2564138</v>
      </c>
      <c r="G52" s="4">
        <f t="shared" si="2"/>
        <v>0</v>
      </c>
      <c r="H52" s="4" t="str">
        <f t="shared" si="3"/>
        <v>，2564138</v>
      </c>
      <c r="I52" s="4" t="str">
        <f>VLOOKUP(A52,HOP!A:U,21,0)</f>
        <v>直采</v>
      </c>
    </row>
    <row r="53" s="4" customFormat="1" spans="1:9">
      <c r="A53" s="5">
        <v>17996674146</v>
      </c>
      <c r="B53" s="6">
        <v>44708</v>
      </c>
      <c r="C53" s="6">
        <v>44710</v>
      </c>
      <c r="D53" s="4">
        <v>1894</v>
      </c>
      <c r="E53" s="4" t="str">
        <f>VLOOKUP(A53,HOP!A:L,12,0)</f>
        <v>1894.00</v>
      </c>
      <c r="F53" s="4" t="str">
        <f>VLOOKUP(A53,HOP!A:C,3,0)</f>
        <v>2564184</v>
      </c>
      <c r="G53" s="4">
        <f t="shared" si="2"/>
        <v>0</v>
      </c>
      <c r="H53" s="4" t="str">
        <f t="shared" si="3"/>
        <v>，2564184</v>
      </c>
      <c r="I53" s="4" t="str">
        <f>VLOOKUP(A53,HOP!A:U,21,0)</f>
        <v>直采</v>
      </c>
    </row>
    <row r="54" s="4" customFormat="1" spans="1:9">
      <c r="A54" s="5">
        <v>17996720580</v>
      </c>
      <c r="B54" s="6">
        <v>44708</v>
      </c>
      <c r="C54" s="6">
        <v>44710</v>
      </c>
      <c r="D54" s="4">
        <v>1972</v>
      </c>
      <c r="E54" s="4" t="str">
        <f>VLOOKUP(A54,HOP!A:L,12,0)</f>
        <v>1972.00</v>
      </c>
      <c r="F54" s="4" t="str">
        <f>VLOOKUP(A54,HOP!A:C,3,0)</f>
        <v>2564196</v>
      </c>
      <c r="G54" s="4">
        <f t="shared" si="2"/>
        <v>0</v>
      </c>
      <c r="H54" s="4" t="str">
        <f t="shared" si="3"/>
        <v>，2564196</v>
      </c>
      <c r="I54" s="4" t="str">
        <f>VLOOKUP(A54,HOP!A:U,21,0)</f>
        <v>直采</v>
      </c>
    </row>
    <row r="55" s="4" customFormat="1" spans="1:9">
      <c r="A55" s="5">
        <v>17996980597</v>
      </c>
      <c r="B55" s="6">
        <v>44709</v>
      </c>
      <c r="C55" s="6">
        <v>44710</v>
      </c>
      <c r="D55" s="4">
        <v>512</v>
      </c>
      <c r="E55" s="4" t="str">
        <f>VLOOKUP(A55,HOP!A:L,12,0)</f>
        <v>512.00</v>
      </c>
      <c r="F55" s="4" t="str">
        <f>VLOOKUP(A55,HOP!A:C,3,0)</f>
        <v>2564251</v>
      </c>
      <c r="G55" s="4">
        <f t="shared" si="2"/>
        <v>0</v>
      </c>
      <c r="H55" s="4" t="str">
        <f t="shared" si="3"/>
        <v>，2564251</v>
      </c>
      <c r="I55" s="4" t="str">
        <f>VLOOKUP(A55,HOP!A:U,21,0)</f>
        <v>直采</v>
      </c>
    </row>
    <row r="56" s="4" customFormat="1" spans="1:9">
      <c r="A56" s="5">
        <v>17997298603</v>
      </c>
      <c r="B56" s="6">
        <v>44708</v>
      </c>
      <c r="C56" s="6">
        <v>44710</v>
      </c>
      <c r="D56" s="4">
        <v>1016</v>
      </c>
      <c r="E56" s="4" t="str">
        <f>VLOOKUP(A56,HOP!A:L,12,0)</f>
        <v>1016.00</v>
      </c>
      <c r="F56" s="4" t="str">
        <f>VLOOKUP(A56,HOP!A:C,3,0)</f>
        <v>2564356</v>
      </c>
      <c r="G56" s="4">
        <f t="shared" si="2"/>
        <v>0</v>
      </c>
      <c r="H56" s="4" t="str">
        <f t="shared" si="3"/>
        <v>，2564356</v>
      </c>
      <c r="I56" s="4" t="str">
        <f>VLOOKUP(A56,HOP!A:U,21,0)</f>
        <v>直采</v>
      </c>
    </row>
    <row r="57" s="4" customFormat="1" spans="1:9">
      <c r="A57" s="5">
        <v>17999670892</v>
      </c>
      <c r="B57" s="6">
        <v>44709</v>
      </c>
      <c r="C57" s="6">
        <v>44710</v>
      </c>
      <c r="D57" s="4">
        <v>3080</v>
      </c>
      <c r="E57" s="4" t="str">
        <f>VLOOKUP(A57,HOP!A:L,12,0)</f>
        <v>3080.00</v>
      </c>
      <c r="F57" s="4" t="str">
        <f>VLOOKUP(A57,HOP!A:C,3,0)</f>
        <v>2564448</v>
      </c>
      <c r="G57" s="4">
        <f t="shared" si="2"/>
        <v>0</v>
      </c>
      <c r="H57" s="4" t="str">
        <f t="shared" si="3"/>
        <v>，2564448</v>
      </c>
      <c r="I57" s="4" t="str">
        <f>VLOOKUP(A57,HOP!A:U,21,0)</f>
        <v>直采</v>
      </c>
    </row>
    <row r="58" s="4" customFormat="1" spans="1:9">
      <c r="A58" s="5">
        <v>17999749050</v>
      </c>
      <c r="B58" s="6">
        <v>44709</v>
      </c>
      <c r="C58" s="6">
        <v>44710</v>
      </c>
      <c r="D58" s="4">
        <v>364</v>
      </c>
      <c r="E58" s="4" t="str">
        <f>VLOOKUP(A58,HOP!A:L,12,0)</f>
        <v>364.00</v>
      </c>
      <c r="F58" s="4" t="str">
        <f>VLOOKUP(A58,HOP!A:C,3,0)</f>
        <v>2564468</v>
      </c>
      <c r="G58" s="4">
        <f t="shared" si="2"/>
        <v>0</v>
      </c>
      <c r="H58" s="4" t="str">
        <f t="shared" si="3"/>
        <v>，2564468</v>
      </c>
      <c r="I58" s="4" t="str">
        <f>VLOOKUP(A58,HOP!A:U,21,0)</f>
        <v>直采</v>
      </c>
    </row>
    <row r="59" s="4" customFormat="1" spans="1:9">
      <c r="A59" s="5">
        <v>17999928986</v>
      </c>
      <c r="B59" s="6">
        <v>44709</v>
      </c>
      <c r="C59" s="6">
        <v>44710</v>
      </c>
      <c r="D59" s="4">
        <v>3700</v>
      </c>
      <c r="E59" s="4" t="str">
        <f>VLOOKUP(A59,HOP!A:L,12,0)</f>
        <v>3700.00</v>
      </c>
      <c r="F59" s="4" t="str">
        <f>VLOOKUP(A59,HOP!A:C,3,0)</f>
        <v>2564514</v>
      </c>
      <c r="G59" s="4">
        <f t="shared" si="2"/>
        <v>0</v>
      </c>
      <c r="H59" s="4" t="str">
        <f t="shared" si="3"/>
        <v>，2564514</v>
      </c>
      <c r="I59" s="4" t="str">
        <f>VLOOKUP(A59,HOP!A:U,21,0)</f>
        <v>直采</v>
      </c>
    </row>
    <row r="60" s="4" customFormat="1" hidden="1" spans="1:9">
      <c r="A60" s="5">
        <v>18000056415</v>
      </c>
      <c r="B60" s="6">
        <v>44709</v>
      </c>
      <c r="C60" s="6">
        <v>44710</v>
      </c>
      <c r="D60" s="4">
        <v>0</v>
      </c>
      <c r="E60" s="4" t="e">
        <f>VLOOKUP(A60,HOP!A:L,12,0)</f>
        <v>#N/A</v>
      </c>
      <c r="F60" s="4" t="e">
        <f>VLOOKUP(A60,HOP!A:C,3,0)</f>
        <v>#N/A</v>
      </c>
      <c r="G60" s="4" t="e">
        <f t="shared" si="2"/>
        <v>#N/A</v>
      </c>
      <c r="H60" s="4" t="e">
        <f t="shared" si="3"/>
        <v>#N/A</v>
      </c>
      <c r="I60" s="4" t="e">
        <f>VLOOKUP(A60,HOP!A:U,21,0)</f>
        <v>#N/A</v>
      </c>
    </row>
    <row r="61" s="4" customFormat="1" spans="1:9">
      <c r="A61" s="5">
        <v>18001345112</v>
      </c>
      <c r="B61" s="6">
        <v>44708</v>
      </c>
      <c r="C61" s="6">
        <v>44710</v>
      </c>
      <c r="D61" s="4">
        <v>1850</v>
      </c>
      <c r="E61" s="4" t="str">
        <f>VLOOKUP(A61,HOP!A:L,12,0)</f>
        <v>1850.00</v>
      </c>
      <c r="F61" s="4" t="str">
        <f>VLOOKUP(A61,HOP!A:C,3,0)</f>
        <v>2564851</v>
      </c>
      <c r="G61" s="4">
        <f t="shared" si="2"/>
        <v>0</v>
      </c>
      <c r="H61" s="4" t="str">
        <f t="shared" si="3"/>
        <v>，2564851</v>
      </c>
      <c r="I61" s="4" t="str">
        <f>VLOOKUP(A61,HOP!A:U,21,0)</f>
        <v>直采</v>
      </c>
    </row>
    <row r="62" s="4" customFormat="1" spans="1:9">
      <c r="A62" s="5">
        <v>18003824953</v>
      </c>
      <c r="B62" s="6">
        <v>44709</v>
      </c>
      <c r="C62" s="6">
        <v>44710</v>
      </c>
      <c r="D62" s="4">
        <v>364</v>
      </c>
      <c r="E62" s="4" t="str">
        <f>VLOOKUP(A62,HOP!A:L,12,0)</f>
        <v>364.00</v>
      </c>
      <c r="F62" s="4" t="str">
        <f>VLOOKUP(A62,HOP!A:C,3,0)</f>
        <v>2565065</v>
      </c>
      <c r="G62" s="4">
        <f t="shared" si="2"/>
        <v>0</v>
      </c>
      <c r="H62" s="4" t="str">
        <f t="shared" si="3"/>
        <v>，2565065</v>
      </c>
      <c r="I62" s="4" t="str">
        <f>VLOOKUP(A62,HOP!A:U,21,0)</f>
        <v>直采</v>
      </c>
    </row>
    <row r="63" s="4" customFormat="1" spans="1:9">
      <c r="A63" s="5">
        <v>18003826392</v>
      </c>
      <c r="B63" s="6">
        <v>44708</v>
      </c>
      <c r="C63" s="6">
        <v>44710</v>
      </c>
      <c r="D63" s="4">
        <v>804</v>
      </c>
      <c r="E63" s="4" t="str">
        <f>VLOOKUP(A63,HOP!A:L,12,0)</f>
        <v>804.00</v>
      </c>
      <c r="F63" s="4" t="str">
        <f>VLOOKUP(A63,HOP!A:C,3,0)</f>
        <v>2565066</v>
      </c>
      <c r="G63" s="4">
        <f t="shared" si="2"/>
        <v>0</v>
      </c>
      <c r="H63" s="4" t="str">
        <f t="shared" si="3"/>
        <v>，2565066</v>
      </c>
      <c r="I63" s="4" t="str">
        <f>VLOOKUP(A63,HOP!A:U,21,0)</f>
        <v>直采</v>
      </c>
    </row>
    <row r="64" s="4" customFormat="1" hidden="1" spans="1:9">
      <c r="A64" s="5">
        <v>18003831370</v>
      </c>
      <c r="B64" s="6">
        <v>44709</v>
      </c>
      <c r="C64" s="6">
        <v>44710</v>
      </c>
      <c r="D64" s="4">
        <v>0</v>
      </c>
      <c r="E64" s="4" t="e">
        <f>VLOOKUP(A64,HOP!A:L,12,0)</f>
        <v>#N/A</v>
      </c>
      <c r="F64" s="4" t="e">
        <f>VLOOKUP(A64,HOP!A:C,3,0)</f>
        <v>#N/A</v>
      </c>
      <c r="G64" s="4" t="e">
        <f t="shared" si="2"/>
        <v>#N/A</v>
      </c>
      <c r="H64" s="4" t="e">
        <f t="shared" si="3"/>
        <v>#N/A</v>
      </c>
      <c r="I64" s="4" t="e">
        <f>VLOOKUP(A64,HOP!A:U,21,0)</f>
        <v>#N/A</v>
      </c>
    </row>
    <row r="65" s="4" customFormat="1" spans="1:9">
      <c r="A65" s="5">
        <v>18003868769</v>
      </c>
      <c r="B65" s="6">
        <v>44709</v>
      </c>
      <c r="C65" s="6">
        <v>44710</v>
      </c>
      <c r="D65" s="4">
        <v>394</v>
      </c>
      <c r="E65" s="4" t="str">
        <f>VLOOKUP(A65,HOP!A:L,12,0)</f>
        <v>394.00</v>
      </c>
      <c r="F65" s="4" t="str">
        <f>VLOOKUP(A65,HOP!A:C,3,0)</f>
        <v>2565082</v>
      </c>
      <c r="G65" s="4">
        <f t="shared" si="2"/>
        <v>0</v>
      </c>
      <c r="H65" s="4" t="str">
        <f t="shared" si="3"/>
        <v>，2565082</v>
      </c>
      <c r="I65" s="4" t="str">
        <f>VLOOKUP(A65,HOP!A:U,21,0)</f>
        <v>直采</v>
      </c>
    </row>
    <row r="66" s="4" customFormat="1" spans="1:9">
      <c r="A66" s="5">
        <v>18003904315</v>
      </c>
      <c r="B66" s="6">
        <v>44708</v>
      </c>
      <c r="C66" s="6">
        <v>44710</v>
      </c>
      <c r="D66" s="4">
        <v>364</v>
      </c>
      <c r="E66" s="4" t="str">
        <f>VLOOKUP(A66,HOP!A:L,12,0)</f>
        <v>364.00</v>
      </c>
      <c r="F66" s="4" t="str">
        <f>VLOOKUP(A66,HOP!A:C,3,0)</f>
        <v>2565099</v>
      </c>
      <c r="G66" s="4">
        <f t="shared" si="2"/>
        <v>0</v>
      </c>
      <c r="H66" s="4" t="str">
        <f t="shared" si="3"/>
        <v>，2565099</v>
      </c>
      <c r="I66" s="4" t="str">
        <f>VLOOKUP(A66,HOP!A:U,21,0)</f>
        <v>直采</v>
      </c>
    </row>
    <row r="67" s="4" customFormat="1" spans="1:9">
      <c r="A67" s="5">
        <v>18003936472</v>
      </c>
      <c r="B67" s="6">
        <v>44709</v>
      </c>
      <c r="C67" s="6">
        <v>44710</v>
      </c>
      <c r="D67" s="4">
        <v>228</v>
      </c>
      <c r="E67" s="4" t="str">
        <f>VLOOKUP(A67,HOP!A:L,12,0)</f>
        <v>228.00</v>
      </c>
      <c r="F67" s="4" t="str">
        <f>VLOOKUP(A67,HOP!A:C,3,0)</f>
        <v>2565105</v>
      </c>
      <c r="G67" s="4">
        <f t="shared" ref="G67:G98" si="4">D67-E67</f>
        <v>0</v>
      </c>
      <c r="H67" s="4" t="str">
        <f t="shared" ref="H67:H98" si="5">$H$1&amp;F67</f>
        <v>，2565105</v>
      </c>
      <c r="I67" s="4" t="str">
        <f>VLOOKUP(A67,HOP!A:U,21,0)</f>
        <v>直采</v>
      </c>
    </row>
    <row r="68" s="4" customFormat="1" spans="1:9">
      <c r="A68" s="5">
        <v>18004039376</v>
      </c>
      <c r="B68" s="6">
        <v>44708</v>
      </c>
      <c r="C68" s="6">
        <v>44710</v>
      </c>
      <c r="D68" s="4">
        <v>826</v>
      </c>
      <c r="E68" s="4" t="str">
        <f>VLOOKUP(A68,HOP!A:L,12,0)</f>
        <v>826.00</v>
      </c>
      <c r="F68" s="4" t="str">
        <f>VLOOKUP(A68,HOP!A:C,3,0)</f>
        <v>2565133</v>
      </c>
      <c r="G68" s="4">
        <f t="shared" si="4"/>
        <v>0</v>
      </c>
      <c r="H68" s="4" t="str">
        <f t="shared" si="5"/>
        <v>，2565133</v>
      </c>
      <c r="I68" s="4" t="str">
        <f>VLOOKUP(A68,HOP!A:U,21,0)</f>
        <v>直采</v>
      </c>
    </row>
    <row r="69" s="4" customFormat="1" spans="1:9">
      <c r="A69" s="5">
        <v>18004072538</v>
      </c>
      <c r="B69" s="6">
        <v>44709</v>
      </c>
      <c r="C69" s="6">
        <v>44710</v>
      </c>
      <c r="D69" s="4">
        <v>540</v>
      </c>
      <c r="E69" s="4" t="str">
        <f>VLOOKUP(A69,HOP!A:L,12,0)</f>
        <v>540.00</v>
      </c>
      <c r="F69" s="4" t="str">
        <f>VLOOKUP(A69,HOP!A:C,3,0)</f>
        <v>2565140</v>
      </c>
      <c r="G69" s="4">
        <f t="shared" si="4"/>
        <v>0</v>
      </c>
      <c r="H69" s="4" t="str">
        <f t="shared" si="5"/>
        <v>，2565140</v>
      </c>
      <c r="I69" s="4" t="str">
        <f>VLOOKUP(A69,HOP!A:U,21,0)</f>
        <v>直采</v>
      </c>
    </row>
    <row r="70" s="4" customFormat="1" spans="1:9">
      <c r="A70" s="5">
        <v>18004175392</v>
      </c>
      <c r="B70" s="6">
        <v>44709</v>
      </c>
      <c r="C70" s="6">
        <v>44710</v>
      </c>
      <c r="D70" s="4">
        <v>247</v>
      </c>
      <c r="E70" s="4" t="str">
        <f>VLOOKUP(A70,HOP!A:L,12,0)</f>
        <v>247.00</v>
      </c>
      <c r="F70" s="4" t="str">
        <f>VLOOKUP(A70,HOP!A:C,3,0)</f>
        <v>2565168</v>
      </c>
      <c r="G70" s="4">
        <f t="shared" si="4"/>
        <v>0</v>
      </c>
      <c r="H70" s="4" t="str">
        <f t="shared" si="5"/>
        <v>，2565168</v>
      </c>
      <c r="I70" s="4" t="str">
        <f>VLOOKUP(A70,HOP!A:U,21,0)</f>
        <v>直采</v>
      </c>
    </row>
    <row r="71" s="4" customFormat="1" hidden="1" spans="1:9">
      <c r="A71" s="5">
        <v>18004432775</v>
      </c>
      <c r="B71" s="6">
        <v>44709</v>
      </c>
      <c r="C71" s="6">
        <v>44710</v>
      </c>
      <c r="D71" s="4">
        <v>0</v>
      </c>
      <c r="E71" s="4" t="e">
        <f>VLOOKUP(A71,HOP!A:L,12,0)</f>
        <v>#N/A</v>
      </c>
      <c r="F71" s="4" t="e">
        <f>VLOOKUP(A71,HOP!A:C,3,0)</f>
        <v>#N/A</v>
      </c>
      <c r="G71" s="4" t="e">
        <f t="shared" si="4"/>
        <v>#N/A</v>
      </c>
      <c r="H71" s="4" t="e">
        <f t="shared" si="5"/>
        <v>#N/A</v>
      </c>
      <c r="I71" s="4" t="e">
        <f>VLOOKUP(A71,HOP!A:U,21,0)</f>
        <v>#N/A</v>
      </c>
    </row>
    <row r="72" s="4" customFormat="1" hidden="1" spans="1:9">
      <c r="A72" s="5">
        <v>18004882069</v>
      </c>
      <c r="B72" s="6">
        <v>44709</v>
      </c>
      <c r="C72" s="6">
        <v>44710</v>
      </c>
      <c r="D72" s="4">
        <v>0</v>
      </c>
      <c r="E72" s="4" t="e">
        <f>VLOOKUP(A72,HOP!A:L,12,0)</f>
        <v>#N/A</v>
      </c>
      <c r="F72" s="4" t="e">
        <f>VLOOKUP(A72,HOP!A:C,3,0)</f>
        <v>#N/A</v>
      </c>
      <c r="G72" s="4" t="e">
        <f t="shared" si="4"/>
        <v>#N/A</v>
      </c>
      <c r="H72" s="4" t="e">
        <f t="shared" si="5"/>
        <v>#N/A</v>
      </c>
      <c r="I72" s="4" t="e">
        <f>VLOOKUP(A72,HOP!A:U,21,0)</f>
        <v>#N/A</v>
      </c>
    </row>
    <row r="73" s="4" customFormat="1" hidden="1" spans="1:9">
      <c r="A73" s="5">
        <v>18005152962</v>
      </c>
      <c r="B73" s="6">
        <v>44709</v>
      </c>
      <c r="C73" s="6">
        <v>44710</v>
      </c>
      <c r="D73" s="4">
        <v>0</v>
      </c>
      <c r="E73" s="4" t="e">
        <f>VLOOKUP(A73,HOP!A:L,12,0)</f>
        <v>#N/A</v>
      </c>
      <c r="F73" s="4" t="e">
        <f>VLOOKUP(A73,HOP!A:C,3,0)</f>
        <v>#N/A</v>
      </c>
      <c r="G73" s="4" t="e">
        <f t="shared" si="4"/>
        <v>#N/A</v>
      </c>
      <c r="H73" s="4" t="e">
        <f t="shared" si="5"/>
        <v>#N/A</v>
      </c>
      <c r="I73" s="4" t="e">
        <f>VLOOKUP(A73,HOP!A:U,21,0)</f>
        <v>#N/A</v>
      </c>
    </row>
    <row r="74" s="4" customFormat="1" spans="1:9">
      <c r="A74" s="5">
        <v>18005164510</v>
      </c>
      <c r="B74" s="6">
        <v>44709</v>
      </c>
      <c r="C74" s="6">
        <v>44710</v>
      </c>
      <c r="D74" s="4">
        <v>358</v>
      </c>
      <c r="E74" s="4" t="str">
        <f>VLOOKUP(A74,HOP!A:L,12,0)</f>
        <v>358.00</v>
      </c>
      <c r="F74" s="4" t="str">
        <f>VLOOKUP(A74,HOP!A:C,3,0)</f>
        <v>2565449</v>
      </c>
      <c r="G74" s="4">
        <f t="shared" si="4"/>
        <v>0</v>
      </c>
      <c r="H74" s="4" t="str">
        <f t="shared" si="5"/>
        <v>，2565449</v>
      </c>
      <c r="I74" s="4" t="str">
        <f>VLOOKUP(A74,HOP!A:U,21,0)</f>
        <v>直采</v>
      </c>
    </row>
    <row r="75" s="4" customFormat="1" spans="1:9">
      <c r="A75" s="5">
        <v>18005362651</v>
      </c>
      <c r="B75" s="6">
        <v>44709</v>
      </c>
      <c r="C75" s="6">
        <v>44710</v>
      </c>
      <c r="D75" s="4">
        <v>740</v>
      </c>
      <c r="E75" s="4" t="str">
        <f>VLOOKUP(A75,HOP!A:L,12,0)</f>
        <v>740.00</v>
      </c>
      <c r="F75" s="4" t="str">
        <f>VLOOKUP(A75,HOP!A:C,3,0)</f>
        <v>2565505</v>
      </c>
      <c r="G75" s="4">
        <f t="shared" si="4"/>
        <v>0</v>
      </c>
      <c r="H75" s="4" t="str">
        <f t="shared" si="5"/>
        <v>，2565505</v>
      </c>
      <c r="I75" s="4" t="str">
        <f>VLOOKUP(A75,HOP!A:U,21,0)</f>
        <v>直采</v>
      </c>
    </row>
    <row r="76" s="4" customFormat="1" spans="1:9">
      <c r="A76" s="5">
        <v>18005451373</v>
      </c>
      <c r="B76" s="6">
        <v>44709</v>
      </c>
      <c r="C76" s="6">
        <v>44710</v>
      </c>
      <c r="D76" s="4">
        <v>540</v>
      </c>
      <c r="E76" s="4" t="str">
        <f>VLOOKUP(A76,HOP!A:L,12,0)</f>
        <v>540.00</v>
      </c>
      <c r="F76" s="4" t="str">
        <f>VLOOKUP(A76,HOP!A:C,3,0)</f>
        <v>2565520</v>
      </c>
      <c r="G76" s="4">
        <f t="shared" si="4"/>
        <v>0</v>
      </c>
      <c r="H76" s="4" t="str">
        <f t="shared" si="5"/>
        <v>，2565520</v>
      </c>
      <c r="I76" s="4" t="str">
        <f>VLOOKUP(A76,HOP!A:U,21,0)</f>
        <v>直采</v>
      </c>
    </row>
    <row r="77" s="4" customFormat="1" spans="1:9">
      <c r="A77" s="5">
        <v>18005469324</v>
      </c>
      <c r="B77" s="6">
        <v>44709</v>
      </c>
      <c r="C77" s="6">
        <v>44710</v>
      </c>
      <c r="D77" s="4">
        <v>238</v>
      </c>
      <c r="E77" s="4" t="str">
        <f>VLOOKUP(A77,HOP!A:L,12,0)</f>
        <v>238.00</v>
      </c>
      <c r="F77" s="4" t="str">
        <f>VLOOKUP(A77,HOP!A:C,3,0)</f>
        <v>2565521</v>
      </c>
      <c r="G77" s="4">
        <f t="shared" si="4"/>
        <v>0</v>
      </c>
      <c r="H77" s="4" t="str">
        <f t="shared" si="5"/>
        <v>，2565521</v>
      </c>
      <c r="I77" s="4" t="str">
        <f>VLOOKUP(A77,HOP!A:U,21,0)</f>
        <v>直采</v>
      </c>
    </row>
    <row r="78" s="4" customFormat="1" spans="1:9">
      <c r="A78" s="5">
        <v>18005689761</v>
      </c>
      <c r="B78" s="6">
        <v>44709</v>
      </c>
      <c r="C78" s="6">
        <v>44710</v>
      </c>
      <c r="D78" s="4">
        <v>335</v>
      </c>
      <c r="E78" s="4" t="str">
        <f>VLOOKUP(A78,HOP!A:L,12,0)</f>
        <v>335.00</v>
      </c>
      <c r="F78" s="4" t="str">
        <f>VLOOKUP(A78,HOP!A:C,3,0)</f>
        <v>2565591</v>
      </c>
      <c r="G78" s="4">
        <f t="shared" si="4"/>
        <v>0</v>
      </c>
      <c r="H78" s="4" t="str">
        <f t="shared" si="5"/>
        <v>，2565591</v>
      </c>
      <c r="I78" s="4" t="str">
        <f>VLOOKUP(A78,HOP!A:U,21,0)</f>
        <v>直采</v>
      </c>
    </row>
    <row r="79" s="4" customFormat="1" spans="1:9">
      <c r="A79" s="5">
        <v>18005692942</v>
      </c>
      <c r="B79" s="6">
        <v>44709</v>
      </c>
      <c r="C79" s="6">
        <v>44710</v>
      </c>
      <c r="D79" s="4">
        <v>540</v>
      </c>
      <c r="E79" s="4" t="str">
        <f>VLOOKUP(A79,HOP!A:L,12,0)</f>
        <v>540.00</v>
      </c>
      <c r="F79" s="4" t="str">
        <f>VLOOKUP(A79,HOP!A:C,3,0)</f>
        <v>2565593</v>
      </c>
      <c r="G79" s="4">
        <f t="shared" si="4"/>
        <v>0</v>
      </c>
      <c r="H79" s="4" t="str">
        <f t="shared" si="5"/>
        <v>，2565593</v>
      </c>
      <c r="I79" s="4" t="str">
        <f>VLOOKUP(A79,HOP!A:U,21,0)</f>
        <v>直采</v>
      </c>
    </row>
    <row r="80" s="4" customFormat="1" spans="1:9">
      <c r="A80" s="5">
        <v>18007722043</v>
      </c>
      <c r="B80" s="6">
        <v>44709</v>
      </c>
      <c r="C80" s="6">
        <v>44710</v>
      </c>
      <c r="D80" s="4">
        <v>128</v>
      </c>
      <c r="E80" s="4" t="str">
        <f>VLOOKUP(A80,HOP!A:L,12,0)</f>
        <v>128.00</v>
      </c>
      <c r="F80" s="4" t="str">
        <f>VLOOKUP(A80,HOP!A:C,3,0)</f>
        <v>2565607</v>
      </c>
      <c r="G80" s="4">
        <f t="shared" si="4"/>
        <v>0</v>
      </c>
      <c r="H80" s="4" t="str">
        <f t="shared" si="5"/>
        <v>，2565607</v>
      </c>
      <c r="I80" s="4" t="str">
        <f>VLOOKUP(A80,HOP!A:U,21,0)</f>
        <v>直采</v>
      </c>
    </row>
    <row r="81" s="4" customFormat="1" spans="1:9">
      <c r="A81" s="5">
        <v>18007847676</v>
      </c>
      <c r="B81" s="6">
        <v>44709</v>
      </c>
      <c r="C81" s="6">
        <v>44710</v>
      </c>
      <c r="D81" s="4">
        <v>392</v>
      </c>
      <c r="E81" s="4" t="str">
        <f>VLOOKUP(A81,HOP!A:L,12,0)</f>
        <v>392.00</v>
      </c>
      <c r="F81" s="4" t="str">
        <f>VLOOKUP(A81,HOP!A:C,3,0)</f>
        <v>2565624</v>
      </c>
      <c r="G81" s="4">
        <f t="shared" si="4"/>
        <v>0</v>
      </c>
      <c r="H81" s="4" t="str">
        <f t="shared" si="5"/>
        <v>，2565624</v>
      </c>
      <c r="I81" s="4" t="str">
        <f>VLOOKUP(A81,HOP!A:U,21,0)</f>
        <v>直采</v>
      </c>
    </row>
    <row r="82" s="4" customFormat="1" hidden="1" spans="1:9">
      <c r="A82" s="5">
        <v>18008101186</v>
      </c>
      <c r="B82" s="6">
        <v>44709</v>
      </c>
      <c r="C82" s="6">
        <v>44710</v>
      </c>
      <c r="D82" s="4">
        <v>0</v>
      </c>
      <c r="E82" s="4" t="e">
        <f>VLOOKUP(A82,HOP!A:L,12,0)</f>
        <v>#N/A</v>
      </c>
      <c r="F82" s="4" t="e">
        <f>VLOOKUP(A82,HOP!A:C,3,0)</f>
        <v>#N/A</v>
      </c>
      <c r="G82" s="4" t="e">
        <f t="shared" si="4"/>
        <v>#N/A</v>
      </c>
      <c r="H82" s="4" t="e">
        <f t="shared" si="5"/>
        <v>#N/A</v>
      </c>
      <c r="I82" s="4" t="e">
        <f>VLOOKUP(A82,HOP!A:U,21,0)</f>
        <v>#N/A</v>
      </c>
    </row>
    <row r="83" s="4" customFormat="1" spans="1:9">
      <c r="A83" s="5">
        <v>18008202521</v>
      </c>
      <c r="B83" s="6">
        <v>44709</v>
      </c>
      <c r="C83" s="6">
        <v>44710</v>
      </c>
      <c r="D83" s="4">
        <v>199</v>
      </c>
      <c r="E83" s="4" t="str">
        <f>VLOOKUP(A83,HOP!A:L,12,0)</f>
        <v>199.00</v>
      </c>
      <c r="F83" s="4" t="str">
        <f>VLOOKUP(A83,HOP!A:C,3,0)</f>
        <v>2565715</v>
      </c>
      <c r="G83" s="4">
        <f t="shared" si="4"/>
        <v>0</v>
      </c>
      <c r="H83" s="4" t="str">
        <f t="shared" si="5"/>
        <v>，2565715</v>
      </c>
      <c r="I83" s="4" t="str">
        <f>VLOOKUP(A83,HOP!A:U,21,0)</f>
        <v>直采</v>
      </c>
    </row>
    <row r="84" s="4" customFormat="1" spans="1:9">
      <c r="A84" s="5">
        <v>18008435912</v>
      </c>
      <c r="B84" s="6">
        <v>44709</v>
      </c>
      <c r="C84" s="6">
        <v>44710</v>
      </c>
      <c r="D84" s="4">
        <v>310</v>
      </c>
      <c r="E84" s="4" t="str">
        <f>VLOOKUP(A84,HOP!A:L,12,0)</f>
        <v>310.00</v>
      </c>
      <c r="F84" s="4" t="str">
        <f>VLOOKUP(A84,HOP!A:C,3,0)</f>
        <v>2565804</v>
      </c>
      <c r="G84" s="4">
        <f t="shared" si="4"/>
        <v>0</v>
      </c>
      <c r="H84" s="4" t="str">
        <f t="shared" si="5"/>
        <v>，2565804</v>
      </c>
      <c r="I84" s="4" t="str">
        <f>VLOOKUP(A84,HOP!A:U,21,0)</f>
        <v>直采</v>
      </c>
    </row>
    <row r="85" s="4" customFormat="1" hidden="1" spans="1:9">
      <c r="A85" s="5">
        <v>18008572336</v>
      </c>
      <c r="B85" s="6">
        <v>44709</v>
      </c>
      <c r="C85" s="6">
        <v>44710</v>
      </c>
      <c r="D85" s="4">
        <v>0</v>
      </c>
      <c r="E85" s="4" t="e">
        <f>VLOOKUP(A85,HOP!A:L,12,0)</f>
        <v>#N/A</v>
      </c>
      <c r="F85" s="4" t="e">
        <f>VLOOKUP(A85,HOP!A:C,3,0)</f>
        <v>#N/A</v>
      </c>
      <c r="G85" s="4" t="e">
        <f t="shared" si="4"/>
        <v>#N/A</v>
      </c>
      <c r="H85" s="4" t="e">
        <f t="shared" si="5"/>
        <v>#N/A</v>
      </c>
      <c r="I85" s="4" t="e">
        <f>VLOOKUP(A85,HOP!A:U,21,0)</f>
        <v>#N/A</v>
      </c>
    </row>
    <row r="86" s="4" customFormat="1" spans="1:9">
      <c r="A86" s="5">
        <v>18008738212</v>
      </c>
      <c r="B86" s="6">
        <v>44709</v>
      </c>
      <c r="C86" s="6">
        <v>44710</v>
      </c>
      <c r="D86" s="4">
        <v>392</v>
      </c>
      <c r="E86" s="4" t="str">
        <f>VLOOKUP(A86,HOP!A:L,12,0)</f>
        <v>392.00</v>
      </c>
      <c r="F86" s="4" t="str">
        <f>VLOOKUP(A86,HOP!A:C,3,0)</f>
        <v>2565924</v>
      </c>
      <c r="G86" s="4">
        <f t="shared" si="4"/>
        <v>0</v>
      </c>
      <c r="H86" s="4" t="str">
        <f t="shared" si="5"/>
        <v>，2565924</v>
      </c>
      <c r="I86" s="4" t="str">
        <f>VLOOKUP(A86,HOP!A:U,21,0)</f>
        <v>直采</v>
      </c>
    </row>
    <row r="87" s="4" customFormat="1" hidden="1" spans="1:9">
      <c r="A87" s="5">
        <v>18008958905</v>
      </c>
      <c r="B87" s="6">
        <v>44709</v>
      </c>
      <c r="C87" s="6">
        <v>44710</v>
      </c>
      <c r="D87" s="4">
        <v>0</v>
      </c>
      <c r="E87" s="4" t="e">
        <f>VLOOKUP(A87,HOP!A:L,12,0)</f>
        <v>#N/A</v>
      </c>
      <c r="F87" s="4" t="e">
        <f>VLOOKUP(A87,HOP!A:C,3,0)</f>
        <v>#N/A</v>
      </c>
      <c r="G87" s="4" t="e">
        <f t="shared" si="4"/>
        <v>#N/A</v>
      </c>
      <c r="H87" s="4" t="e">
        <f t="shared" si="5"/>
        <v>#N/A</v>
      </c>
      <c r="I87" s="4" t="e">
        <f>VLOOKUP(A87,HOP!A:U,21,0)</f>
        <v>#N/A</v>
      </c>
    </row>
    <row r="88" s="4" customFormat="1" hidden="1" spans="1:9">
      <c r="A88" s="5">
        <v>18009005525</v>
      </c>
      <c r="B88" s="6">
        <v>44709</v>
      </c>
      <c r="C88" s="6">
        <v>44710</v>
      </c>
      <c r="D88" s="4">
        <v>0</v>
      </c>
      <c r="E88" s="4" t="e">
        <f>VLOOKUP(A88,HOP!A:L,12,0)</f>
        <v>#N/A</v>
      </c>
      <c r="F88" s="4" t="e">
        <f>VLOOKUP(A88,HOP!A:C,3,0)</f>
        <v>#N/A</v>
      </c>
      <c r="G88" s="4" t="e">
        <f t="shared" si="4"/>
        <v>#N/A</v>
      </c>
      <c r="H88" s="4" t="e">
        <f t="shared" si="5"/>
        <v>#N/A</v>
      </c>
      <c r="I88" s="4" t="e">
        <f>VLOOKUP(A88,HOP!A:U,21,0)</f>
        <v>#N/A</v>
      </c>
    </row>
    <row r="89" s="4" customFormat="1" spans="1:9">
      <c r="A89" s="5">
        <v>18009026868</v>
      </c>
      <c r="B89" s="6">
        <v>44709</v>
      </c>
      <c r="C89" s="6">
        <v>44710</v>
      </c>
      <c r="D89" s="4">
        <v>305</v>
      </c>
      <c r="E89" s="4" t="str">
        <f>VLOOKUP(A89,HOP!A:L,12,0)</f>
        <v>305.00</v>
      </c>
      <c r="F89" s="4" t="str">
        <f>VLOOKUP(A89,HOP!A:C,3,0)</f>
        <v>2566017</v>
      </c>
      <c r="G89" s="4">
        <f t="shared" si="4"/>
        <v>0</v>
      </c>
      <c r="H89" s="4" t="str">
        <f t="shared" si="5"/>
        <v>，2566017</v>
      </c>
      <c r="I89" s="4" t="str">
        <f>VLOOKUP(A89,HOP!A:U,21,0)</f>
        <v>直采</v>
      </c>
    </row>
    <row r="90" s="4" customFormat="1" hidden="1" spans="1:9">
      <c r="A90" s="5">
        <v>18009097841</v>
      </c>
      <c r="B90" s="6">
        <v>44709</v>
      </c>
      <c r="C90" s="6">
        <v>44710</v>
      </c>
      <c r="D90" s="4">
        <v>0</v>
      </c>
      <c r="E90" s="4" t="e">
        <f>VLOOKUP(A90,HOP!A:L,12,0)</f>
        <v>#N/A</v>
      </c>
      <c r="F90" s="4" t="e">
        <f>VLOOKUP(A90,HOP!A:C,3,0)</f>
        <v>#N/A</v>
      </c>
      <c r="G90" s="4" t="e">
        <f t="shared" si="4"/>
        <v>#N/A</v>
      </c>
      <c r="H90" s="4" t="e">
        <f t="shared" si="5"/>
        <v>#N/A</v>
      </c>
      <c r="I90" s="4" t="e">
        <f>VLOOKUP(A90,HOP!A:U,21,0)</f>
        <v>#N/A</v>
      </c>
    </row>
    <row r="91" s="4" customFormat="1" hidden="1" spans="1:9">
      <c r="A91" s="5">
        <v>18009283820</v>
      </c>
      <c r="B91" s="6">
        <v>44709</v>
      </c>
      <c r="C91" s="6">
        <v>44710</v>
      </c>
      <c r="D91" s="4">
        <v>0</v>
      </c>
      <c r="E91" s="4" t="e">
        <f>VLOOKUP(A91,HOP!A:L,12,0)</f>
        <v>#N/A</v>
      </c>
      <c r="F91" s="4" t="e">
        <f>VLOOKUP(A91,HOP!A:C,3,0)</f>
        <v>#N/A</v>
      </c>
      <c r="G91" s="4" t="e">
        <f t="shared" si="4"/>
        <v>#N/A</v>
      </c>
      <c r="H91" s="4" t="e">
        <f t="shared" si="5"/>
        <v>#N/A</v>
      </c>
      <c r="I91" s="4" t="e">
        <f>VLOOKUP(A91,HOP!A:U,21,0)</f>
        <v>#N/A</v>
      </c>
    </row>
    <row r="92" s="4" customFormat="1" hidden="1" spans="1:9">
      <c r="A92" s="5">
        <v>18009316458</v>
      </c>
      <c r="B92" s="6">
        <v>44709</v>
      </c>
      <c r="C92" s="6">
        <v>44710</v>
      </c>
      <c r="D92" s="4">
        <v>0</v>
      </c>
      <c r="E92" s="4" t="e">
        <f>VLOOKUP(A92,HOP!A:L,12,0)</f>
        <v>#N/A</v>
      </c>
      <c r="F92" s="4" t="e">
        <f>VLOOKUP(A92,HOP!A:C,3,0)</f>
        <v>#N/A</v>
      </c>
      <c r="G92" s="4" t="e">
        <f t="shared" si="4"/>
        <v>#N/A</v>
      </c>
      <c r="H92" s="4" t="e">
        <f t="shared" si="5"/>
        <v>#N/A</v>
      </c>
      <c r="I92" s="4" t="e">
        <f>VLOOKUP(A92,HOP!A:U,21,0)</f>
        <v>#N/A</v>
      </c>
    </row>
    <row r="93" s="4" customFormat="1" spans="1:9">
      <c r="A93" s="5">
        <v>18009320416</v>
      </c>
      <c r="B93" s="6">
        <v>44709</v>
      </c>
      <c r="C93" s="6">
        <v>44710</v>
      </c>
      <c r="D93" s="4">
        <v>392</v>
      </c>
      <c r="E93" s="4" t="str">
        <f>VLOOKUP(A93,HOP!A:L,12,0)</f>
        <v>392.00</v>
      </c>
      <c r="F93" s="4" t="str">
        <f>VLOOKUP(A93,HOP!A:C,3,0)</f>
        <v>2566162</v>
      </c>
      <c r="G93" s="4">
        <f t="shared" si="4"/>
        <v>0</v>
      </c>
      <c r="H93" s="4" t="str">
        <f t="shared" si="5"/>
        <v>，2566162</v>
      </c>
      <c r="I93" s="4" t="str">
        <f>VLOOKUP(A93,HOP!A:U,21,0)</f>
        <v>直采</v>
      </c>
    </row>
    <row r="94" s="4" customFormat="1" hidden="1" spans="1:9">
      <c r="A94" s="5">
        <v>18009362550</v>
      </c>
      <c r="B94" s="6">
        <v>44709</v>
      </c>
      <c r="C94" s="6">
        <v>44710</v>
      </c>
      <c r="D94" s="4">
        <v>0</v>
      </c>
      <c r="E94" s="4" t="e">
        <f>VLOOKUP(A94,HOP!A:L,12,0)</f>
        <v>#N/A</v>
      </c>
      <c r="F94" s="4" t="e">
        <f>VLOOKUP(A94,HOP!A:C,3,0)</f>
        <v>#N/A</v>
      </c>
      <c r="G94" s="4" t="e">
        <f t="shared" si="4"/>
        <v>#N/A</v>
      </c>
      <c r="H94" s="4" t="e">
        <f t="shared" si="5"/>
        <v>#N/A</v>
      </c>
      <c r="I94" s="4" t="e">
        <f>VLOOKUP(A94,HOP!A:U,21,0)</f>
        <v>#N/A</v>
      </c>
    </row>
    <row r="95" s="4" customFormat="1" spans="1:9">
      <c r="A95" s="5">
        <v>18009409627</v>
      </c>
      <c r="B95" s="6">
        <v>44709</v>
      </c>
      <c r="C95" s="6">
        <v>44710</v>
      </c>
      <c r="D95" s="4">
        <v>434</v>
      </c>
      <c r="E95" s="4" t="str">
        <f>VLOOKUP(A95,HOP!A:L,12,0)</f>
        <v>434.00</v>
      </c>
      <c r="F95" s="4" t="str">
        <f>VLOOKUP(A95,HOP!A:C,3,0)</f>
        <v>2566215</v>
      </c>
      <c r="G95" s="4">
        <f t="shared" si="4"/>
        <v>0</v>
      </c>
      <c r="H95" s="4" t="str">
        <f t="shared" si="5"/>
        <v>，2566215</v>
      </c>
      <c r="I95" s="4" t="str">
        <f>VLOOKUP(A95,HOP!A:U,21,0)</f>
        <v>直采</v>
      </c>
    </row>
    <row r="96" s="4" customFormat="1" spans="1:9">
      <c r="A96" s="5">
        <v>18008410098</v>
      </c>
      <c r="B96" s="6">
        <v>44709</v>
      </c>
      <c r="C96" s="6">
        <v>44710</v>
      </c>
      <c r="D96" s="4">
        <v>419</v>
      </c>
      <c r="E96" s="4" t="str">
        <f>VLOOKUP(A96,HOP!A:L,12,0)</f>
        <v>419.00</v>
      </c>
      <c r="F96" s="4" t="str">
        <f>VLOOKUP(A96,HOP!A:C,3,0)</f>
        <v>2565794</v>
      </c>
      <c r="G96" s="4">
        <f t="shared" si="4"/>
        <v>0</v>
      </c>
      <c r="H96" s="4" t="str">
        <f t="shared" si="5"/>
        <v>，2565794</v>
      </c>
      <c r="I96" s="4" t="str">
        <f>VLOOKUP(A96,HOP!A:U,21,0)</f>
        <v>直采</v>
      </c>
    </row>
    <row r="97" s="4" customFormat="1" spans="1:9">
      <c r="A97" s="5">
        <v>18009989102</v>
      </c>
      <c r="B97" s="6">
        <v>44709</v>
      </c>
      <c r="C97" s="6">
        <v>44710</v>
      </c>
      <c r="D97" s="4">
        <v>303</v>
      </c>
      <c r="E97" s="4" t="str">
        <f>VLOOKUP(A97,HOP!A:L,12,0)</f>
        <v>303.00</v>
      </c>
      <c r="F97" s="4" t="str">
        <f>VLOOKUP(A97,HOP!A:C,3,0)</f>
        <v>2566492</v>
      </c>
      <c r="G97" s="4">
        <f t="shared" si="4"/>
        <v>0</v>
      </c>
      <c r="H97" s="4" t="str">
        <f t="shared" si="5"/>
        <v>，2566492</v>
      </c>
      <c r="I97" s="4" t="str">
        <f>VLOOKUP(A97,HOP!A:U,21,0)</f>
        <v>直采</v>
      </c>
    </row>
    <row r="98" s="4" customFormat="1" hidden="1" spans="1:9">
      <c r="A98" s="5">
        <v>18011782840</v>
      </c>
      <c r="B98" s="6">
        <v>44709</v>
      </c>
      <c r="C98" s="6">
        <v>44710</v>
      </c>
      <c r="D98" s="4">
        <v>0</v>
      </c>
      <c r="E98" s="4" t="e">
        <f>VLOOKUP(A98,HOP!A:L,12,0)</f>
        <v>#N/A</v>
      </c>
      <c r="F98" s="4" t="e">
        <f>VLOOKUP(A98,HOP!A:C,3,0)</f>
        <v>#N/A</v>
      </c>
      <c r="G98" s="4" t="e">
        <f t="shared" si="4"/>
        <v>#N/A</v>
      </c>
      <c r="H98" s="4" t="e">
        <f t="shared" si="5"/>
        <v>#N/A</v>
      </c>
      <c r="I98" s="4" t="e">
        <f>VLOOKUP(A98,HOP!A:U,21,0)</f>
        <v>#N/A</v>
      </c>
    </row>
    <row r="99" s="4" customFormat="1" spans="1:9">
      <c r="A99" s="5">
        <v>18012041149</v>
      </c>
      <c r="B99" s="6">
        <v>44709</v>
      </c>
      <c r="C99" s="6">
        <v>44710</v>
      </c>
      <c r="D99" s="4">
        <v>128</v>
      </c>
      <c r="E99" s="4" t="str">
        <f>VLOOKUP(A99,HOP!A:L,12,0)</f>
        <v>128.00</v>
      </c>
      <c r="F99" s="4" t="str">
        <f>VLOOKUP(A99,HOP!A:C,3,0)</f>
        <v>2566543</v>
      </c>
      <c r="G99" s="4">
        <f t="shared" ref="G99:G130" si="6">D99-E99</f>
        <v>0</v>
      </c>
      <c r="H99" s="4" t="str">
        <f t="shared" ref="H99:H130" si="7">$H$1&amp;F99</f>
        <v>，2566543</v>
      </c>
      <c r="I99" s="4" t="str">
        <f>VLOOKUP(A99,HOP!A:U,21,0)</f>
        <v>直采</v>
      </c>
    </row>
    <row r="100" s="4" customFormat="1" spans="1:9">
      <c r="A100" s="5">
        <v>18012239478</v>
      </c>
      <c r="B100" s="6">
        <v>44709</v>
      </c>
      <c r="C100" s="6">
        <v>44710</v>
      </c>
      <c r="D100" s="4">
        <v>1640</v>
      </c>
      <c r="E100" s="4" t="str">
        <f>VLOOKUP(A100,HOP!A:L,12,0)</f>
        <v>1640.00</v>
      </c>
      <c r="F100" s="4" t="str">
        <f>VLOOKUP(A100,HOP!A:C,3,0)</f>
        <v>2566592</v>
      </c>
      <c r="G100" s="4">
        <f t="shared" si="6"/>
        <v>0</v>
      </c>
      <c r="H100" s="4" t="str">
        <f t="shared" si="7"/>
        <v>，2566592</v>
      </c>
      <c r="I100" s="4" t="str">
        <f>VLOOKUP(A100,HOP!A:U,21,0)</f>
        <v>直采</v>
      </c>
    </row>
    <row r="101" s="4" customFormat="1" spans="1:9">
      <c r="A101" s="5">
        <v>18012441459</v>
      </c>
      <c r="B101" s="6">
        <v>44709</v>
      </c>
      <c r="C101" s="6">
        <v>44710</v>
      </c>
      <c r="D101" s="4">
        <v>820</v>
      </c>
      <c r="E101" s="4" t="str">
        <f>VLOOKUP(A101,HOP!A:L,12,0)</f>
        <v>820.00</v>
      </c>
      <c r="F101" s="4" t="str">
        <f>VLOOKUP(A101,HOP!A:C,3,0)</f>
        <v>2566673</v>
      </c>
      <c r="G101" s="4">
        <f t="shared" si="6"/>
        <v>0</v>
      </c>
      <c r="H101" s="4" t="str">
        <f t="shared" si="7"/>
        <v>，2566673</v>
      </c>
      <c r="I101" s="4" t="str">
        <f>VLOOKUP(A101,HOP!A:U,21,0)</f>
        <v>直采</v>
      </c>
    </row>
    <row r="102" s="4" customFormat="1" spans="1:9">
      <c r="A102" s="5">
        <v>18012547199</v>
      </c>
      <c r="B102" s="6">
        <v>44709</v>
      </c>
      <c r="C102" s="6">
        <v>44710</v>
      </c>
      <c r="D102" s="4">
        <v>179</v>
      </c>
      <c r="E102" s="4" t="str">
        <f>VLOOKUP(A102,HOP!A:L,12,0)</f>
        <v>179.00</v>
      </c>
      <c r="F102" s="4" t="str">
        <f>VLOOKUP(A102,HOP!A:C,3,0)</f>
        <v>2566719</v>
      </c>
      <c r="G102" s="4">
        <f t="shared" si="6"/>
        <v>0</v>
      </c>
      <c r="H102" s="4" t="str">
        <f t="shared" si="7"/>
        <v>，2566719</v>
      </c>
      <c r="I102" s="4" t="str">
        <f>VLOOKUP(A102,HOP!A:U,21,0)</f>
        <v>直采</v>
      </c>
    </row>
    <row r="103" s="4" customFormat="1" spans="1:9">
      <c r="A103" s="5">
        <v>18012595661</v>
      </c>
      <c r="B103" s="6">
        <v>44709</v>
      </c>
      <c r="C103" s="6">
        <v>44710</v>
      </c>
      <c r="D103" s="4">
        <v>1340</v>
      </c>
      <c r="E103" s="4" t="str">
        <f>VLOOKUP(A103,HOP!A:L,12,0)</f>
        <v>1340.00</v>
      </c>
      <c r="F103" s="4" t="str">
        <f>VLOOKUP(A103,HOP!A:C,3,0)</f>
        <v>2566741</v>
      </c>
      <c r="G103" s="4">
        <f t="shared" si="6"/>
        <v>0</v>
      </c>
      <c r="H103" s="4" t="str">
        <f t="shared" si="7"/>
        <v>，2566741</v>
      </c>
      <c r="I103" s="4" t="str">
        <f>VLOOKUP(A103,HOP!A:U,21,0)</f>
        <v>直采</v>
      </c>
    </row>
    <row r="104" s="4" customFormat="1" spans="1:9">
      <c r="A104" s="5">
        <v>18012640008</v>
      </c>
      <c r="B104" s="6">
        <v>44709</v>
      </c>
      <c r="C104" s="6">
        <v>44710</v>
      </c>
      <c r="D104" s="4">
        <v>179</v>
      </c>
      <c r="E104" s="4" t="str">
        <f>VLOOKUP(A104,HOP!A:L,12,0)</f>
        <v>179.00</v>
      </c>
      <c r="F104" s="4" t="str">
        <f>VLOOKUP(A104,HOP!A:C,3,0)</f>
        <v>2566761</v>
      </c>
      <c r="G104" s="4">
        <f t="shared" si="6"/>
        <v>0</v>
      </c>
      <c r="H104" s="4" t="str">
        <f t="shared" si="7"/>
        <v>，2566761</v>
      </c>
      <c r="I104" s="4" t="str">
        <f>VLOOKUP(A104,HOP!A:U,21,0)</f>
        <v>直采</v>
      </c>
    </row>
    <row r="105" s="4" customFormat="1" spans="1:9">
      <c r="A105" s="5">
        <v>18012646789</v>
      </c>
      <c r="B105" s="6">
        <v>44709</v>
      </c>
      <c r="C105" s="6">
        <v>44710</v>
      </c>
      <c r="D105" s="4">
        <v>477</v>
      </c>
      <c r="E105" s="4" t="str">
        <f>VLOOKUP(A105,HOP!A:L,12,0)</f>
        <v>477.00</v>
      </c>
      <c r="F105" s="4" t="str">
        <f>VLOOKUP(A105,HOP!A:C,3,0)</f>
        <v>2566765</v>
      </c>
      <c r="G105" s="4">
        <f t="shared" si="6"/>
        <v>0</v>
      </c>
      <c r="H105" s="4" t="str">
        <f t="shared" si="7"/>
        <v>，2566765</v>
      </c>
      <c r="I105" s="4" t="str">
        <f>VLOOKUP(A105,HOP!A:U,21,0)</f>
        <v>直采</v>
      </c>
    </row>
    <row r="106" s="4" customFormat="1" spans="1:9">
      <c r="A106" s="5">
        <v>18012647998</v>
      </c>
      <c r="B106" s="6">
        <v>44709</v>
      </c>
      <c r="C106" s="6">
        <v>44710</v>
      </c>
      <c r="D106" s="4">
        <v>179</v>
      </c>
      <c r="E106" s="4" t="str">
        <f>VLOOKUP(A106,HOP!A:L,12,0)</f>
        <v>179.00</v>
      </c>
      <c r="F106" s="4" t="str">
        <f>VLOOKUP(A106,HOP!A:C,3,0)</f>
        <v>2566766</v>
      </c>
      <c r="G106" s="4">
        <f t="shared" si="6"/>
        <v>0</v>
      </c>
      <c r="H106" s="4" t="str">
        <f t="shared" si="7"/>
        <v>，2566766</v>
      </c>
      <c r="I106" s="4" t="str">
        <f>VLOOKUP(A106,HOP!A:U,21,0)</f>
        <v>直采</v>
      </c>
    </row>
    <row r="107" s="4" customFormat="1" hidden="1" spans="1:9">
      <c r="A107" s="5">
        <v>18012681357</v>
      </c>
      <c r="B107" s="6">
        <v>44709</v>
      </c>
      <c r="C107" s="6">
        <v>44710</v>
      </c>
      <c r="D107" s="4">
        <v>0</v>
      </c>
      <c r="E107" s="4" t="e">
        <f>VLOOKUP(A107,HOP!A:L,12,0)</f>
        <v>#N/A</v>
      </c>
      <c r="F107" s="4" t="e">
        <f>VLOOKUP(A107,HOP!A:C,3,0)</f>
        <v>#N/A</v>
      </c>
      <c r="G107" s="4" t="e">
        <f t="shared" si="6"/>
        <v>#N/A</v>
      </c>
      <c r="H107" s="4" t="e">
        <f t="shared" si="7"/>
        <v>#N/A</v>
      </c>
      <c r="I107" s="4" t="e">
        <f>VLOOKUP(A107,HOP!A:U,21,0)</f>
        <v>#N/A</v>
      </c>
    </row>
    <row r="108" s="4" customFormat="1" spans="1:9">
      <c r="A108" s="5">
        <v>18012815744</v>
      </c>
      <c r="B108" s="6">
        <v>44709</v>
      </c>
      <c r="C108" s="6">
        <v>44710</v>
      </c>
      <c r="D108" s="4">
        <v>179</v>
      </c>
      <c r="E108" s="4" t="str">
        <f>VLOOKUP(A108,HOP!A:L,12,0)</f>
        <v>179.00</v>
      </c>
      <c r="F108" s="4" t="str">
        <f>VLOOKUP(A108,HOP!A:C,3,0)</f>
        <v>2566853</v>
      </c>
      <c r="G108" s="4">
        <f t="shared" si="6"/>
        <v>0</v>
      </c>
      <c r="H108" s="4" t="str">
        <f t="shared" si="7"/>
        <v>，2566853</v>
      </c>
      <c r="I108" s="4" t="str">
        <f>VLOOKUP(A108,HOP!A:U,21,0)</f>
        <v>直采</v>
      </c>
    </row>
    <row r="109" s="4" customFormat="1" spans="1:9">
      <c r="A109" s="5">
        <v>17948733013</v>
      </c>
      <c r="B109" s="6">
        <v>44709</v>
      </c>
      <c r="C109" s="6">
        <v>44711</v>
      </c>
      <c r="D109" s="4">
        <v>1100</v>
      </c>
      <c r="E109" s="4" t="str">
        <f>VLOOKUP(A109,HOP!A:L,12,0)</f>
        <v>1100.00</v>
      </c>
      <c r="F109" s="4" t="str">
        <f>VLOOKUP(A109,HOP!A:C,3,0)</f>
        <v>2554328</v>
      </c>
      <c r="G109" s="4">
        <f t="shared" si="6"/>
        <v>0</v>
      </c>
      <c r="H109" s="4" t="str">
        <f t="shared" si="7"/>
        <v>，2554328</v>
      </c>
      <c r="I109" s="4" t="str">
        <f>VLOOKUP(A109,HOP!A:U,21,0)</f>
        <v>直采</v>
      </c>
    </row>
    <row r="110" s="4" customFormat="1" spans="1:9">
      <c r="A110" s="5">
        <v>17972847402</v>
      </c>
      <c r="B110" s="6">
        <v>44704</v>
      </c>
      <c r="C110" s="6">
        <v>44711</v>
      </c>
      <c r="D110" s="4">
        <v>5040</v>
      </c>
      <c r="E110" s="4" t="str">
        <f>VLOOKUP(A110,HOP!A:L,12,0)</f>
        <v>5040.00</v>
      </c>
      <c r="F110" s="4" t="str">
        <f>VLOOKUP(A110,HOP!A:C,3,0)</f>
        <v>2559493</v>
      </c>
      <c r="G110" s="4">
        <f t="shared" si="6"/>
        <v>0</v>
      </c>
      <c r="H110" s="4" t="str">
        <f t="shared" si="7"/>
        <v>，2559493</v>
      </c>
      <c r="I110" s="4" t="str">
        <f>VLOOKUP(A110,HOP!A:U,21,0)</f>
        <v>直采</v>
      </c>
    </row>
    <row r="111" s="4" customFormat="1" hidden="1" spans="1:9">
      <c r="A111" s="5">
        <v>17976862497</v>
      </c>
      <c r="B111" s="6">
        <v>44708</v>
      </c>
      <c r="C111" s="6">
        <v>44711</v>
      </c>
      <c r="D111" s="4">
        <v>0</v>
      </c>
      <c r="E111" s="4" t="e">
        <f>VLOOKUP(A111,HOP!A:L,12,0)</f>
        <v>#N/A</v>
      </c>
      <c r="F111" s="4" t="e">
        <f>VLOOKUP(A111,HOP!A:C,3,0)</f>
        <v>#N/A</v>
      </c>
      <c r="G111" s="4" t="e">
        <f t="shared" si="6"/>
        <v>#N/A</v>
      </c>
      <c r="H111" s="4" t="e">
        <f t="shared" si="7"/>
        <v>#N/A</v>
      </c>
      <c r="I111" s="4" t="e">
        <f>VLOOKUP(A111,HOP!A:U,21,0)</f>
        <v>#N/A</v>
      </c>
    </row>
    <row r="112" s="4" customFormat="1" hidden="1" spans="1:9">
      <c r="A112" s="5">
        <v>17977563479</v>
      </c>
      <c r="B112" s="6">
        <v>44708</v>
      </c>
      <c r="C112" s="6">
        <v>44711</v>
      </c>
      <c r="D112" s="4">
        <v>0</v>
      </c>
      <c r="E112" s="4" t="e">
        <f>VLOOKUP(A112,HOP!A:L,12,0)</f>
        <v>#N/A</v>
      </c>
      <c r="F112" s="4" t="e">
        <f>VLOOKUP(A112,HOP!A:C,3,0)</f>
        <v>#N/A</v>
      </c>
      <c r="G112" s="4" t="e">
        <f t="shared" si="6"/>
        <v>#N/A</v>
      </c>
      <c r="H112" s="4" t="e">
        <f t="shared" si="7"/>
        <v>#N/A</v>
      </c>
      <c r="I112" s="4" t="e">
        <f>VLOOKUP(A112,HOP!A:U,21,0)</f>
        <v>#N/A</v>
      </c>
    </row>
    <row r="113" s="4" customFormat="1" spans="1:9">
      <c r="A113" s="5">
        <v>17980323434</v>
      </c>
      <c r="B113" s="6">
        <v>44710</v>
      </c>
      <c r="C113" s="6">
        <v>44711</v>
      </c>
      <c r="D113" s="4">
        <v>1000</v>
      </c>
      <c r="E113" s="4" t="str">
        <f>VLOOKUP(A113,HOP!A:L,12,0)</f>
        <v>1000.00</v>
      </c>
      <c r="F113" s="4" t="str">
        <f>VLOOKUP(A113,HOP!A:C,3,0)</f>
        <v>2561221</v>
      </c>
      <c r="G113" s="4">
        <f t="shared" si="6"/>
        <v>0</v>
      </c>
      <c r="H113" s="4" t="str">
        <f t="shared" si="7"/>
        <v>，2561221</v>
      </c>
      <c r="I113" s="4" t="str">
        <f>VLOOKUP(A113,HOP!A:U,21,0)</f>
        <v>直采</v>
      </c>
    </row>
    <row r="114" s="4" customFormat="1" spans="1:9">
      <c r="A114" s="5">
        <v>17981432845</v>
      </c>
      <c r="B114" s="6">
        <v>44709</v>
      </c>
      <c r="C114" s="6">
        <v>44711</v>
      </c>
      <c r="D114" s="4">
        <v>1868</v>
      </c>
      <c r="E114" s="4" t="str">
        <f>VLOOKUP(A114,HOP!A:L,12,0)</f>
        <v>1868.00</v>
      </c>
      <c r="F114" s="4" t="str">
        <f>VLOOKUP(A114,HOP!A:C,3,0)</f>
        <v>2561609</v>
      </c>
      <c r="G114" s="4">
        <f t="shared" si="6"/>
        <v>0</v>
      </c>
      <c r="H114" s="4" t="str">
        <f t="shared" si="7"/>
        <v>，2561609</v>
      </c>
      <c r="I114" s="4" t="str">
        <f>VLOOKUP(A114,HOP!A:U,21,0)</f>
        <v>直采</v>
      </c>
    </row>
    <row r="115" s="4" customFormat="1" spans="1:9">
      <c r="A115" s="5">
        <v>17985545319</v>
      </c>
      <c r="B115" s="6">
        <v>44706</v>
      </c>
      <c r="C115" s="6">
        <v>44711</v>
      </c>
      <c r="D115" s="4">
        <v>4153</v>
      </c>
      <c r="E115" s="4" t="str">
        <f>VLOOKUP(A115,HOP!A:L,12,0)</f>
        <v>4153.00</v>
      </c>
      <c r="F115" s="4" t="str">
        <f>VLOOKUP(A115,HOP!A:C,3,0)</f>
        <v>2562518</v>
      </c>
      <c r="G115" s="4">
        <f t="shared" si="6"/>
        <v>0</v>
      </c>
      <c r="H115" s="4" t="str">
        <f t="shared" si="7"/>
        <v>，2562518</v>
      </c>
      <c r="I115" s="4" t="str">
        <f>VLOOKUP(A115,HOP!A:U,21,0)</f>
        <v>直采</v>
      </c>
    </row>
    <row r="116" s="4" customFormat="1" spans="1:9">
      <c r="A116" s="5">
        <v>17985970247</v>
      </c>
      <c r="B116" s="6">
        <v>44709</v>
      </c>
      <c r="C116" s="6">
        <v>44711</v>
      </c>
      <c r="D116" s="4">
        <v>551</v>
      </c>
      <c r="E116" s="4" t="str">
        <f>VLOOKUP(A116,HOP!A:L,12,0)</f>
        <v>551.00</v>
      </c>
      <c r="F116" s="4" t="str">
        <f>VLOOKUP(A116,HOP!A:C,3,0)</f>
        <v>2562726</v>
      </c>
      <c r="G116" s="4">
        <f t="shared" si="6"/>
        <v>0</v>
      </c>
      <c r="H116" s="4" t="str">
        <f t="shared" si="7"/>
        <v>，2562726</v>
      </c>
      <c r="I116" s="4" t="str">
        <f>VLOOKUP(A116,HOP!A:U,21,0)</f>
        <v>直采</v>
      </c>
    </row>
    <row r="117" s="4" customFormat="1" spans="1:9">
      <c r="A117" s="5">
        <v>17992182414</v>
      </c>
      <c r="B117" s="6">
        <v>44708</v>
      </c>
      <c r="C117" s="6">
        <v>44711</v>
      </c>
      <c r="D117" s="4">
        <v>1435</v>
      </c>
      <c r="E117" s="4" t="str">
        <f>VLOOKUP(A117,HOP!A:L,12,0)</f>
        <v>1435.00</v>
      </c>
      <c r="F117" s="4" t="str">
        <f>VLOOKUP(A117,HOP!A:C,3,0)</f>
        <v>2563463</v>
      </c>
      <c r="G117" s="4">
        <f t="shared" si="6"/>
        <v>0</v>
      </c>
      <c r="H117" s="4" t="str">
        <f t="shared" si="7"/>
        <v>，2563463</v>
      </c>
      <c r="I117" s="4" t="str">
        <f>VLOOKUP(A117,HOP!A:U,21,0)</f>
        <v>直采</v>
      </c>
    </row>
    <row r="118" s="4" customFormat="1" hidden="1" spans="1:9">
      <c r="A118" s="5">
        <v>17992411736</v>
      </c>
      <c r="B118" s="6">
        <v>44707</v>
      </c>
      <c r="C118" s="6">
        <v>44711</v>
      </c>
      <c r="D118" s="4">
        <v>0</v>
      </c>
      <c r="E118" s="4" t="e">
        <f>VLOOKUP(A118,HOP!A:L,12,0)</f>
        <v>#N/A</v>
      </c>
      <c r="F118" s="4" t="e">
        <f>VLOOKUP(A118,HOP!A:C,3,0)</f>
        <v>#N/A</v>
      </c>
      <c r="G118" s="4" t="e">
        <f t="shared" si="6"/>
        <v>#N/A</v>
      </c>
      <c r="H118" s="4" t="e">
        <f t="shared" si="7"/>
        <v>#N/A</v>
      </c>
      <c r="I118" s="4" t="e">
        <f>VLOOKUP(A118,HOP!A:U,21,0)</f>
        <v>#N/A</v>
      </c>
    </row>
    <row r="119" s="4" customFormat="1" spans="1:9">
      <c r="A119" s="5">
        <v>17992577802</v>
      </c>
      <c r="B119" s="6">
        <v>44710</v>
      </c>
      <c r="C119" s="6">
        <v>44711</v>
      </c>
      <c r="D119" s="4">
        <v>326</v>
      </c>
      <c r="E119" s="4" t="str">
        <f>VLOOKUP(A119,HOP!A:L,12,0)</f>
        <v>326.00</v>
      </c>
      <c r="F119" s="4" t="str">
        <f>VLOOKUP(A119,HOP!A:C,3,0)</f>
        <v>2563569</v>
      </c>
      <c r="G119" s="4">
        <f t="shared" si="6"/>
        <v>0</v>
      </c>
      <c r="H119" s="4" t="str">
        <f t="shared" si="7"/>
        <v>，2563569</v>
      </c>
      <c r="I119" s="4" t="str">
        <f>VLOOKUP(A119,HOP!A:U,21,0)</f>
        <v>直采</v>
      </c>
    </row>
    <row r="120" s="4" customFormat="1" spans="1:9">
      <c r="A120" s="5">
        <v>17995765840</v>
      </c>
      <c r="B120" s="6">
        <v>44707</v>
      </c>
      <c r="C120" s="6">
        <v>44711</v>
      </c>
      <c r="D120" s="4">
        <v>1976</v>
      </c>
      <c r="E120" s="4" t="str">
        <f>VLOOKUP(A120,HOP!A:L,12,0)</f>
        <v>1976.00</v>
      </c>
      <c r="F120" s="4" t="str">
        <f>VLOOKUP(A120,HOP!A:C,3,0)</f>
        <v>2563978</v>
      </c>
      <c r="G120" s="4">
        <f t="shared" si="6"/>
        <v>0</v>
      </c>
      <c r="H120" s="4" t="str">
        <f t="shared" si="7"/>
        <v>，2563978</v>
      </c>
      <c r="I120" s="4" t="str">
        <f>VLOOKUP(A120,HOP!A:U,21,0)</f>
        <v>直采</v>
      </c>
    </row>
    <row r="121" s="4" customFormat="1" spans="1:9">
      <c r="A121" s="5">
        <v>17996271745</v>
      </c>
      <c r="B121" s="6">
        <v>44710</v>
      </c>
      <c r="C121" s="6">
        <v>44711</v>
      </c>
      <c r="D121" s="4">
        <v>1000</v>
      </c>
      <c r="E121" s="4" t="str">
        <f>VLOOKUP(A121,HOP!A:L,12,0)</f>
        <v>1000.00</v>
      </c>
      <c r="F121" s="4" t="str">
        <f>VLOOKUP(A121,HOP!A:C,3,0)</f>
        <v>2564110</v>
      </c>
      <c r="G121" s="4">
        <f t="shared" si="6"/>
        <v>0</v>
      </c>
      <c r="H121" s="4" t="str">
        <f t="shared" si="7"/>
        <v>，2564110</v>
      </c>
      <c r="I121" s="4" t="str">
        <f>VLOOKUP(A121,HOP!A:U,21,0)</f>
        <v>直采</v>
      </c>
    </row>
    <row r="122" s="4" customFormat="1" spans="1:9">
      <c r="A122" s="5">
        <v>17997328498</v>
      </c>
      <c r="B122" s="6">
        <v>44709</v>
      </c>
      <c r="C122" s="6">
        <v>44711</v>
      </c>
      <c r="D122" s="4">
        <v>3800</v>
      </c>
      <c r="E122" s="4" t="str">
        <f>VLOOKUP(A122,HOP!A:L,12,0)</f>
        <v>3800.00</v>
      </c>
      <c r="F122" s="4" t="str">
        <f>VLOOKUP(A122,HOP!A:C,3,0)</f>
        <v>2564365</v>
      </c>
      <c r="G122" s="4">
        <f t="shared" si="6"/>
        <v>0</v>
      </c>
      <c r="H122" s="4" t="str">
        <f t="shared" si="7"/>
        <v>，2564365</v>
      </c>
      <c r="I122" s="4" t="str">
        <f>VLOOKUP(A122,HOP!A:U,21,0)</f>
        <v>直采</v>
      </c>
    </row>
    <row r="123" s="4" customFormat="1" hidden="1" spans="1:9">
      <c r="A123" s="5">
        <v>17999206815</v>
      </c>
      <c r="B123" s="6">
        <v>44708</v>
      </c>
      <c r="C123" s="6">
        <v>44711</v>
      </c>
      <c r="D123" s="4">
        <v>0</v>
      </c>
      <c r="E123" s="4" t="e">
        <f>VLOOKUP(A123,HOP!A:L,12,0)</f>
        <v>#N/A</v>
      </c>
      <c r="F123" s="4" t="e">
        <f>VLOOKUP(A123,HOP!A:C,3,0)</f>
        <v>#N/A</v>
      </c>
      <c r="G123" s="4" t="e">
        <f t="shared" si="6"/>
        <v>#N/A</v>
      </c>
      <c r="H123" s="4" t="e">
        <f t="shared" si="7"/>
        <v>#N/A</v>
      </c>
      <c r="I123" s="4" t="e">
        <f>VLOOKUP(A123,HOP!A:U,21,0)</f>
        <v>#N/A</v>
      </c>
    </row>
    <row r="124" s="4" customFormat="1" spans="1:9">
      <c r="A124" s="5">
        <v>18000152698</v>
      </c>
      <c r="B124" s="6">
        <v>44709</v>
      </c>
      <c r="C124" s="6">
        <v>44711</v>
      </c>
      <c r="D124" s="4">
        <v>4368</v>
      </c>
      <c r="E124" s="4" t="str">
        <f>VLOOKUP(A124,HOP!A:L,12,0)</f>
        <v>4368.00</v>
      </c>
      <c r="F124" s="4" t="str">
        <f>VLOOKUP(A124,HOP!A:C,3,0)</f>
        <v>2564578</v>
      </c>
      <c r="G124" s="4">
        <f t="shared" si="6"/>
        <v>0</v>
      </c>
      <c r="H124" s="4" t="str">
        <f t="shared" si="7"/>
        <v>，2564578</v>
      </c>
      <c r="I124" s="4" t="str">
        <f>VLOOKUP(A124,HOP!A:U,21,0)</f>
        <v>直采</v>
      </c>
    </row>
    <row r="125" s="4" customFormat="1" spans="1:9">
      <c r="A125" s="5">
        <v>18000208016</v>
      </c>
      <c r="B125" s="6">
        <v>44709</v>
      </c>
      <c r="C125" s="6">
        <v>44711</v>
      </c>
      <c r="D125" s="4">
        <v>11400</v>
      </c>
      <c r="E125" s="4" t="str">
        <f>VLOOKUP(A125,HOP!A:L,12,0)</f>
        <v>11400.00</v>
      </c>
      <c r="F125" s="4" t="str">
        <f>VLOOKUP(A125,HOP!A:C,3,0)</f>
        <v>2564590</v>
      </c>
      <c r="G125" s="4">
        <f t="shared" si="6"/>
        <v>0</v>
      </c>
      <c r="H125" s="4" t="str">
        <f t="shared" si="7"/>
        <v>，2564590</v>
      </c>
      <c r="I125" s="4" t="str">
        <f>VLOOKUP(A125,HOP!A:U,21,0)</f>
        <v>直采</v>
      </c>
    </row>
    <row r="126" s="4" customFormat="1" hidden="1" spans="1:9">
      <c r="A126" s="5">
        <v>18000952327</v>
      </c>
      <c r="B126" s="6">
        <v>44710</v>
      </c>
      <c r="C126" s="6">
        <v>44711</v>
      </c>
      <c r="D126" s="4">
        <v>0</v>
      </c>
      <c r="E126" s="4" t="e">
        <f>VLOOKUP(A126,HOP!A:L,12,0)</f>
        <v>#N/A</v>
      </c>
      <c r="F126" s="4" t="e">
        <f>VLOOKUP(A126,HOP!A:C,3,0)</f>
        <v>#N/A</v>
      </c>
      <c r="G126" s="4" t="e">
        <f t="shared" si="6"/>
        <v>#N/A</v>
      </c>
      <c r="H126" s="4" t="e">
        <f t="shared" si="7"/>
        <v>#N/A</v>
      </c>
      <c r="I126" s="4" t="e">
        <f>VLOOKUP(A126,HOP!A:U,21,0)</f>
        <v>#N/A</v>
      </c>
    </row>
    <row r="127" s="4" customFormat="1" spans="1:9">
      <c r="A127" s="5">
        <v>18003898095</v>
      </c>
      <c r="B127" s="6">
        <v>44710</v>
      </c>
      <c r="C127" s="6">
        <v>44711</v>
      </c>
      <c r="D127" s="4">
        <v>410</v>
      </c>
      <c r="E127" s="4" t="str">
        <f>VLOOKUP(A127,HOP!A:L,12,0)</f>
        <v>410.00</v>
      </c>
      <c r="F127" s="4" t="str">
        <f>VLOOKUP(A127,HOP!A:C,3,0)</f>
        <v>2565095</v>
      </c>
      <c r="G127" s="4">
        <f t="shared" si="6"/>
        <v>0</v>
      </c>
      <c r="H127" s="4" t="str">
        <f t="shared" si="7"/>
        <v>，2565095</v>
      </c>
      <c r="I127" s="4" t="str">
        <f>VLOOKUP(A127,HOP!A:U,21,0)</f>
        <v>直采</v>
      </c>
    </row>
    <row r="128" s="4" customFormat="1" spans="1:9">
      <c r="A128" s="5">
        <v>18003961438</v>
      </c>
      <c r="B128" s="6">
        <v>44709</v>
      </c>
      <c r="C128" s="6">
        <v>44711</v>
      </c>
      <c r="D128" s="4">
        <v>1815</v>
      </c>
      <c r="E128" s="4" t="str">
        <f>VLOOKUP(A128,HOP!A:L,12,0)</f>
        <v>1815.00</v>
      </c>
      <c r="F128" s="4" t="str">
        <f>VLOOKUP(A128,HOP!A:C,3,0)</f>
        <v>2565113</v>
      </c>
      <c r="G128" s="4">
        <f t="shared" si="6"/>
        <v>0</v>
      </c>
      <c r="H128" s="4" t="str">
        <f t="shared" si="7"/>
        <v>，2565113</v>
      </c>
      <c r="I128" s="4" t="str">
        <f>VLOOKUP(A128,HOP!A:U,21,0)</f>
        <v>直采</v>
      </c>
    </row>
    <row r="129" s="4" customFormat="1" spans="1:9">
      <c r="A129" s="5">
        <v>18004619638</v>
      </c>
      <c r="B129" s="6">
        <v>44708</v>
      </c>
      <c r="C129" s="6">
        <v>44711</v>
      </c>
      <c r="D129" s="4">
        <v>1083</v>
      </c>
      <c r="E129" s="4" t="str">
        <f>VLOOKUP(A129,HOP!A:L,12,0)</f>
        <v>1083.00</v>
      </c>
      <c r="F129" s="4" t="str">
        <f>VLOOKUP(A129,HOP!A:C,3,0)</f>
        <v>2565279</v>
      </c>
      <c r="G129" s="4">
        <f t="shared" si="6"/>
        <v>0</v>
      </c>
      <c r="H129" s="4" t="str">
        <f t="shared" si="7"/>
        <v>，2565279</v>
      </c>
      <c r="I129" s="4" t="str">
        <f>VLOOKUP(A129,HOP!A:U,21,0)</f>
        <v>直采</v>
      </c>
    </row>
    <row r="130" s="4" customFormat="1" spans="1:9">
      <c r="A130" s="5">
        <v>18004775859</v>
      </c>
      <c r="B130" s="6">
        <v>44708</v>
      </c>
      <c r="C130" s="6">
        <v>44711</v>
      </c>
      <c r="D130" s="4">
        <v>2914</v>
      </c>
      <c r="E130" s="4" t="str">
        <f>VLOOKUP(A130,HOP!A:L,12,0)</f>
        <v>2914.00</v>
      </c>
      <c r="F130" s="4" t="str">
        <f>VLOOKUP(A130,HOP!A:C,3,0)</f>
        <v>2565314</v>
      </c>
      <c r="G130" s="4">
        <f t="shared" si="6"/>
        <v>0</v>
      </c>
      <c r="H130" s="4" t="str">
        <f t="shared" si="7"/>
        <v>，2565314</v>
      </c>
      <c r="I130" s="4" t="str">
        <f>VLOOKUP(A130,HOP!A:U,21,0)</f>
        <v>直采</v>
      </c>
    </row>
    <row r="131" s="4" customFormat="1" spans="1:9">
      <c r="A131" s="5">
        <v>18005246400</v>
      </c>
      <c r="B131" s="6">
        <v>44709</v>
      </c>
      <c r="C131" s="6">
        <v>44711</v>
      </c>
      <c r="D131" s="4">
        <v>1472</v>
      </c>
      <c r="E131" s="4" t="str">
        <f>VLOOKUP(A131,HOP!A:L,12,0)</f>
        <v>1472.00</v>
      </c>
      <c r="F131" s="4" t="str">
        <f>VLOOKUP(A131,HOP!A:C,3,0)</f>
        <v>2565476</v>
      </c>
      <c r="G131" s="4">
        <f t="shared" ref="G131:G151" si="8">D131-E131</f>
        <v>0</v>
      </c>
      <c r="H131" s="4" t="str">
        <f t="shared" ref="H131:H151" si="9">$H$1&amp;F131</f>
        <v>，2565476</v>
      </c>
      <c r="I131" s="4" t="str">
        <f>VLOOKUP(A131,HOP!A:U,21,0)</f>
        <v>直采</v>
      </c>
    </row>
    <row r="132" s="4" customFormat="1" spans="1:9">
      <c r="A132" s="5">
        <v>18005407015</v>
      </c>
      <c r="B132" s="6">
        <v>44709</v>
      </c>
      <c r="C132" s="6">
        <v>44711</v>
      </c>
      <c r="D132" s="4">
        <v>344</v>
      </c>
      <c r="E132" s="4" t="str">
        <f>VLOOKUP(A132,HOP!A:L,12,0)</f>
        <v>344.00</v>
      </c>
      <c r="F132" s="4" t="str">
        <f>VLOOKUP(A132,HOP!A:C,3,0)</f>
        <v>2565510</v>
      </c>
      <c r="G132" s="4">
        <f t="shared" si="8"/>
        <v>0</v>
      </c>
      <c r="H132" s="4" t="str">
        <f t="shared" si="9"/>
        <v>，2565510</v>
      </c>
      <c r="I132" s="4" t="str">
        <f>VLOOKUP(A132,HOP!A:U,21,0)</f>
        <v>直采</v>
      </c>
    </row>
    <row r="133" s="4" customFormat="1" hidden="1" spans="1:9">
      <c r="A133" s="5">
        <v>18005578511</v>
      </c>
      <c r="B133" s="6">
        <v>44710</v>
      </c>
      <c r="C133" s="6">
        <v>44711</v>
      </c>
      <c r="D133" s="4">
        <v>0</v>
      </c>
      <c r="E133" s="4" t="e">
        <f>VLOOKUP(A133,HOP!A:L,12,0)</f>
        <v>#N/A</v>
      </c>
      <c r="F133" s="4" t="e">
        <f>VLOOKUP(A133,HOP!A:C,3,0)</f>
        <v>#N/A</v>
      </c>
      <c r="G133" s="4" t="e">
        <f t="shared" si="8"/>
        <v>#N/A</v>
      </c>
      <c r="H133" s="4" t="e">
        <f t="shared" si="9"/>
        <v>#N/A</v>
      </c>
      <c r="I133" s="4" t="e">
        <f>VLOOKUP(A133,HOP!A:U,21,0)</f>
        <v>#N/A</v>
      </c>
    </row>
    <row r="134" s="4" customFormat="1" spans="1:9">
      <c r="A134" s="5">
        <v>18009421497</v>
      </c>
      <c r="B134" s="6">
        <v>44709</v>
      </c>
      <c r="C134" s="6">
        <v>44711</v>
      </c>
      <c r="D134" s="4">
        <v>1040</v>
      </c>
      <c r="E134" s="4" t="str">
        <f>VLOOKUP(A134,HOP!A:L,12,0)</f>
        <v>1040.00</v>
      </c>
      <c r="F134" s="4" t="str">
        <f>VLOOKUP(A134,HOP!A:C,3,0)</f>
        <v>2566226</v>
      </c>
      <c r="G134" s="4">
        <f t="shared" si="8"/>
        <v>0</v>
      </c>
      <c r="H134" s="4" t="str">
        <f t="shared" si="9"/>
        <v>，2566226</v>
      </c>
      <c r="I134" s="4" t="str">
        <f>VLOOKUP(A134,HOP!A:U,21,0)</f>
        <v>直采</v>
      </c>
    </row>
    <row r="135" s="4" customFormat="1" spans="1:9">
      <c r="A135" s="5">
        <v>18009508748</v>
      </c>
      <c r="B135" s="6">
        <v>44710</v>
      </c>
      <c r="C135" s="6">
        <v>44711</v>
      </c>
      <c r="D135" s="4">
        <v>159</v>
      </c>
      <c r="E135" s="4" t="str">
        <f>VLOOKUP(A135,HOP!A:L,12,0)</f>
        <v>159.00</v>
      </c>
      <c r="F135" s="4" t="str">
        <f>VLOOKUP(A135,HOP!A:C,3,0)</f>
        <v>2566261</v>
      </c>
      <c r="G135" s="4">
        <f t="shared" si="8"/>
        <v>0</v>
      </c>
      <c r="H135" s="4" t="str">
        <f t="shared" si="9"/>
        <v>，2566261</v>
      </c>
      <c r="I135" s="4" t="str">
        <f>VLOOKUP(A135,HOP!A:U,21,0)</f>
        <v>直采</v>
      </c>
    </row>
    <row r="136" s="4" customFormat="1" spans="1:9">
      <c r="A136" s="5">
        <v>18011967525</v>
      </c>
      <c r="B136" s="6">
        <v>44709</v>
      </c>
      <c r="C136" s="6">
        <v>44711</v>
      </c>
      <c r="D136" s="4">
        <v>838</v>
      </c>
      <c r="E136" s="4" t="str">
        <f>VLOOKUP(A136,HOP!A:L,12,0)</f>
        <v>838.00</v>
      </c>
      <c r="F136" s="4" t="str">
        <f>VLOOKUP(A136,HOP!A:C,3,0)</f>
        <v>2566535</v>
      </c>
      <c r="G136" s="4">
        <f t="shared" si="8"/>
        <v>0</v>
      </c>
      <c r="H136" s="4" t="str">
        <f t="shared" si="9"/>
        <v>，2566535</v>
      </c>
      <c r="I136" s="4" t="str">
        <f>VLOOKUP(A136,HOP!A:U,21,0)</f>
        <v>直采</v>
      </c>
    </row>
    <row r="137" s="4" customFormat="1" spans="1:9">
      <c r="A137" s="5">
        <v>18012469943</v>
      </c>
      <c r="B137" s="6">
        <v>44710</v>
      </c>
      <c r="C137" s="6">
        <v>44711</v>
      </c>
      <c r="D137" s="4">
        <v>310</v>
      </c>
      <c r="E137" s="4" t="str">
        <f>VLOOKUP(A137,HOP!A:L,12,0)</f>
        <v>310.00</v>
      </c>
      <c r="F137" s="4" t="str">
        <f>VLOOKUP(A137,HOP!A:C,3,0)</f>
        <v>2566690</v>
      </c>
      <c r="G137" s="4">
        <f t="shared" si="8"/>
        <v>0</v>
      </c>
      <c r="H137" s="4" t="str">
        <f t="shared" si="9"/>
        <v>，2566690</v>
      </c>
      <c r="I137" s="4" t="str">
        <f>VLOOKUP(A137,HOP!A:U,21,0)</f>
        <v>直采</v>
      </c>
    </row>
    <row r="138" s="4" customFormat="1" spans="1:9">
      <c r="A138" s="5">
        <v>18012957378</v>
      </c>
      <c r="B138" s="6">
        <v>44710</v>
      </c>
      <c r="C138" s="6">
        <v>44711</v>
      </c>
      <c r="D138" s="4">
        <v>159</v>
      </c>
      <c r="E138" s="4" t="str">
        <f>VLOOKUP(A138,HOP!A:L,12,0)</f>
        <v>159.00</v>
      </c>
      <c r="F138" s="4" t="str">
        <f>VLOOKUP(A138,HOP!A:C,3,0)</f>
        <v>2566927</v>
      </c>
      <c r="G138" s="4">
        <f t="shared" si="8"/>
        <v>0</v>
      </c>
      <c r="H138" s="4" t="str">
        <f t="shared" si="9"/>
        <v>，2566927</v>
      </c>
      <c r="I138" s="4" t="str">
        <f>VLOOKUP(A138,HOP!A:U,21,0)</f>
        <v>直采</v>
      </c>
    </row>
    <row r="139" s="4" customFormat="1" spans="1:9">
      <c r="A139" s="5">
        <v>18013747618</v>
      </c>
      <c r="B139" s="6">
        <v>44710</v>
      </c>
      <c r="C139" s="6">
        <v>44711</v>
      </c>
      <c r="D139" s="4">
        <v>159</v>
      </c>
      <c r="E139" s="4" t="str">
        <f>VLOOKUP(A139,HOP!A:L,12,0)</f>
        <v>159.00</v>
      </c>
      <c r="F139" s="4" t="str">
        <f>VLOOKUP(A139,HOP!A:C,3,0)</f>
        <v>2567272</v>
      </c>
      <c r="G139" s="4">
        <f t="shared" si="8"/>
        <v>0</v>
      </c>
      <c r="H139" s="4" t="str">
        <f t="shared" si="9"/>
        <v>，2567272</v>
      </c>
      <c r="I139" s="4" t="str">
        <f>VLOOKUP(A139,HOP!A:U,21,0)</f>
        <v>直采</v>
      </c>
    </row>
    <row r="140" s="4" customFormat="1" spans="1:9">
      <c r="A140" s="5">
        <v>18013795764</v>
      </c>
      <c r="B140" s="6">
        <v>44710</v>
      </c>
      <c r="C140" s="6">
        <v>44711</v>
      </c>
      <c r="D140" s="4">
        <v>159</v>
      </c>
      <c r="E140" s="4" t="str">
        <f>VLOOKUP(A140,HOP!A:L,12,0)</f>
        <v>159.00</v>
      </c>
      <c r="F140" s="4" t="str">
        <f>VLOOKUP(A140,HOP!A:C,3,0)</f>
        <v>2567292</v>
      </c>
      <c r="G140" s="4">
        <f t="shared" si="8"/>
        <v>0</v>
      </c>
      <c r="H140" s="4" t="str">
        <f t="shared" si="9"/>
        <v>，2567292</v>
      </c>
      <c r="I140" s="4" t="str">
        <f>VLOOKUP(A140,HOP!A:U,21,0)</f>
        <v>直采</v>
      </c>
    </row>
    <row r="141" s="4" customFormat="1" hidden="1" spans="1:9">
      <c r="A141" s="5">
        <v>18014064208</v>
      </c>
      <c r="B141" s="6">
        <v>44710</v>
      </c>
      <c r="C141" s="6">
        <v>44711</v>
      </c>
      <c r="D141" s="4">
        <v>0</v>
      </c>
      <c r="E141" s="4" t="e">
        <f>VLOOKUP(A141,HOP!A:L,12,0)</f>
        <v>#N/A</v>
      </c>
      <c r="F141" s="4" t="e">
        <f>VLOOKUP(A141,HOP!A:C,3,0)</f>
        <v>#N/A</v>
      </c>
      <c r="G141" s="4" t="e">
        <f t="shared" si="8"/>
        <v>#N/A</v>
      </c>
      <c r="H141" s="4" t="e">
        <f t="shared" si="9"/>
        <v>#N/A</v>
      </c>
      <c r="I141" s="4" t="e">
        <f>VLOOKUP(A141,HOP!A:U,21,0)</f>
        <v>#N/A</v>
      </c>
    </row>
    <row r="142" s="4" customFormat="1" spans="1:9">
      <c r="A142" s="5">
        <v>18014136210</v>
      </c>
      <c r="B142" s="6">
        <v>44710</v>
      </c>
      <c r="C142" s="6">
        <v>44711</v>
      </c>
      <c r="D142" s="4">
        <v>488</v>
      </c>
      <c r="E142" s="4" t="str">
        <f>VLOOKUP(A142,HOP!A:L,12,0)</f>
        <v>488.00</v>
      </c>
      <c r="F142" s="4" t="str">
        <f>VLOOKUP(A142,HOP!A:C,3,0)</f>
        <v>2567452</v>
      </c>
      <c r="G142" s="4">
        <f t="shared" si="8"/>
        <v>0</v>
      </c>
      <c r="H142" s="4" t="str">
        <f t="shared" si="9"/>
        <v>，2567452</v>
      </c>
      <c r="I142" s="4" t="str">
        <f>VLOOKUP(A142,HOP!A:U,21,0)</f>
        <v>直采</v>
      </c>
    </row>
    <row r="143" s="4" customFormat="1" spans="1:9">
      <c r="A143" s="5">
        <v>18015658596</v>
      </c>
      <c r="B143" s="6">
        <v>44710</v>
      </c>
      <c r="C143" s="6">
        <v>44711</v>
      </c>
      <c r="D143" s="4">
        <v>159</v>
      </c>
      <c r="E143" s="4" t="str">
        <f>VLOOKUP(A143,HOP!A:L,12,0)</f>
        <v>159.00</v>
      </c>
      <c r="F143" s="4" t="str">
        <f>VLOOKUP(A143,HOP!A:C,3,0)</f>
        <v>2567482</v>
      </c>
      <c r="G143" s="4">
        <f t="shared" si="8"/>
        <v>0</v>
      </c>
      <c r="H143" s="4" t="str">
        <f t="shared" si="9"/>
        <v>，2567482</v>
      </c>
      <c r="I143" s="4" t="str">
        <f>VLOOKUP(A143,HOP!A:U,21,0)</f>
        <v>直采</v>
      </c>
    </row>
    <row r="144" s="4" customFormat="1" spans="1:9">
      <c r="A144" s="5">
        <v>18015864415</v>
      </c>
      <c r="B144" s="6">
        <v>44710</v>
      </c>
      <c r="C144" s="6">
        <v>44711</v>
      </c>
      <c r="D144" s="4">
        <v>159</v>
      </c>
      <c r="E144" s="4" t="str">
        <f>VLOOKUP(A144,HOP!A:L,12,0)</f>
        <v>159.00</v>
      </c>
      <c r="F144" s="4" t="str">
        <f>VLOOKUP(A144,HOP!A:C,3,0)</f>
        <v>2567508</v>
      </c>
      <c r="G144" s="4">
        <f t="shared" si="8"/>
        <v>0</v>
      </c>
      <c r="H144" s="4" t="str">
        <f t="shared" si="9"/>
        <v>，2567508</v>
      </c>
      <c r="I144" s="4" t="str">
        <f>VLOOKUP(A144,HOP!A:U,21,0)</f>
        <v>直采</v>
      </c>
    </row>
    <row r="145" s="4" customFormat="1" spans="1:9">
      <c r="A145" s="5">
        <v>18015973977</v>
      </c>
      <c r="B145" s="6">
        <v>44710</v>
      </c>
      <c r="C145" s="6">
        <v>44711</v>
      </c>
      <c r="D145" s="4">
        <v>159</v>
      </c>
      <c r="E145" s="4" t="str">
        <f>VLOOKUP(A145,HOP!A:L,12,0)</f>
        <v>159.00</v>
      </c>
      <c r="F145" s="4" t="str">
        <f>VLOOKUP(A145,HOP!A:C,3,0)</f>
        <v>2567528</v>
      </c>
      <c r="G145" s="4">
        <f t="shared" si="8"/>
        <v>0</v>
      </c>
      <c r="H145" s="4" t="str">
        <f t="shared" si="9"/>
        <v>，2567528</v>
      </c>
      <c r="I145" s="4" t="str">
        <f>VLOOKUP(A145,HOP!A:U,21,0)</f>
        <v>直采</v>
      </c>
    </row>
    <row r="146" s="4" customFormat="1" spans="1:9">
      <c r="A146" s="5">
        <v>18016294281</v>
      </c>
      <c r="B146" s="6">
        <v>44710</v>
      </c>
      <c r="C146" s="6">
        <v>44711</v>
      </c>
      <c r="D146" s="4">
        <v>159</v>
      </c>
      <c r="E146" s="4" t="str">
        <f>VLOOKUP(A146,HOP!A:L,12,0)</f>
        <v>159.00</v>
      </c>
      <c r="F146" s="4" t="str">
        <f>VLOOKUP(A146,HOP!A:C,3,0)</f>
        <v>2567634</v>
      </c>
      <c r="G146" s="4">
        <f t="shared" si="8"/>
        <v>0</v>
      </c>
      <c r="H146" s="4" t="str">
        <f t="shared" si="9"/>
        <v>，2567634</v>
      </c>
      <c r="I146" s="4" t="str">
        <f>VLOOKUP(A146,HOP!A:U,21,0)</f>
        <v>直采</v>
      </c>
    </row>
    <row r="147" s="4" customFormat="1" spans="1:9">
      <c r="A147" s="5">
        <v>18016622892</v>
      </c>
      <c r="B147" s="6">
        <v>44710</v>
      </c>
      <c r="C147" s="6">
        <v>44711</v>
      </c>
      <c r="D147" s="4">
        <v>600</v>
      </c>
      <c r="E147" s="4" t="str">
        <f>VLOOKUP(A147,HOP!A:L,12,0)</f>
        <v>600.00</v>
      </c>
      <c r="F147" s="4" t="str">
        <f>VLOOKUP(A147,HOP!A:C,3,0)</f>
        <v>2567762</v>
      </c>
      <c r="G147" s="4">
        <f t="shared" si="8"/>
        <v>0</v>
      </c>
      <c r="H147" s="4" t="str">
        <f t="shared" si="9"/>
        <v>，2567762</v>
      </c>
      <c r="I147" s="4" t="str">
        <f>VLOOKUP(A147,HOP!A:U,21,0)</f>
        <v>直采</v>
      </c>
    </row>
    <row r="148" s="4" customFormat="1" spans="1:9">
      <c r="A148" s="5">
        <v>18016997236</v>
      </c>
      <c r="B148" s="6">
        <v>44710</v>
      </c>
      <c r="C148" s="6">
        <v>44711</v>
      </c>
      <c r="D148" s="4">
        <v>820</v>
      </c>
      <c r="E148" s="4" t="str">
        <f>VLOOKUP(A148,HOP!A:L,12,0)</f>
        <v>820.00</v>
      </c>
      <c r="F148" s="4" t="str">
        <f>VLOOKUP(A148,HOP!A:C,3,0)</f>
        <v>2567896</v>
      </c>
      <c r="G148" s="4">
        <f t="shared" si="8"/>
        <v>0</v>
      </c>
      <c r="H148" s="4" t="str">
        <f t="shared" si="9"/>
        <v>，2567896</v>
      </c>
      <c r="I148" s="4" t="str">
        <f>VLOOKUP(A148,HOP!A:U,21,0)</f>
        <v>直采</v>
      </c>
    </row>
    <row r="149" s="4" customFormat="1" spans="1:9">
      <c r="A149" s="5">
        <v>18017004919</v>
      </c>
      <c r="B149" s="6">
        <v>44710</v>
      </c>
      <c r="C149" s="6">
        <v>44711</v>
      </c>
      <c r="D149" s="4">
        <v>1016</v>
      </c>
      <c r="E149" s="4" t="str">
        <f>VLOOKUP(A149,HOP!A:L,12,0)</f>
        <v>1016.00</v>
      </c>
      <c r="F149" s="4" t="str">
        <f>VLOOKUP(A149,HOP!A:C,3,0)</f>
        <v>2567898</v>
      </c>
      <c r="G149" s="4">
        <f t="shared" si="8"/>
        <v>0</v>
      </c>
      <c r="H149" s="4" t="str">
        <f t="shared" si="9"/>
        <v>，2567898</v>
      </c>
      <c r="I149" s="4" t="str">
        <f>VLOOKUP(A149,HOP!A:U,21,0)</f>
        <v>直采</v>
      </c>
    </row>
    <row r="150" s="4" customFormat="1" spans="1:9">
      <c r="A150" s="5">
        <v>18017085453</v>
      </c>
      <c r="B150" s="6">
        <v>44710</v>
      </c>
      <c r="C150" s="6">
        <v>44711</v>
      </c>
      <c r="D150" s="4">
        <v>1340</v>
      </c>
      <c r="E150" s="4" t="str">
        <f>VLOOKUP(A150,HOP!A:L,12,0)</f>
        <v>1340.00</v>
      </c>
      <c r="F150" s="4" t="str">
        <f>VLOOKUP(A150,HOP!A:C,3,0)</f>
        <v>2567931</v>
      </c>
      <c r="G150" s="4">
        <f t="shared" si="8"/>
        <v>0</v>
      </c>
      <c r="H150" s="4" t="str">
        <f t="shared" si="9"/>
        <v>，2567931</v>
      </c>
      <c r="I150" s="4" t="str">
        <f>VLOOKUP(A150,HOP!A:U,21,0)</f>
        <v>直采</v>
      </c>
    </row>
    <row r="151" s="4" customFormat="1" spans="1:9">
      <c r="A151" s="5">
        <v>18017934795</v>
      </c>
      <c r="B151" s="6">
        <v>44710</v>
      </c>
      <c r="C151" s="6">
        <v>44711</v>
      </c>
      <c r="D151" s="4">
        <v>159</v>
      </c>
      <c r="E151" s="4" t="str">
        <f>VLOOKUP(A151,HOP!A:L,12,0)</f>
        <v>159.00</v>
      </c>
      <c r="F151" s="4" t="str">
        <f>VLOOKUP(A151,HOP!A:C,3,0)</f>
        <v>2568270</v>
      </c>
      <c r="G151" s="4">
        <f t="shared" si="8"/>
        <v>0</v>
      </c>
      <c r="H151" s="4" t="str">
        <f t="shared" si="9"/>
        <v>，2568270</v>
      </c>
      <c r="I151" s="4" t="str">
        <f>VLOOKUP(A151,HOP!A:U,21,0)</f>
        <v>直采</v>
      </c>
    </row>
    <row r="153" spans="4:4">
      <c r="D153" s="4">
        <f>SUM(D2:D152)</f>
        <v>122926</v>
      </c>
    </row>
    <row r="158" spans="1:1">
      <c r="A158" s="4" t="s">
        <v>755</v>
      </c>
    </row>
    <row r="159" s="4" customFormat="1" spans="1:16384">
      <c r="A159" s="4" t="s">
        <v>756</v>
      </c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XEB159" s="7"/>
      <c r="XEC159" s="7"/>
      <c r="XED159" s="7"/>
      <c r="XEE159" s="7"/>
      <c r="XEF159" s="7"/>
      <c r="XEG159" s="7"/>
      <c r="XEH159" s="7"/>
      <c r="XEI159" s="7"/>
      <c r="XEJ159" s="7"/>
      <c r="XEK159" s="7"/>
      <c r="XEL159" s="7"/>
      <c r="XEM159" s="7"/>
      <c r="XEN159" s="7"/>
      <c r="XEO159" s="7"/>
      <c r="XEP159" s="7"/>
      <c r="XEQ159" s="7"/>
      <c r="XER159" s="7"/>
      <c r="XES159" s="7"/>
      <c r="XET159" s="7"/>
      <c r="XEU159" s="7"/>
      <c r="XEV159" s="7"/>
      <c r="XEW159" s="7"/>
      <c r="XEX159" s="7"/>
      <c r="XEY159" s="7"/>
      <c r="XEZ159" s="7"/>
      <c r="XFA159" s="7"/>
      <c r="XFB159" s="7"/>
      <c r="XFC159" s="7"/>
      <c r="XFD159" s="7"/>
    </row>
    <row r="160" s="4" customFormat="1" spans="1:16384">
      <c r="A160" s="4" t="s">
        <v>757</v>
      </c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XEB160" s="7"/>
      <c r="XEC160" s="7"/>
      <c r="XED160" s="7"/>
      <c r="XEE160" s="7"/>
      <c r="XEF160" s="7"/>
      <c r="XEG160" s="7"/>
      <c r="XEH160" s="7"/>
      <c r="XEI160" s="7"/>
      <c r="XEJ160" s="7"/>
      <c r="XEK160" s="7"/>
      <c r="XEL160" s="7"/>
      <c r="XEM160" s="7"/>
      <c r="XEN160" s="7"/>
      <c r="XEO160" s="7"/>
      <c r="XEP160" s="7"/>
      <c r="XEQ160" s="7"/>
      <c r="XER160" s="7"/>
      <c r="XES160" s="7"/>
      <c r="XET160" s="7"/>
      <c r="XEU160" s="7"/>
      <c r="XEV160" s="7"/>
      <c r="XEW160" s="7"/>
      <c r="XEX160" s="7"/>
      <c r="XEY160" s="7"/>
      <c r="XEZ160" s="7"/>
      <c r="XFA160" s="7"/>
      <c r="XFB160" s="7"/>
      <c r="XFC160" s="7"/>
      <c r="XFD160" s="7"/>
    </row>
  </sheetData>
  <autoFilter ref="A1:XFD153">
    <filterColumn colId="3">
      <filters blank="1">
        <filter val="600"/>
        <filter val="900"/>
        <filter val="1000"/>
        <filter val="1100"/>
        <filter val="3700"/>
        <filter val="3800"/>
        <filter val="11400"/>
        <filter val="702"/>
        <filter val="303"/>
        <filter val="804"/>
        <filter val="305"/>
        <filter val="706"/>
        <filter val="310"/>
        <filter val="410"/>
        <filter val="512"/>
        <filter val="2914"/>
        <filter val="515"/>
        <filter val="615"/>
        <filter val="1815"/>
        <filter val="1016"/>
        <filter val="618"/>
        <filter val="419"/>
        <filter val="420"/>
        <filter val="820"/>
        <filter val="1020"/>
        <filter val="1524"/>
        <filter val="425"/>
        <filter val="326"/>
        <filter val="826"/>
        <filter val="122926"/>
        <filter val="128"/>
        <filter val="228"/>
        <filter val="832"/>
        <filter val="1333"/>
        <filter val="434"/>
        <filter val="335"/>
        <filter val="1435"/>
        <filter val="837"/>
        <filter val="238"/>
        <filter val="438"/>
        <filter val="838"/>
        <filter val="240"/>
        <filter val="440"/>
        <filter val="540"/>
        <filter val="740"/>
        <filter val="1040"/>
        <filter val="1340"/>
        <filter val="1640"/>
        <filter val="5040"/>
        <filter val="541"/>
        <filter val="344"/>
        <filter val="247"/>
        <filter val="248"/>
        <filter val="1249"/>
        <filter val="1850"/>
        <filter val="351"/>
        <filter val="551"/>
        <filter val="552"/>
        <filter val="4153"/>
        <filter val="358"/>
        <filter val="159"/>
        <filter val="364"/>
        <filter val="1266"/>
        <filter val="1466"/>
        <filter val="2666"/>
        <filter val="1868"/>
        <filter val="4368"/>
        <filter val="1472"/>
        <filter val="1972"/>
        <filter val="2575"/>
        <filter val="376"/>
        <filter val="1976"/>
        <filter val="477"/>
        <filter val="778"/>
        <filter val="179"/>
        <filter val="2280"/>
        <filter val="3080"/>
        <filter val="1482"/>
        <filter val="1083"/>
        <filter val="786"/>
        <filter val="488"/>
        <filter val="392"/>
        <filter val="394"/>
        <filter val="1394"/>
        <filter val="1894"/>
        <filter val="295"/>
        <filter val="496"/>
        <filter val="2196"/>
        <filter val="199"/>
        <filter val="399"/>
        <filter val="1999"/>
      </filters>
    </filterColumn>
    <extLst/>
  </autoFilter>
  <conditionalFormatting sqref="A$1:A$1048576">
    <cfRule type="duplicateValues" dxfId="0" priority="3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7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758</v>
      </c>
      <c r="B1" s="2" t="s">
        <v>759</v>
      </c>
      <c r="C1" s="2" t="s">
        <v>760</v>
      </c>
      <c r="D1" s="2" t="s">
        <v>761</v>
      </c>
      <c r="E1" s="2" t="s">
        <v>13</v>
      </c>
      <c r="F1" s="2" t="s">
        <v>5</v>
      </c>
      <c r="G1" s="2" t="s">
        <v>6</v>
      </c>
      <c r="H1" s="2" t="s">
        <v>762</v>
      </c>
      <c r="I1" s="2" t="s">
        <v>763</v>
      </c>
      <c r="J1" s="2" t="s">
        <v>764</v>
      </c>
      <c r="K1" s="2" t="s">
        <v>765</v>
      </c>
      <c r="L1" s="2" t="s">
        <v>766</v>
      </c>
      <c r="M1" s="2" t="s">
        <v>767</v>
      </c>
      <c r="N1" s="2" t="s">
        <v>768</v>
      </c>
      <c r="O1" s="2" t="s">
        <v>769</v>
      </c>
      <c r="P1" s="2" t="s">
        <v>770</v>
      </c>
      <c r="Q1" s="2" t="s">
        <v>771</v>
      </c>
      <c r="R1" s="2" t="s">
        <v>772</v>
      </c>
      <c r="S1" s="2" t="s">
        <v>773</v>
      </c>
      <c r="T1" s="2" t="s">
        <v>774</v>
      </c>
      <c r="U1" s="2" t="s">
        <v>775</v>
      </c>
    </row>
    <row r="2" s="1" customFormat="1" spans="1:21">
      <c r="A2" s="3">
        <v>18017934795</v>
      </c>
      <c r="B2" s="1" t="s">
        <v>776</v>
      </c>
      <c r="C2" s="1" t="s">
        <v>777</v>
      </c>
      <c r="D2" s="1" t="s">
        <v>778</v>
      </c>
      <c r="E2" s="1" t="s">
        <v>779</v>
      </c>
      <c r="F2" s="1" t="s">
        <v>776</v>
      </c>
      <c r="G2" s="1" t="s">
        <v>780</v>
      </c>
      <c r="H2" s="1" t="s">
        <v>781</v>
      </c>
      <c r="I2" s="1" t="s">
        <v>782</v>
      </c>
      <c r="J2" s="1" t="s">
        <v>783</v>
      </c>
      <c r="K2" s="1" t="s">
        <v>782</v>
      </c>
      <c r="L2" s="1" t="s">
        <v>782</v>
      </c>
      <c r="M2" s="1" t="s">
        <v>784</v>
      </c>
      <c r="N2" s="1" t="s">
        <v>784</v>
      </c>
      <c r="O2" s="1" t="s">
        <v>785</v>
      </c>
      <c r="P2" s="1" t="s">
        <v>786</v>
      </c>
      <c r="Q2" s="1" t="s">
        <v>787</v>
      </c>
      <c r="R2" s="1" t="s">
        <v>788</v>
      </c>
      <c r="S2" s="1" t="s">
        <v>789</v>
      </c>
      <c r="T2" s="1" t="s">
        <v>790</v>
      </c>
      <c r="U2" s="1" t="s">
        <v>791</v>
      </c>
    </row>
    <row r="3" s="1" customFormat="1" spans="1:21">
      <c r="A3" s="3">
        <v>18017085453</v>
      </c>
      <c r="B3" s="1" t="s">
        <v>776</v>
      </c>
      <c r="C3" s="1" t="s">
        <v>792</v>
      </c>
      <c r="D3" s="1" t="s">
        <v>793</v>
      </c>
      <c r="E3" s="1" t="s">
        <v>794</v>
      </c>
      <c r="F3" s="1" t="s">
        <v>776</v>
      </c>
      <c r="G3" s="1" t="s">
        <v>780</v>
      </c>
      <c r="H3" s="1" t="s">
        <v>781</v>
      </c>
      <c r="I3" s="1" t="s">
        <v>795</v>
      </c>
      <c r="J3" s="1" t="s">
        <v>783</v>
      </c>
      <c r="K3" s="1" t="s">
        <v>795</v>
      </c>
      <c r="L3" s="1" t="s">
        <v>795</v>
      </c>
      <c r="M3" s="1" t="s">
        <v>784</v>
      </c>
      <c r="N3" s="1" t="s">
        <v>784</v>
      </c>
      <c r="O3" s="1" t="s">
        <v>785</v>
      </c>
      <c r="P3" s="1" t="s">
        <v>786</v>
      </c>
      <c r="Q3" s="1" t="s">
        <v>787</v>
      </c>
      <c r="R3" s="1" t="s">
        <v>796</v>
      </c>
      <c r="S3" s="1" t="s">
        <v>789</v>
      </c>
      <c r="T3" s="1" t="s">
        <v>790</v>
      </c>
      <c r="U3" s="1" t="s">
        <v>791</v>
      </c>
    </row>
    <row r="4" s="1" customFormat="1" spans="1:21">
      <c r="A4" s="3">
        <v>18017004919</v>
      </c>
      <c r="B4" s="1" t="s">
        <v>776</v>
      </c>
      <c r="C4" s="1" t="s">
        <v>797</v>
      </c>
      <c r="D4" s="1" t="s">
        <v>798</v>
      </c>
      <c r="E4" s="1" t="s">
        <v>799</v>
      </c>
      <c r="F4" s="1" t="s">
        <v>776</v>
      </c>
      <c r="G4" s="1" t="s">
        <v>780</v>
      </c>
      <c r="H4" s="1" t="s">
        <v>781</v>
      </c>
      <c r="I4" s="1" t="s">
        <v>800</v>
      </c>
      <c r="J4" s="1" t="s">
        <v>783</v>
      </c>
      <c r="K4" s="1" t="s">
        <v>800</v>
      </c>
      <c r="L4" s="1" t="s">
        <v>800</v>
      </c>
      <c r="M4" s="1" t="s">
        <v>784</v>
      </c>
      <c r="N4" s="1" t="s">
        <v>784</v>
      </c>
      <c r="O4" s="1" t="s">
        <v>785</v>
      </c>
      <c r="P4" s="1" t="s">
        <v>786</v>
      </c>
      <c r="Q4" s="1" t="s">
        <v>787</v>
      </c>
      <c r="R4" s="1" t="s">
        <v>801</v>
      </c>
      <c r="S4" s="1" t="s">
        <v>789</v>
      </c>
      <c r="T4" s="1" t="s">
        <v>790</v>
      </c>
      <c r="U4" s="1" t="s">
        <v>791</v>
      </c>
    </row>
    <row r="5" s="1" customFormat="1" spans="1:21">
      <c r="A5" s="3">
        <v>18016997236</v>
      </c>
      <c r="B5" s="1" t="s">
        <v>776</v>
      </c>
      <c r="C5" s="1" t="s">
        <v>802</v>
      </c>
      <c r="D5" s="1" t="s">
        <v>803</v>
      </c>
      <c r="E5" s="1" t="s">
        <v>804</v>
      </c>
      <c r="F5" s="1" t="s">
        <v>776</v>
      </c>
      <c r="G5" s="1" t="s">
        <v>780</v>
      </c>
      <c r="H5" s="1" t="s">
        <v>781</v>
      </c>
      <c r="I5" s="1" t="s">
        <v>805</v>
      </c>
      <c r="J5" s="1" t="s">
        <v>783</v>
      </c>
      <c r="K5" s="1" t="s">
        <v>805</v>
      </c>
      <c r="L5" s="1" t="s">
        <v>805</v>
      </c>
      <c r="M5" s="1" t="s">
        <v>784</v>
      </c>
      <c r="N5" s="1" t="s">
        <v>784</v>
      </c>
      <c r="O5" s="1" t="s">
        <v>785</v>
      </c>
      <c r="P5" s="1" t="s">
        <v>786</v>
      </c>
      <c r="Q5" s="1" t="s">
        <v>787</v>
      </c>
      <c r="R5" s="1" t="s">
        <v>806</v>
      </c>
      <c r="S5" s="1" t="s">
        <v>789</v>
      </c>
      <c r="T5" s="1" t="s">
        <v>790</v>
      </c>
      <c r="U5" s="1" t="s">
        <v>791</v>
      </c>
    </row>
    <row r="6" s="1" customFormat="1" spans="1:21">
      <c r="A6" s="3">
        <v>18016622892</v>
      </c>
      <c r="B6" s="1" t="s">
        <v>776</v>
      </c>
      <c r="C6" s="1" t="s">
        <v>807</v>
      </c>
      <c r="D6" s="1" t="s">
        <v>808</v>
      </c>
      <c r="E6" s="1" t="s">
        <v>809</v>
      </c>
      <c r="F6" s="1" t="s">
        <v>776</v>
      </c>
      <c r="G6" s="1" t="s">
        <v>780</v>
      </c>
      <c r="H6" s="1" t="s">
        <v>781</v>
      </c>
      <c r="I6" s="1" t="s">
        <v>810</v>
      </c>
      <c r="J6" s="1" t="s">
        <v>783</v>
      </c>
      <c r="K6" s="1" t="s">
        <v>810</v>
      </c>
      <c r="L6" s="1" t="s">
        <v>810</v>
      </c>
      <c r="M6" s="1" t="s">
        <v>784</v>
      </c>
      <c r="N6" s="1" t="s">
        <v>784</v>
      </c>
      <c r="O6" s="1" t="s">
        <v>785</v>
      </c>
      <c r="P6" s="1" t="s">
        <v>786</v>
      </c>
      <c r="Q6" s="1" t="s">
        <v>787</v>
      </c>
      <c r="R6" s="1" t="s">
        <v>811</v>
      </c>
      <c r="S6" s="1" t="s">
        <v>789</v>
      </c>
      <c r="T6" s="1" t="s">
        <v>790</v>
      </c>
      <c r="U6" s="1" t="s">
        <v>791</v>
      </c>
    </row>
    <row r="7" s="1" customFormat="1" spans="1:21">
      <c r="A7" s="3">
        <v>18016294281</v>
      </c>
      <c r="B7" s="1" t="s">
        <v>776</v>
      </c>
      <c r="C7" s="1" t="s">
        <v>812</v>
      </c>
      <c r="D7" s="1" t="s">
        <v>778</v>
      </c>
      <c r="E7" s="1" t="s">
        <v>813</v>
      </c>
      <c r="F7" s="1" t="s">
        <v>776</v>
      </c>
      <c r="G7" s="1" t="s">
        <v>780</v>
      </c>
      <c r="H7" s="1" t="s">
        <v>781</v>
      </c>
      <c r="I7" s="1" t="s">
        <v>782</v>
      </c>
      <c r="J7" s="1" t="s">
        <v>783</v>
      </c>
      <c r="K7" s="1" t="s">
        <v>782</v>
      </c>
      <c r="L7" s="1" t="s">
        <v>782</v>
      </c>
      <c r="M7" s="1" t="s">
        <v>784</v>
      </c>
      <c r="N7" s="1" t="s">
        <v>784</v>
      </c>
      <c r="O7" s="1" t="s">
        <v>785</v>
      </c>
      <c r="P7" s="1" t="s">
        <v>786</v>
      </c>
      <c r="Q7" s="1" t="s">
        <v>787</v>
      </c>
      <c r="R7" s="1" t="s">
        <v>814</v>
      </c>
      <c r="S7" s="1" t="s">
        <v>789</v>
      </c>
      <c r="T7" s="1" t="s">
        <v>790</v>
      </c>
      <c r="U7" s="1" t="s">
        <v>791</v>
      </c>
    </row>
    <row r="8" s="1" customFormat="1" spans="1:21">
      <c r="A8" s="3">
        <v>18015973977</v>
      </c>
      <c r="B8" s="1" t="s">
        <v>776</v>
      </c>
      <c r="C8" s="1" t="s">
        <v>815</v>
      </c>
      <c r="D8" s="1" t="s">
        <v>778</v>
      </c>
      <c r="E8" s="1" t="s">
        <v>816</v>
      </c>
      <c r="F8" s="1" t="s">
        <v>776</v>
      </c>
      <c r="G8" s="1" t="s">
        <v>780</v>
      </c>
      <c r="H8" s="1" t="s">
        <v>781</v>
      </c>
      <c r="I8" s="1" t="s">
        <v>782</v>
      </c>
      <c r="J8" s="1" t="s">
        <v>783</v>
      </c>
      <c r="K8" s="1" t="s">
        <v>782</v>
      </c>
      <c r="L8" s="1" t="s">
        <v>782</v>
      </c>
      <c r="M8" s="1" t="s">
        <v>784</v>
      </c>
      <c r="N8" s="1" t="s">
        <v>784</v>
      </c>
      <c r="O8" s="1" t="s">
        <v>785</v>
      </c>
      <c r="P8" s="1" t="s">
        <v>786</v>
      </c>
      <c r="Q8" s="1" t="s">
        <v>787</v>
      </c>
      <c r="R8" s="1" t="s">
        <v>817</v>
      </c>
      <c r="S8" s="1" t="s">
        <v>789</v>
      </c>
      <c r="T8" s="1" t="s">
        <v>790</v>
      </c>
      <c r="U8" s="1" t="s">
        <v>791</v>
      </c>
    </row>
    <row r="9" s="1" customFormat="1" spans="1:21">
      <c r="A9" s="3">
        <v>18015864415</v>
      </c>
      <c r="B9" s="1" t="s">
        <v>776</v>
      </c>
      <c r="C9" s="1" t="s">
        <v>818</v>
      </c>
      <c r="D9" s="1" t="s">
        <v>778</v>
      </c>
      <c r="E9" s="1" t="s">
        <v>819</v>
      </c>
      <c r="F9" s="1" t="s">
        <v>776</v>
      </c>
      <c r="G9" s="1" t="s">
        <v>780</v>
      </c>
      <c r="H9" s="1" t="s">
        <v>781</v>
      </c>
      <c r="I9" s="1" t="s">
        <v>782</v>
      </c>
      <c r="J9" s="1" t="s">
        <v>783</v>
      </c>
      <c r="K9" s="1" t="s">
        <v>782</v>
      </c>
      <c r="L9" s="1" t="s">
        <v>782</v>
      </c>
      <c r="M9" s="1" t="s">
        <v>784</v>
      </c>
      <c r="N9" s="1" t="s">
        <v>784</v>
      </c>
      <c r="O9" s="1" t="s">
        <v>785</v>
      </c>
      <c r="P9" s="1" t="s">
        <v>786</v>
      </c>
      <c r="Q9" s="1" t="s">
        <v>787</v>
      </c>
      <c r="R9" s="1" t="s">
        <v>820</v>
      </c>
      <c r="S9" s="1" t="s">
        <v>789</v>
      </c>
      <c r="T9" s="1" t="s">
        <v>790</v>
      </c>
      <c r="U9" s="1" t="s">
        <v>791</v>
      </c>
    </row>
    <row r="10" s="1" customFormat="1" spans="1:21">
      <c r="A10" s="3">
        <v>18015658596</v>
      </c>
      <c r="B10" s="1" t="s">
        <v>776</v>
      </c>
      <c r="C10" s="1" t="s">
        <v>821</v>
      </c>
      <c r="D10" s="1" t="s">
        <v>778</v>
      </c>
      <c r="E10" s="1" t="s">
        <v>822</v>
      </c>
      <c r="F10" s="1" t="s">
        <v>776</v>
      </c>
      <c r="G10" s="1" t="s">
        <v>780</v>
      </c>
      <c r="H10" s="1" t="s">
        <v>781</v>
      </c>
      <c r="I10" s="1" t="s">
        <v>782</v>
      </c>
      <c r="J10" s="1" t="s">
        <v>783</v>
      </c>
      <c r="K10" s="1" t="s">
        <v>782</v>
      </c>
      <c r="L10" s="1" t="s">
        <v>782</v>
      </c>
      <c r="M10" s="1" t="s">
        <v>784</v>
      </c>
      <c r="N10" s="1" t="s">
        <v>784</v>
      </c>
      <c r="O10" s="1" t="s">
        <v>785</v>
      </c>
      <c r="P10" s="1" t="s">
        <v>786</v>
      </c>
      <c r="Q10" s="1" t="s">
        <v>787</v>
      </c>
      <c r="R10" s="1" t="s">
        <v>823</v>
      </c>
      <c r="S10" s="1" t="s">
        <v>789</v>
      </c>
      <c r="T10" s="1" t="s">
        <v>790</v>
      </c>
      <c r="U10" s="1" t="s">
        <v>791</v>
      </c>
    </row>
    <row r="11" s="1" customFormat="1" spans="1:21">
      <c r="A11" s="3">
        <v>18014136210</v>
      </c>
      <c r="B11" s="1" t="s">
        <v>824</v>
      </c>
      <c r="C11" s="1" t="s">
        <v>825</v>
      </c>
      <c r="D11" s="1" t="s">
        <v>826</v>
      </c>
      <c r="E11" s="1" t="s">
        <v>827</v>
      </c>
      <c r="F11" s="1" t="s">
        <v>776</v>
      </c>
      <c r="G11" s="1" t="s">
        <v>780</v>
      </c>
      <c r="H11" s="1" t="s">
        <v>781</v>
      </c>
      <c r="I11" s="1" t="s">
        <v>828</v>
      </c>
      <c r="J11" s="1" t="s">
        <v>783</v>
      </c>
      <c r="K11" s="1" t="s">
        <v>828</v>
      </c>
      <c r="L11" s="1" t="s">
        <v>828</v>
      </c>
      <c r="M11" s="1" t="s">
        <v>784</v>
      </c>
      <c r="N11" s="1" t="s">
        <v>784</v>
      </c>
      <c r="O11" s="1" t="s">
        <v>785</v>
      </c>
      <c r="P11" s="1" t="s">
        <v>786</v>
      </c>
      <c r="Q11" s="1" t="s">
        <v>787</v>
      </c>
      <c r="R11" s="1" t="s">
        <v>829</v>
      </c>
      <c r="S11" s="1" t="s">
        <v>789</v>
      </c>
      <c r="T11" s="1" t="s">
        <v>790</v>
      </c>
      <c r="U11" s="1" t="s">
        <v>791</v>
      </c>
    </row>
    <row r="12" s="1" customFormat="1" spans="1:21">
      <c r="A12" s="3">
        <v>18013795764</v>
      </c>
      <c r="B12" s="1" t="s">
        <v>824</v>
      </c>
      <c r="C12" s="1" t="s">
        <v>830</v>
      </c>
      <c r="D12" s="1" t="s">
        <v>778</v>
      </c>
      <c r="E12" s="1" t="s">
        <v>831</v>
      </c>
      <c r="F12" s="1" t="s">
        <v>776</v>
      </c>
      <c r="G12" s="1" t="s">
        <v>780</v>
      </c>
      <c r="H12" s="1" t="s">
        <v>781</v>
      </c>
      <c r="I12" s="1" t="s">
        <v>782</v>
      </c>
      <c r="J12" s="1" t="s">
        <v>783</v>
      </c>
      <c r="K12" s="1" t="s">
        <v>782</v>
      </c>
      <c r="L12" s="1" t="s">
        <v>782</v>
      </c>
      <c r="M12" s="1" t="s">
        <v>784</v>
      </c>
      <c r="N12" s="1" t="s">
        <v>784</v>
      </c>
      <c r="O12" s="1" t="s">
        <v>785</v>
      </c>
      <c r="P12" s="1" t="s">
        <v>786</v>
      </c>
      <c r="Q12" s="1" t="s">
        <v>787</v>
      </c>
      <c r="R12" s="1" t="s">
        <v>832</v>
      </c>
      <c r="S12" s="1" t="s">
        <v>789</v>
      </c>
      <c r="T12" s="1" t="s">
        <v>790</v>
      </c>
      <c r="U12" s="1" t="s">
        <v>791</v>
      </c>
    </row>
    <row r="13" s="1" customFormat="1" spans="1:21">
      <c r="A13" s="3">
        <v>18013747618</v>
      </c>
      <c r="B13" s="1" t="s">
        <v>824</v>
      </c>
      <c r="C13" s="1" t="s">
        <v>833</v>
      </c>
      <c r="D13" s="1" t="s">
        <v>778</v>
      </c>
      <c r="E13" s="1" t="s">
        <v>834</v>
      </c>
      <c r="F13" s="1" t="s">
        <v>776</v>
      </c>
      <c r="G13" s="1" t="s">
        <v>780</v>
      </c>
      <c r="H13" s="1" t="s">
        <v>781</v>
      </c>
      <c r="I13" s="1" t="s">
        <v>782</v>
      </c>
      <c r="J13" s="1" t="s">
        <v>783</v>
      </c>
      <c r="K13" s="1" t="s">
        <v>782</v>
      </c>
      <c r="L13" s="1" t="s">
        <v>782</v>
      </c>
      <c r="M13" s="1" t="s">
        <v>784</v>
      </c>
      <c r="N13" s="1" t="s">
        <v>784</v>
      </c>
      <c r="O13" s="1" t="s">
        <v>785</v>
      </c>
      <c r="P13" s="1" t="s">
        <v>786</v>
      </c>
      <c r="Q13" s="1" t="s">
        <v>787</v>
      </c>
      <c r="R13" s="1" t="s">
        <v>835</v>
      </c>
      <c r="S13" s="1" t="s">
        <v>789</v>
      </c>
      <c r="T13" s="1" t="s">
        <v>790</v>
      </c>
      <c r="U13" s="1" t="s">
        <v>791</v>
      </c>
    </row>
    <row r="14" s="1" customFormat="1" spans="1:21">
      <c r="A14" s="3">
        <v>18012957378</v>
      </c>
      <c r="B14" s="1" t="s">
        <v>824</v>
      </c>
      <c r="C14" s="1" t="s">
        <v>836</v>
      </c>
      <c r="D14" s="1" t="s">
        <v>778</v>
      </c>
      <c r="E14" s="1" t="s">
        <v>837</v>
      </c>
      <c r="F14" s="1" t="s">
        <v>776</v>
      </c>
      <c r="G14" s="1" t="s">
        <v>780</v>
      </c>
      <c r="H14" s="1" t="s">
        <v>781</v>
      </c>
      <c r="I14" s="1" t="s">
        <v>782</v>
      </c>
      <c r="J14" s="1" t="s">
        <v>783</v>
      </c>
      <c r="K14" s="1" t="s">
        <v>782</v>
      </c>
      <c r="L14" s="1" t="s">
        <v>782</v>
      </c>
      <c r="M14" s="1" t="s">
        <v>784</v>
      </c>
      <c r="N14" s="1" t="s">
        <v>784</v>
      </c>
      <c r="O14" s="1" t="s">
        <v>785</v>
      </c>
      <c r="P14" s="1" t="s">
        <v>786</v>
      </c>
      <c r="Q14" s="1" t="s">
        <v>787</v>
      </c>
      <c r="R14" s="1" t="s">
        <v>838</v>
      </c>
      <c r="S14" s="1" t="s">
        <v>789</v>
      </c>
      <c r="T14" s="1" t="s">
        <v>790</v>
      </c>
      <c r="U14" s="1" t="s">
        <v>791</v>
      </c>
    </row>
    <row r="15" s="1" customFormat="1" spans="1:21">
      <c r="A15" s="3">
        <v>18012815744</v>
      </c>
      <c r="B15" s="1" t="s">
        <v>824</v>
      </c>
      <c r="C15" s="1" t="s">
        <v>839</v>
      </c>
      <c r="D15" s="1" t="s">
        <v>778</v>
      </c>
      <c r="E15" s="1" t="s">
        <v>840</v>
      </c>
      <c r="F15" s="1" t="s">
        <v>824</v>
      </c>
      <c r="G15" s="1" t="s">
        <v>776</v>
      </c>
      <c r="H15" s="1" t="s">
        <v>781</v>
      </c>
      <c r="I15" s="1" t="s">
        <v>841</v>
      </c>
      <c r="J15" s="1" t="s">
        <v>783</v>
      </c>
      <c r="K15" s="1" t="s">
        <v>841</v>
      </c>
      <c r="L15" s="1" t="s">
        <v>841</v>
      </c>
      <c r="M15" s="1" t="s">
        <v>784</v>
      </c>
      <c r="N15" s="1" t="s">
        <v>784</v>
      </c>
      <c r="O15" s="1" t="s">
        <v>785</v>
      </c>
      <c r="P15" s="1" t="s">
        <v>786</v>
      </c>
      <c r="Q15" s="1" t="s">
        <v>787</v>
      </c>
      <c r="R15" s="1" t="s">
        <v>842</v>
      </c>
      <c r="S15" s="1" t="s">
        <v>789</v>
      </c>
      <c r="T15" s="1" t="s">
        <v>790</v>
      </c>
      <c r="U15" s="1" t="s">
        <v>791</v>
      </c>
    </row>
    <row r="16" s="1" customFormat="1" spans="1:21">
      <c r="A16" s="3">
        <v>18012647998</v>
      </c>
      <c r="B16" s="1" t="s">
        <v>824</v>
      </c>
      <c r="C16" s="1" t="s">
        <v>843</v>
      </c>
      <c r="D16" s="1" t="s">
        <v>778</v>
      </c>
      <c r="E16" s="1" t="s">
        <v>844</v>
      </c>
      <c r="F16" s="1" t="s">
        <v>824</v>
      </c>
      <c r="G16" s="1" t="s">
        <v>776</v>
      </c>
      <c r="H16" s="1" t="s">
        <v>781</v>
      </c>
      <c r="I16" s="1" t="s">
        <v>841</v>
      </c>
      <c r="J16" s="1" t="s">
        <v>783</v>
      </c>
      <c r="K16" s="1" t="s">
        <v>841</v>
      </c>
      <c r="L16" s="1" t="s">
        <v>841</v>
      </c>
      <c r="M16" s="1" t="s">
        <v>784</v>
      </c>
      <c r="N16" s="1" t="s">
        <v>784</v>
      </c>
      <c r="O16" s="1" t="s">
        <v>785</v>
      </c>
      <c r="P16" s="1" t="s">
        <v>786</v>
      </c>
      <c r="Q16" s="1" t="s">
        <v>787</v>
      </c>
      <c r="R16" s="1" t="s">
        <v>845</v>
      </c>
      <c r="S16" s="1" t="s">
        <v>789</v>
      </c>
      <c r="T16" s="1" t="s">
        <v>790</v>
      </c>
      <c r="U16" s="1" t="s">
        <v>791</v>
      </c>
    </row>
    <row r="17" s="1" customFormat="1" spans="1:21">
      <c r="A17" s="3">
        <v>18012646789</v>
      </c>
      <c r="B17" s="1" t="s">
        <v>824</v>
      </c>
      <c r="C17" s="1" t="s">
        <v>846</v>
      </c>
      <c r="D17" s="1" t="s">
        <v>847</v>
      </c>
      <c r="E17" s="1" t="s">
        <v>848</v>
      </c>
      <c r="F17" s="1" t="s">
        <v>824</v>
      </c>
      <c r="G17" s="1" t="s">
        <v>776</v>
      </c>
      <c r="H17" s="1" t="s">
        <v>781</v>
      </c>
      <c r="I17" s="1" t="s">
        <v>849</v>
      </c>
      <c r="J17" s="1" t="s">
        <v>783</v>
      </c>
      <c r="K17" s="1" t="s">
        <v>849</v>
      </c>
      <c r="L17" s="1" t="s">
        <v>849</v>
      </c>
      <c r="M17" s="1" t="s">
        <v>784</v>
      </c>
      <c r="N17" s="1" t="s">
        <v>784</v>
      </c>
      <c r="O17" s="1" t="s">
        <v>785</v>
      </c>
      <c r="P17" s="1" t="s">
        <v>786</v>
      </c>
      <c r="Q17" s="1" t="s">
        <v>787</v>
      </c>
      <c r="R17" s="1" t="s">
        <v>850</v>
      </c>
      <c r="S17" s="1" t="s">
        <v>789</v>
      </c>
      <c r="T17" s="1" t="s">
        <v>790</v>
      </c>
      <c r="U17" s="1" t="s">
        <v>791</v>
      </c>
    </row>
    <row r="18" s="1" customFormat="1" spans="1:21">
      <c r="A18" s="3">
        <v>18012640008</v>
      </c>
      <c r="B18" s="1" t="s">
        <v>824</v>
      </c>
      <c r="C18" s="1" t="s">
        <v>851</v>
      </c>
      <c r="D18" s="1" t="s">
        <v>778</v>
      </c>
      <c r="E18" s="1" t="s">
        <v>852</v>
      </c>
      <c r="F18" s="1" t="s">
        <v>824</v>
      </c>
      <c r="G18" s="1" t="s">
        <v>776</v>
      </c>
      <c r="H18" s="1" t="s">
        <v>781</v>
      </c>
      <c r="I18" s="1" t="s">
        <v>841</v>
      </c>
      <c r="J18" s="1" t="s">
        <v>783</v>
      </c>
      <c r="K18" s="1" t="s">
        <v>841</v>
      </c>
      <c r="L18" s="1" t="s">
        <v>841</v>
      </c>
      <c r="M18" s="1" t="s">
        <v>784</v>
      </c>
      <c r="N18" s="1" t="s">
        <v>784</v>
      </c>
      <c r="O18" s="1" t="s">
        <v>785</v>
      </c>
      <c r="P18" s="1" t="s">
        <v>786</v>
      </c>
      <c r="Q18" s="1" t="s">
        <v>787</v>
      </c>
      <c r="R18" s="1" t="s">
        <v>853</v>
      </c>
      <c r="S18" s="1" t="s">
        <v>789</v>
      </c>
      <c r="T18" s="1" t="s">
        <v>790</v>
      </c>
      <c r="U18" s="1" t="s">
        <v>791</v>
      </c>
    </row>
    <row r="19" s="1" customFormat="1" spans="1:21">
      <c r="A19" s="3">
        <v>18012595661</v>
      </c>
      <c r="B19" s="1" t="s">
        <v>824</v>
      </c>
      <c r="C19" s="1" t="s">
        <v>854</v>
      </c>
      <c r="D19" s="1" t="s">
        <v>793</v>
      </c>
      <c r="E19" s="1" t="s">
        <v>855</v>
      </c>
      <c r="F19" s="1" t="s">
        <v>824</v>
      </c>
      <c r="G19" s="1" t="s">
        <v>776</v>
      </c>
      <c r="H19" s="1" t="s">
        <v>781</v>
      </c>
      <c r="I19" s="1" t="s">
        <v>795</v>
      </c>
      <c r="J19" s="1" t="s">
        <v>783</v>
      </c>
      <c r="K19" s="1" t="s">
        <v>795</v>
      </c>
      <c r="L19" s="1" t="s">
        <v>795</v>
      </c>
      <c r="M19" s="1" t="s">
        <v>784</v>
      </c>
      <c r="N19" s="1" t="s">
        <v>784</v>
      </c>
      <c r="O19" s="1" t="s">
        <v>785</v>
      </c>
      <c r="P19" s="1" t="s">
        <v>786</v>
      </c>
      <c r="Q19" s="1" t="s">
        <v>787</v>
      </c>
      <c r="R19" s="1" t="s">
        <v>856</v>
      </c>
      <c r="S19" s="1" t="s">
        <v>789</v>
      </c>
      <c r="T19" s="1" t="s">
        <v>790</v>
      </c>
      <c r="U19" s="1" t="s">
        <v>791</v>
      </c>
    </row>
    <row r="20" s="1" customFormat="1" spans="1:21">
      <c r="A20" s="3">
        <v>18012547199</v>
      </c>
      <c r="B20" s="1" t="s">
        <v>824</v>
      </c>
      <c r="C20" s="1" t="s">
        <v>857</v>
      </c>
      <c r="D20" s="1" t="s">
        <v>778</v>
      </c>
      <c r="E20" s="1" t="s">
        <v>858</v>
      </c>
      <c r="F20" s="1" t="s">
        <v>824</v>
      </c>
      <c r="G20" s="1" t="s">
        <v>776</v>
      </c>
      <c r="H20" s="1" t="s">
        <v>781</v>
      </c>
      <c r="I20" s="1" t="s">
        <v>841</v>
      </c>
      <c r="J20" s="1" t="s">
        <v>783</v>
      </c>
      <c r="K20" s="1" t="s">
        <v>841</v>
      </c>
      <c r="L20" s="1" t="s">
        <v>841</v>
      </c>
      <c r="M20" s="1" t="s">
        <v>784</v>
      </c>
      <c r="N20" s="1" t="s">
        <v>784</v>
      </c>
      <c r="O20" s="1" t="s">
        <v>785</v>
      </c>
      <c r="P20" s="1" t="s">
        <v>786</v>
      </c>
      <c r="Q20" s="1" t="s">
        <v>787</v>
      </c>
      <c r="R20" s="1" t="s">
        <v>859</v>
      </c>
      <c r="S20" s="1" t="s">
        <v>789</v>
      </c>
      <c r="T20" s="1" t="s">
        <v>790</v>
      </c>
      <c r="U20" s="1" t="s">
        <v>791</v>
      </c>
    </row>
    <row r="21" s="1" customFormat="1" spans="1:21">
      <c r="A21" s="3">
        <v>18012469943</v>
      </c>
      <c r="B21" s="1" t="s">
        <v>824</v>
      </c>
      <c r="C21" s="1" t="s">
        <v>860</v>
      </c>
      <c r="D21" s="1" t="s">
        <v>861</v>
      </c>
      <c r="E21" s="1" t="s">
        <v>862</v>
      </c>
      <c r="F21" s="1" t="s">
        <v>776</v>
      </c>
      <c r="G21" s="1" t="s">
        <v>780</v>
      </c>
      <c r="H21" s="1" t="s">
        <v>781</v>
      </c>
      <c r="I21" s="1" t="s">
        <v>863</v>
      </c>
      <c r="J21" s="1" t="s">
        <v>783</v>
      </c>
      <c r="K21" s="1" t="s">
        <v>863</v>
      </c>
      <c r="L21" s="1" t="s">
        <v>863</v>
      </c>
      <c r="M21" s="1" t="s">
        <v>784</v>
      </c>
      <c r="N21" s="1" t="s">
        <v>784</v>
      </c>
      <c r="O21" s="1" t="s">
        <v>785</v>
      </c>
      <c r="P21" s="1" t="s">
        <v>786</v>
      </c>
      <c r="Q21" s="1" t="s">
        <v>787</v>
      </c>
      <c r="R21" s="1" t="s">
        <v>864</v>
      </c>
      <c r="S21" s="1" t="s">
        <v>789</v>
      </c>
      <c r="T21" s="1" t="s">
        <v>790</v>
      </c>
      <c r="U21" s="1" t="s">
        <v>791</v>
      </c>
    </row>
    <row r="22" s="1" customFormat="1" spans="1:21">
      <c r="A22" s="3">
        <v>18012441459</v>
      </c>
      <c r="B22" s="1" t="s">
        <v>824</v>
      </c>
      <c r="C22" s="1" t="s">
        <v>865</v>
      </c>
      <c r="D22" s="1" t="s">
        <v>803</v>
      </c>
      <c r="E22" s="1" t="s">
        <v>866</v>
      </c>
      <c r="F22" s="1" t="s">
        <v>824</v>
      </c>
      <c r="G22" s="1" t="s">
        <v>776</v>
      </c>
      <c r="H22" s="1" t="s">
        <v>781</v>
      </c>
      <c r="I22" s="1" t="s">
        <v>805</v>
      </c>
      <c r="J22" s="1" t="s">
        <v>783</v>
      </c>
      <c r="K22" s="1" t="s">
        <v>805</v>
      </c>
      <c r="L22" s="1" t="s">
        <v>805</v>
      </c>
      <c r="M22" s="1" t="s">
        <v>784</v>
      </c>
      <c r="N22" s="1" t="s">
        <v>784</v>
      </c>
      <c r="O22" s="1" t="s">
        <v>785</v>
      </c>
      <c r="P22" s="1" t="s">
        <v>786</v>
      </c>
      <c r="Q22" s="1" t="s">
        <v>787</v>
      </c>
      <c r="R22" s="1" t="s">
        <v>867</v>
      </c>
      <c r="S22" s="1" t="s">
        <v>789</v>
      </c>
      <c r="T22" s="1" t="s">
        <v>790</v>
      </c>
      <c r="U22" s="1" t="s">
        <v>791</v>
      </c>
    </row>
    <row r="23" s="1" customFormat="1" spans="1:21">
      <c r="A23" s="3">
        <v>18012239478</v>
      </c>
      <c r="B23" s="1" t="s">
        <v>824</v>
      </c>
      <c r="C23" s="1" t="s">
        <v>868</v>
      </c>
      <c r="D23" s="1" t="s">
        <v>803</v>
      </c>
      <c r="E23" s="1" t="s">
        <v>804</v>
      </c>
      <c r="F23" s="1" t="s">
        <v>824</v>
      </c>
      <c r="G23" s="1" t="s">
        <v>776</v>
      </c>
      <c r="H23" s="1" t="s">
        <v>781</v>
      </c>
      <c r="I23" s="1" t="s">
        <v>869</v>
      </c>
      <c r="J23" s="1" t="s">
        <v>783</v>
      </c>
      <c r="K23" s="1" t="s">
        <v>869</v>
      </c>
      <c r="L23" s="1" t="s">
        <v>869</v>
      </c>
      <c r="M23" s="1" t="s">
        <v>784</v>
      </c>
      <c r="N23" s="1" t="s">
        <v>784</v>
      </c>
      <c r="O23" s="1" t="s">
        <v>785</v>
      </c>
      <c r="P23" s="1" t="s">
        <v>786</v>
      </c>
      <c r="Q23" s="1" t="s">
        <v>787</v>
      </c>
      <c r="R23" s="1" t="s">
        <v>870</v>
      </c>
      <c r="S23" s="1" t="s">
        <v>789</v>
      </c>
      <c r="T23" s="1" t="s">
        <v>790</v>
      </c>
      <c r="U23" s="1" t="s">
        <v>791</v>
      </c>
    </row>
    <row r="24" s="1" customFormat="1" spans="1:21">
      <c r="A24" s="3">
        <v>18012041149</v>
      </c>
      <c r="B24" s="1" t="s">
        <v>824</v>
      </c>
      <c r="C24" s="1" t="s">
        <v>871</v>
      </c>
      <c r="D24" s="1" t="s">
        <v>872</v>
      </c>
      <c r="E24" s="1" t="s">
        <v>873</v>
      </c>
      <c r="F24" s="1" t="s">
        <v>824</v>
      </c>
      <c r="G24" s="1" t="s">
        <v>776</v>
      </c>
      <c r="H24" s="1" t="s">
        <v>781</v>
      </c>
      <c r="I24" s="1" t="s">
        <v>874</v>
      </c>
      <c r="J24" s="1" t="s">
        <v>783</v>
      </c>
      <c r="K24" s="1" t="s">
        <v>874</v>
      </c>
      <c r="L24" s="1" t="s">
        <v>874</v>
      </c>
      <c r="M24" s="1" t="s">
        <v>784</v>
      </c>
      <c r="N24" s="1" t="s">
        <v>784</v>
      </c>
      <c r="O24" s="1" t="s">
        <v>785</v>
      </c>
      <c r="P24" s="1" t="s">
        <v>786</v>
      </c>
      <c r="Q24" s="1" t="s">
        <v>787</v>
      </c>
      <c r="R24" s="1" t="s">
        <v>875</v>
      </c>
      <c r="S24" s="1" t="s">
        <v>789</v>
      </c>
      <c r="T24" s="1" t="s">
        <v>790</v>
      </c>
      <c r="U24" s="1" t="s">
        <v>791</v>
      </c>
    </row>
    <row r="25" s="1" customFormat="1" spans="1:21">
      <c r="A25" s="3">
        <v>18011967525</v>
      </c>
      <c r="B25" s="1" t="s">
        <v>824</v>
      </c>
      <c r="C25" s="1" t="s">
        <v>876</v>
      </c>
      <c r="D25" s="1" t="s">
        <v>877</v>
      </c>
      <c r="E25" s="1" t="s">
        <v>878</v>
      </c>
      <c r="F25" s="1" t="s">
        <v>824</v>
      </c>
      <c r="G25" s="1" t="s">
        <v>780</v>
      </c>
      <c r="H25" s="1" t="s">
        <v>781</v>
      </c>
      <c r="I25" s="1" t="s">
        <v>879</v>
      </c>
      <c r="J25" s="1" t="s">
        <v>783</v>
      </c>
      <c r="K25" s="1" t="s">
        <v>879</v>
      </c>
      <c r="L25" s="1" t="s">
        <v>879</v>
      </c>
      <c r="M25" s="1" t="s">
        <v>784</v>
      </c>
      <c r="N25" s="1" t="s">
        <v>784</v>
      </c>
      <c r="O25" s="1" t="s">
        <v>785</v>
      </c>
      <c r="P25" s="1" t="s">
        <v>786</v>
      </c>
      <c r="Q25" s="1" t="s">
        <v>787</v>
      </c>
      <c r="R25" s="1" t="s">
        <v>880</v>
      </c>
      <c r="S25" s="1" t="s">
        <v>789</v>
      </c>
      <c r="T25" s="1" t="s">
        <v>790</v>
      </c>
      <c r="U25" s="1" t="s">
        <v>791</v>
      </c>
    </row>
    <row r="26" s="1" customFormat="1" spans="1:21">
      <c r="A26" s="3">
        <v>18009989102</v>
      </c>
      <c r="B26" s="1" t="s">
        <v>824</v>
      </c>
      <c r="C26" s="1" t="s">
        <v>881</v>
      </c>
      <c r="D26" s="1" t="s">
        <v>882</v>
      </c>
      <c r="E26" s="1" t="s">
        <v>883</v>
      </c>
      <c r="F26" s="1" t="s">
        <v>824</v>
      </c>
      <c r="G26" s="1" t="s">
        <v>776</v>
      </c>
      <c r="H26" s="1" t="s">
        <v>781</v>
      </c>
      <c r="I26" s="1" t="s">
        <v>884</v>
      </c>
      <c r="J26" s="1" t="s">
        <v>783</v>
      </c>
      <c r="K26" s="1" t="s">
        <v>884</v>
      </c>
      <c r="L26" s="1" t="s">
        <v>884</v>
      </c>
      <c r="M26" s="1" t="s">
        <v>784</v>
      </c>
      <c r="N26" s="1" t="s">
        <v>784</v>
      </c>
      <c r="O26" s="1" t="s">
        <v>785</v>
      </c>
      <c r="P26" s="1" t="s">
        <v>786</v>
      </c>
      <c r="Q26" s="1" t="s">
        <v>787</v>
      </c>
      <c r="R26" s="1" t="s">
        <v>885</v>
      </c>
      <c r="S26" s="1" t="s">
        <v>789</v>
      </c>
      <c r="T26" s="1" t="s">
        <v>790</v>
      </c>
      <c r="U26" s="1" t="s">
        <v>791</v>
      </c>
    </row>
    <row r="27" s="1" customFormat="1" spans="1:21">
      <c r="A27" s="3">
        <v>18009508748</v>
      </c>
      <c r="B27" s="1" t="s">
        <v>824</v>
      </c>
      <c r="C27" s="1" t="s">
        <v>886</v>
      </c>
      <c r="D27" s="1" t="s">
        <v>778</v>
      </c>
      <c r="E27" s="1" t="s">
        <v>887</v>
      </c>
      <c r="F27" s="1" t="s">
        <v>776</v>
      </c>
      <c r="G27" s="1" t="s">
        <v>780</v>
      </c>
      <c r="H27" s="1" t="s">
        <v>781</v>
      </c>
      <c r="I27" s="1" t="s">
        <v>782</v>
      </c>
      <c r="J27" s="1" t="s">
        <v>783</v>
      </c>
      <c r="K27" s="1" t="s">
        <v>782</v>
      </c>
      <c r="L27" s="1" t="s">
        <v>782</v>
      </c>
      <c r="M27" s="1" t="s">
        <v>784</v>
      </c>
      <c r="N27" s="1" t="s">
        <v>784</v>
      </c>
      <c r="O27" s="1" t="s">
        <v>785</v>
      </c>
      <c r="P27" s="1" t="s">
        <v>786</v>
      </c>
      <c r="Q27" s="1" t="s">
        <v>787</v>
      </c>
      <c r="R27" s="1" t="s">
        <v>888</v>
      </c>
      <c r="S27" s="1" t="s">
        <v>789</v>
      </c>
      <c r="T27" s="1" t="s">
        <v>790</v>
      </c>
      <c r="U27" s="1" t="s">
        <v>791</v>
      </c>
    </row>
    <row r="28" s="1" customFormat="1" spans="1:21">
      <c r="A28" s="3">
        <v>18009421497</v>
      </c>
      <c r="B28" s="1" t="s">
        <v>824</v>
      </c>
      <c r="C28" s="1" t="s">
        <v>889</v>
      </c>
      <c r="D28" s="1" t="s">
        <v>890</v>
      </c>
      <c r="E28" s="1" t="s">
        <v>891</v>
      </c>
      <c r="F28" s="1" t="s">
        <v>824</v>
      </c>
      <c r="G28" s="1" t="s">
        <v>780</v>
      </c>
      <c r="H28" s="1" t="s">
        <v>781</v>
      </c>
      <c r="I28" s="1" t="s">
        <v>892</v>
      </c>
      <c r="J28" s="1" t="s">
        <v>783</v>
      </c>
      <c r="K28" s="1" t="s">
        <v>892</v>
      </c>
      <c r="L28" s="1" t="s">
        <v>892</v>
      </c>
      <c r="M28" s="1" t="s">
        <v>784</v>
      </c>
      <c r="N28" s="1" t="s">
        <v>784</v>
      </c>
      <c r="O28" s="1" t="s">
        <v>785</v>
      </c>
      <c r="P28" s="1" t="s">
        <v>786</v>
      </c>
      <c r="Q28" s="1" t="s">
        <v>787</v>
      </c>
      <c r="R28" s="1" t="s">
        <v>893</v>
      </c>
      <c r="S28" s="1" t="s">
        <v>789</v>
      </c>
      <c r="T28" s="1" t="s">
        <v>790</v>
      </c>
      <c r="U28" s="1" t="s">
        <v>791</v>
      </c>
    </row>
    <row r="29" s="1" customFormat="1" spans="1:21">
      <c r="A29" s="3">
        <v>18009409627</v>
      </c>
      <c r="B29" s="1" t="s">
        <v>824</v>
      </c>
      <c r="C29" s="1" t="s">
        <v>894</v>
      </c>
      <c r="D29" s="1" t="s">
        <v>895</v>
      </c>
      <c r="E29" s="1" t="s">
        <v>896</v>
      </c>
      <c r="F29" s="1" t="s">
        <v>824</v>
      </c>
      <c r="G29" s="1" t="s">
        <v>776</v>
      </c>
      <c r="H29" s="1" t="s">
        <v>781</v>
      </c>
      <c r="I29" s="1" t="s">
        <v>897</v>
      </c>
      <c r="J29" s="1" t="s">
        <v>783</v>
      </c>
      <c r="K29" s="1" t="s">
        <v>897</v>
      </c>
      <c r="L29" s="1" t="s">
        <v>897</v>
      </c>
      <c r="M29" s="1" t="s">
        <v>784</v>
      </c>
      <c r="N29" s="1" t="s">
        <v>784</v>
      </c>
      <c r="O29" s="1" t="s">
        <v>785</v>
      </c>
      <c r="P29" s="1" t="s">
        <v>786</v>
      </c>
      <c r="Q29" s="1" t="s">
        <v>787</v>
      </c>
      <c r="R29" s="1" t="s">
        <v>898</v>
      </c>
      <c r="S29" s="1" t="s">
        <v>789</v>
      </c>
      <c r="T29" s="1" t="s">
        <v>790</v>
      </c>
      <c r="U29" s="1" t="s">
        <v>791</v>
      </c>
    </row>
    <row r="30" s="1" customFormat="1" spans="1:21">
      <c r="A30" s="3">
        <v>18009320416</v>
      </c>
      <c r="B30" s="1" t="s">
        <v>824</v>
      </c>
      <c r="C30" s="1" t="s">
        <v>899</v>
      </c>
      <c r="D30" s="1" t="s">
        <v>900</v>
      </c>
      <c r="E30" s="1" t="s">
        <v>901</v>
      </c>
      <c r="F30" s="1" t="s">
        <v>824</v>
      </c>
      <c r="G30" s="1" t="s">
        <v>776</v>
      </c>
      <c r="H30" s="1" t="s">
        <v>781</v>
      </c>
      <c r="I30" s="1" t="s">
        <v>902</v>
      </c>
      <c r="J30" s="1" t="s">
        <v>783</v>
      </c>
      <c r="K30" s="1" t="s">
        <v>902</v>
      </c>
      <c r="L30" s="1" t="s">
        <v>902</v>
      </c>
      <c r="M30" s="1" t="s">
        <v>784</v>
      </c>
      <c r="N30" s="1" t="s">
        <v>784</v>
      </c>
      <c r="O30" s="1" t="s">
        <v>785</v>
      </c>
      <c r="P30" s="1" t="s">
        <v>786</v>
      </c>
      <c r="Q30" s="1" t="s">
        <v>787</v>
      </c>
      <c r="R30" s="1" t="s">
        <v>903</v>
      </c>
      <c r="S30" s="1" t="s">
        <v>789</v>
      </c>
      <c r="T30" s="1" t="s">
        <v>790</v>
      </c>
      <c r="U30" s="1" t="s">
        <v>791</v>
      </c>
    </row>
    <row r="31" s="1" customFormat="1" spans="1:21">
      <c r="A31" s="3">
        <v>18009026868</v>
      </c>
      <c r="B31" s="1" t="s">
        <v>824</v>
      </c>
      <c r="C31" s="1" t="s">
        <v>904</v>
      </c>
      <c r="D31" s="1" t="s">
        <v>905</v>
      </c>
      <c r="E31" s="1" t="s">
        <v>906</v>
      </c>
      <c r="F31" s="1" t="s">
        <v>824</v>
      </c>
      <c r="G31" s="1" t="s">
        <v>776</v>
      </c>
      <c r="H31" s="1" t="s">
        <v>781</v>
      </c>
      <c r="I31" s="1" t="s">
        <v>907</v>
      </c>
      <c r="J31" s="1" t="s">
        <v>783</v>
      </c>
      <c r="K31" s="1" t="s">
        <v>907</v>
      </c>
      <c r="L31" s="1" t="s">
        <v>907</v>
      </c>
      <c r="M31" s="1" t="s">
        <v>784</v>
      </c>
      <c r="N31" s="1" t="s">
        <v>784</v>
      </c>
      <c r="O31" s="1" t="s">
        <v>785</v>
      </c>
      <c r="P31" s="1" t="s">
        <v>786</v>
      </c>
      <c r="Q31" s="1" t="s">
        <v>787</v>
      </c>
      <c r="R31" s="1" t="s">
        <v>908</v>
      </c>
      <c r="S31" s="1" t="s">
        <v>789</v>
      </c>
      <c r="T31" s="1" t="s">
        <v>790</v>
      </c>
      <c r="U31" s="1" t="s">
        <v>791</v>
      </c>
    </row>
    <row r="32" s="1" customFormat="1" spans="1:21">
      <c r="A32" s="3">
        <v>18008738212</v>
      </c>
      <c r="B32" s="1" t="s">
        <v>909</v>
      </c>
      <c r="C32" s="1" t="s">
        <v>910</v>
      </c>
      <c r="D32" s="1" t="s">
        <v>900</v>
      </c>
      <c r="E32" s="1" t="s">
        <v>911</v>
      </c>
      <c r="F32" s="1" t="s">
        <v>824</v>
      </c>
      <c r="G32" s="1" t="s">
        <v>776</v>
      </c>
      <c r="H32" s="1" t="s">
        <v>781</v>
      </c>
      <c r="I32" s="1" t="s">
        <v>902</v>
      </c>
      <c r="J32" s="1" t="s">
        <v>783</v>
      </c>
      <c r="K32" s="1" t="s">
        <v>902</v>
      </c>
      <c r="L32" s="1" t="s">
        <v>902</v>
      </c>
      <c r="M32" s="1" t="s">
        <v>784</v>
      </c>
      <c r="N32" s="1" t="s">
        <v>784</v>
      </c>
      <c r="O32" s="1" t="s">
        <v>785</v>
      </c>
      <c r="P32" s="1" t="s">
        <v>786</v>
      </c>
      <c r="Q32" s="1" t="s">
        <v>787</v>
      </c>
      <c r="R32" s="1" t="s">
        <v>912</v>
      </c>
      <c r="S32" s="1" t="s">
        <v>789</v>
      </c>
      <c r="T32" s="1" t="s">
        <v>790</v>
      </c>
      <c r="U32" s="1" t="s">
        <v>791</v>
      </c>
    </row>
    <row r="33" s="1" customFormat="1" spans="1:21">
      <c r="A33" s="3">
        <v>18008435912</v>
      </c>
      <c r="B33" s="1" t="s">
        <v>909</v>
      </c>
      <c r="C33" s="1" t="s">
        <v>913</v>
      </c>
      <c r="D33" s="1" t="s">
        <v>914</v>
      </c>
      <c r="E33" s="1" t="s">
        <v>915</v>
      </c>
      <c r="F33" s="1" t="s">
        <v>824</v>
      </c>
      <c r="G33" s="1" t="s">
        <v>776</v>
      </c>
      <c r="H33" s="1" t="s">
        <v>781</v>
      </c>
      <c r="I33" s="1" t="s">
        <v>863</v>
      </c>
      <c r="J33" s="1" t="s">
        <v>783</v>
      </c>
      <c r="K33" s="1" t="s">
        <v>863</v>
      </c>
      <c r="L33" s="1" t="s">
        <v>863</v>
      </c>
      <c r="M33" s="1" t="s">
        <v>784</v>
      </c>
      <c r="N33" s="1" t="s">
        <v>784</v>
      </c>
      <c r="O33" s="1" t="s">
        <v>785</v>
      </c>
      <c r="P33" s="1" t="s">
        <v>786</v>
      </c>
      <c r="Q33" s="1" t="s">
        <v>787</v>
      </c>
      <c r="R33" s="1" t="s">
        <v>916</v>
      </c>
      <c r="S33" s="1" t="s">
        <v>789</v>
      </c>
      <c r="T33" s="1" t="s">
        <v>790</v>
      </c>
      <c r="U33" s="1" t="s">
        <v>791</v>
      </c>
    </row>
    <row r="34" s="1" customFormat="1" spans="1:21">
      <c r="A34" s="3">
        <v>18008410098</v>
      </c>
      <c r="B34" s="1" t="s">
        <v>909</v>
      </c>
      <c r="C34" s="1" t="s">
        <v>917</v>
      </c>
      <c r="D34" s="1" t="s">
        <v>877</v>
      </c>
      <c r="E34" s="1" t="s">
        <v>918</v>
      </c>
      <c r="F34" s="1" t="s">
        <v>824</v>
      </c>
      <c r="G34" s="1" t="s">
        <v>776</v>
      </c>
      <c r="H34" s="1" t="s">
        <v>781</v>
      </c>
      <c r="I34" s="1" t="s">
        <v>919</v>
      </c>
      <c r="J34" s="1" t="s">
        <v>783</v>
      </c>
      <c r="K34" s="1" t="s">
        <v>919</v>
      </c>
      <c r="L34" s="1" t="s">
        <v>919</v>
      </c>
      <c r="M34" s="1" t="s">
        <v>784</v>
      </c>
      <c r="N34" s="1" t="s">
        <v>784</v>
      </c>
      <c r="O34" s="1" t="s">
        <v>785</v>
      </c>
      <c r="P34" s="1" t="s">
        <v>786</v>
      </c>
      <c r="Q34" s="1" t="s">
        <v>787</v>
      </c>
      <c r="R34" s="1" t="s">
        <v>920</v>
      </c>
      <c r="S34" s="1" t="s">
        <v>789</v>
      </c>
      <c r="T34" s="1" t="s">
        <v>790</v>
      </c>
      <c r="U34" s="1" t="s">
        <v>791</v>
      </c>
    </row>
    <row r="35" s="1" customFormat="1" spans="1:21">
      <c r="A35" s="3">
        <v>18008202521</v>
      </c>
      <c r="B35" s="1" t="s">
        <v>909</v>
      </c>
      <c r="C35" s="1" t="s">
        <v>921</v>
      </c>
      <c r="D35" s="1" t="s">
        <v>922</v>
      </c>
      <c r="E35" s="1" t="s">
        <v>923</v>
      </c>
      <c r="F35" s="1" t="s">
        <v>824</v>
      </c>
      <c r="G35" s="1" t="s">
        <v>776</v>
      </c>
      <c r="H35" s="1" t="s">
        <v>781</v>
      </c>
      <c r="I35" s="1" t="s">
        <v>924</v>
      </c>
      <c r="J35" s="1" t="s">
        <v>783</v>
      </c>
      <c r="K35" s="1" t="s">
        <v>924</v>
      </c>
      <c r="L35" s="1" t="s">
        <v>924</v>
      </c>
      <c r="M35" s="1" t="s">
        <v>784</v>
      </c>
      <c r="N35" s="1" t="s">
        <v>784</v>
      </c>
      <c r="O35" s="1" t="s">
        <v>785</v>
      </c>
      <c r="P35" s="1" t="s">
        <v>786</v>
      </c>
      <c r="Q35" s="1" t="s">
        <v>787</v>
      </c>
      <c r="R35" s="1" t="s">
        <v>925</v>
      </c>
      <c r="S35" s="1" t="s">
        <v>789</v>
      </c>
      <c r="T35" s="1" t="s">
        <v>790</v>
      </c>
      <c r="U35" s="1" t="s">
        <v>791</v>
      </c>
    </row>
    <row r="36" s="1" customFormat="1" spans="1:21">
      <c r="A36" s="3">
        <v>18007847676</v>
      </c>
      <c r="B36" s="1" t="s">
        <v>909</v>
      </c>
      <c r="C36" s="1" t="s">
        <v>926</v>
      </c>
      <c r="D36" s="1" t="s">
        <v>900</v>
      </c>
      <c r="E36" s="1" t="s">
        <v>927</v>
      </c>
      <c r="F36" s="1" t="s">
        <v>824</v>
      </c>
      <c r="G36" s="1" t="s">
        <v>776</v>
      </c>
      <c r="H36" s="1" t="s">
        <v>781</v>
      </c>
      <c r="I36" s="1" t="s">
        <v>902</v>
      </c>
      <c r="J36" s="1" t="s">
        <v>783</v>
      </c>
      <c r="K36" s="1" t="s">
        <v>902</v>
      </c>
      <c r="L36" s="1" t="s">
        <v>902</v>
      </c>
      <c r="M36" s="1" t="s">
        <v>784</v>
      </c>
      <c r="N36" s="1" t="s">
        <v>784</v>
      </c>
      <c r="O36" s="1" t="s">
        <v>785</v>
      </c>
      <c r="P36" s="1" t="s">
        <v>786</v>
      </c>
      <c r="Q36" s="1" t="s">
        <v>787</v>
      </c>
      <c r="R36" s="1" t="s">
        <v>928</v>
      </c>
      <c r="S36" s="1" t="s">
        <v>789</v>
      </c>
      <c r="T36" s="1" t="s">
        <v>790</v>
      </c>
      <c r="U36" s="1" t="s">
        <v>791</v>
      </c>
    </row>
    <row r="37" s="1" customFormat="1" spans="1:21">
      <c r="A37" s="3">
        <v>18007722043</v>
      </c>
      <c r="B37" s="1" t="s">
        <v>909</v>
      </c>
      <c r="C37" s="1" t="s">
        <v>929</v>
      </c>
      <c r="D37" s="1" t="s">
        <v>872</v>
      </c>
      <c r="E37" s="1" t="s">
        <v>930</v>
      </c>
      <c r="F37" s="1" t="s">
        <v>824</v>
      </c>
      <c r="G37" s="1" t="s">
        <v>776</v>
      </c>
      <c r="H37" s="1" t="s">
        <v>781</v>
      </c>
      <c r="I37" s="1" t="s">
        <v>874</v>
      </c>
      <c r="J37" s="1" t="s">
        <v>783</v>
      </c>
      <c r="K37" s="1" t="s">
        <v>874</v>
      </c>
      <c r="L37" s="1" t="s">
        <v>874</v>
      </c>
      <c r="M37" s="1" t="s">
        <v>784</v>
      </c>
      <c r="N37" s="1" t="s">
        <v>784</v>
      </c>
      <c r="O37" s="1" t="s">
        <v>785</v>
      </c>
      <c r="P37" s="1" t="s">
        <v>786</v>
      </c>
      <c r="Q37" s="1" t="s">
        <v>787</v>
      </c>
      <c r="R37" s="1" t="s">
        <v>931</v>
      </c>
      <c r="S37" s="1" t="s">
        <v>789</v>
      </c>
      <c r="T37" s="1" t="s">
        <v>790</v>
      </c>
      <c r="U37" s="1" t="s">
        <v>791</v>
      </c>
    </row>
    <row r="38" s="1" customFormat="1" spans="1:21">
      <c r="A38" s="3">
        <v>18005692942</v>
      </c>
      <c r="B38" s="1" t="s">
        <v>909</v>
      </c>
      <c r="C38" s="1" t="s">
        <v>932</v>
      </c>
      <c r="D38" s="1" t="s">
        <v>895</v>
      </c>
      <c r="E38" s="1" t="s">
        <v>933</v>
      </c>
      <c r="F38" s="1" t="s">
        <v>824</v>
      </c>
      <c r="G38" s="1" t="s">
        <v>776</v>
      </c>
      <c r="H38" s="1" t="s">
        <v>781</v>
      </c>
      <c r="I38" s="1" t="s">
        <v>934</v>
      </c>
      <c r="J38" s="1" t="s">
        <v>783</v>
      </c>
      <c r="K38" s="1" t="s">
        <v>934</v>
      </c>
      <c r="L38" s="1" t="s">
        <v>934</v>
      </c>
      <c r="M38" s="1" t="s">
        <v>784</v>
      </c>
      <c r="N38" s="1" t="s">
        <v>784</v>
      </c>
      <c r="O38" s="1" t="s">
        <v>785</v>
      </c>
      <c r="P38" s="1" t="s">
        <v>786</v>
      </c>
      <c r="Q38" s="1" t="s">
        <v>787</v>
      </c>
      <c r="R38" s="1" t="s">
        <v>935</v>
      </c>
      <c r="S38" s="1" t="s">
        <v>789</v>
      </c>
      <c r="T38" s="1" t="s">
        <v>790</v>
      </c>
      <c r="U38" s="1" t="s">
        <v>791</v>
      </c>
    </row>
    <row r="39" s="1" customFormat="1" spans="1:21">
      <c r="A39" s="3">
        <v>18005689761</v>
      </c>
      <c r="B39" s="1" t="s">
        <v>909</v>
      </c>
      <c r="C39" s="1" t="s">
        <v>936</v>
      </c>
      <c r="D39" s="1" t="s">
        <v>937</v>
      </c>
      <c r="E39" s="1" t="s">
        <v>938</v>
      </c>
      <c r="F39" s="1" t="s">
        <v>824</v>
      </c>
      <c r="G39" s="1" t="s">
        <v>776</v>
      </c>
      <c r="H39" s="1" t="s">
        <v>781</v>
      </c>
      <c r="I39" s="1" t="s">
        <v>939</v>
      </c>
      <c r="J39" s="1" t="s">
        <v>783</v>
      </c>
      <c r="K39" s="1" t="s">
        <v>939</v>
      </c>
      <c r="L39" s="1" t="s">
        <v>939</v>
      </c>
      <c r="M39" s="1" t="s">
        <v>784</v>
      </c>
      <c r="N39" s="1" t="s">
        <v>784</v>
      </c>
      <c r="O39" s="1" t="s">
        <v>785</v>
      </c>
      <c r="P39" s="1" t="s">
        <v>786</v>
      </c>
      <c r="Q39" s="1" t="s">
        <v>787</v>
      </c>
      <c r="R39" s="1" t="s">
        <v>940</v>
      </c>
      <c r="S39" s="1" t="s">
        <v>789</v>
      </c>
      <c r="T39" s="1" t="s">
        <v>790</v>
      </c>
      <c r="U39" s="1" t="s">
        <v>791</v>
      </c>
    </row>
    <row r="40" s="1" customFormat="1" spans="1:21">
      <c r="A40" s="3">
        <v>18005469324</v>
      </c>
      <c r="B40" s="1" t="s">
        <v>909</v>
      </c>
      <c r="C40" s="1" t="s">
        <v>941</v>
      </c>
      <c r="D40" s="1" t="s">
        <v>778</v>
      </c>
      <c r="E40" s="1" t="s">
        <v>942</v>
      </c>
      <c r="F40" s="1" t="s">
        <v>824</v>
      </c>
      <c r="G40" s="1" t="s">
        <v>776</v>
      </c>
      <c r="H40" s="1" t="s">
        <v>781</v>
      </c>
      <c r="I40" s="1" t="s">
        <v>943</v>
      </c>
      <c r="J40" s="1" t="s">
        <v>783</v>
      </c>
      <c r="K40" s="1" t="s">
        <v>943</v>
      </c>
      <c r="L40" s="1" t="s">
        <v>943</v>
      </c>
      <c r="M40" s="1" t="s">
        <v>784</v>
      </c>
      <c r="N40" s="1" t="s">
        <v>784</v>
      </c>
      <c r="O40" s="1" t="s">
        <v>785</v>
      </c>
      <c r="P40" s="1" t="s">
        <v>786</v>
      </c>
      <c r="Q40" s="1" t="s">
        <v>787</v>
      </c>
      <c r="R40" s="1" t="s">
        <v>944</v>
      </c>
      <c r="S40" s="1" t="s">
        <v>789</v>
      </c>
      <c r="T40" s="1" t="s">
        <v>790</v>
      </c>
      <c r="U40" s="1" t="s">
        <v>791</v>
      </c>
    </row>
    <row r="41" s="1" customFormat="1" spans="1:21">
      <c r="A41" s="3">
        <v>18005451373</v>
      </c>
      <c r="B41" s="1" t="s">
        <v>909</v>
      </c>
      <c r="C41" s="1" t="s">
        <v>945</v>
      </c>
      <c r="D41" s="1" t="s">
        <v>895</v>
      </c>
      <c r="E41" s="1" t="s">
        <v>946</v>
      </c>
      <c r="F41" s="1" t="s">
        <v>824</v>
      </c>
      <c r="G41" s="1" t="s">
        <v>776</v>
      </c>
      <c r="H41" s="1" t="s">
        <v>781</v>
      </c>
      <c r="I41" s="1" t="s">
        <v>934</v>
      </c>
      <c r="J41" s="1" t="s">
        <v>783</v>
      </c>
      <c r="K41" s="1" t="s">
        <v>934</v>
      </c>
      <c r="L41" s="1" t="s">
        <v>934</v>
      </c>
      <c r="M41" s="1" t="s">
        <v>784</v>
      </c>
      <c r="N41" s="1" t="s">
        <v>784</v>
      </c>
      <c r="O41" s="1" t="s">
        <v>785</v>
      </c>
      <c r="P41" s="1" t="s">
        <v>786</v>
      </c>
      <c r="Q41" s="1" t="s">
        <v>787</v>
      </c>
      <c r="R41" s="1" t="s">
        <v>947</v>
      </c>
      <c r="S41" s="1" t="s">
        <v>789</v>
      </c>
      <c r="T41" s="1" t="s">
        <v>790</v>
      </c>
      <c r="U41" s="1" t="s">
        <v>791</v>
      </c>
    </row>
    <row r="42" s="1" customFormat="1" spans="1:21">
      <c r="A42" s="3">
        <v>18005407015</v>
      </c>
      <c r="B42" s="1" t="s">
        <v>909</v>
      </c>
      <c r="C42" s="1" t="s">
        <v>948</v>
      </c>
      <c r="D42" s="1" t="s">
        <v>949</v>
      </c>
      <c r="E42" s="1" t="s">
        <v>950</v>
      </c>
      <c r="F42" s="1" t="s">
        <v>824</v>
      </c>
      <c r="G42" s="1" t="s">
        <v>780</v>
      </c>
      <c r="H42" s="1" t="s">
        <v>781</v>
      </c>
      <c r="I42" s="1" t="s">
        <v>951</v>
      </c>
      <c r="J42" s="1" t="s">
        <v>783</v>
      </c>
      <c r="K42" s="1" t="s">
        <v>951</v>
      </c>
      <c r="L42" s="1" t="s">
        <v>951</v>
      </c>
      <c r="M42" s="1" t="s">
        <v>784</v>
      </c>
      <c r="N42" s="1" t="s">
        <v>784</v>
      </c>
      <c r="O42" s="1" t="s">
        <v>785</v>
      </c>
      <c r="P42" s="1" t="s">
        <v>786</v>
      </c>
      <c r="Q42" s="1" t="s">
        <v>787</v>
      </c>
      <c r="R42" s="1" t="s">
        <v>952</v>
      </c>
      <c r="S42" s="1" t="s">
        <v>789</v>
      </c>
      <c r="T42" s="1" t="s">
        <v>790</v>
      </c>
      <c r="U42" s="1" t="s">
        <v>791</v>
      </c>
    </row>
    <row r="43" s="1" customFormat="1" spans="1:21">
      <c r="A43" s="3">
        <v>18005362651</v>
      </c>
      <c r="B43" s="1" t="s">
        <v>909</v>
      </c>
      <c r="C43" s="1" t="s">
        <v>953</v>
      </c>
      <c r="D43" s="1" t="s">
        <v>954</v>
      </c>
      <c r="E43" s="1" t="s">
        <v>955</v>
      </c>
      <c r="F43" s="1" t="s">
        <v>824</v>
      </c>
      <c r="G43" s="1" t="s">
        <v>776</v>
      </c>
      <c r="H43" s="1" t="s">
        <v>781</v>
      </c>
      <c r="I43" s="1" t="s">
        <v>956</v>
      </c>
      <c r="J43" s="1" t="s">
        <v>783</v>
      </c>
      <c r="K43" s="1" t="s">
        <v>956</v>
      </c>
      <c r="L43" s="1" t="s">
        <v>956</v>
      </c>
      <c r="M43" s="1" t="s">
        <v>784</v>
      </c>
      <c r="N43" s="1" t="s">
        <v>784</v>
      </c>
      <c r="O43" s="1" t="s">
        <v>785</v>
      </c>
      <c r="P43" s="1" t="s">
        <v>786</v>
      </c>
      <c r="Q43" s="1" t="s">
        <v>787</v>
      </c>
      <c r="R43" s="1" t="s">
        <v>957</v>
      </c>
      <c r="S43" s="1" t="s">
        <v>789</v>
      </c>
      <c r="T43" s="1" t="s">
        <v>790</v>
      </c>
      <c r="U43" s="1" t="s">
        <v>791</v>
      </c>
    </row>
    <row r="44" s="1" customFormat="1" spans="1:21">
      <c r="A44" s="3">
        <v>18005246400</v>
      </c>
      <c r="B44" s="1" t="s">
        <v>909</v>
      </c>
      <c r="C44" s="1" t="s">
        <v>958</v>
      </c>
      <c r="D44" s="1" t="s">
        <v>959</v>
      </c>
      <c r="E44" s="1" t="s">
        <v>960</v>
      </c>
      <c r="F44" s="1" t="s">
        <v>824</v>
      </c>
      <c r="G44" s="1" t="s">
        <v>780</v>
      </c>
      <c r="H44" s="1" t="s">
        <v>781</v>
      </c>
      <c r="I44" s="1" t="s">
        <v>961</v>
      </c>
      <c r="J44" s="1" t="s">
        <v>783</v>
      </c>
      <c r="K44" s="1" t="s">
        <v>961</v>
      </c>
      <c r="L44" s="1" t="s">
        <v>961</v>
      </c>
      <c r="M44" s="1" t="s">
        <v>784</v>
      </c>
      <c r="N44" s="1" t="s">
        <v>784</v>
      </c>
      <c r="O44" s="1" t="s">
        <v>785</v>
      </c>
      <c r="P44" s="1" t="s">
        <v>786</v>
      </c>
      <c r="Q44" s="1" t="s">
        <v>787</v>
      </c>
      <c r="R44" s="1" t="s">
        <v>962</v>
      </c>
      <c r="S44" s="1" t="s">
        <v>789</v>
      </c>
      <c r="T44" s="1" t="s">
        <v>790</v>
      </c>
      <c r="U44" s="1" t="s">
        <v>791</v>
      </c>
    </row>
    <row r="45" s="1" customFormat="1" spans="1:21">
      <c r="A45" s="3">
        <v>18005164510</v>
      </c>
      <c r="B45" s="1" t="s">
        <v>909</v>
      </c>
      <c r="C45" s="1" t="s">
        <v>963</v>
      </c>
      <c r="D45" s="1" t="s">
        <v>964</v>
      </c>
      <c r="E45" s="1" t="s">
        <v>965</v>
      </c>
      <c r="F45" s="1" t="s">
        <v>824</v>
      </c>
      <c r="G45" s="1" t="s">
        <v>776</v>
      </c>
      <c r="H45" s="1" t="s">
        <v>781</v>
      </c>
      <c r="I45" s="1" t="s">
        <v>966</v>
      </c>
      <c r="J45" s="1" t="s">
        <v>783</v>
      </c>
      <c r="K45" s="1" t="s">
        <v>966</v>
      </c>
      <c r="L45" s="1" t="s">
        <v>966</v>
      </c>
      <c r="M45" s="1" t="s">
        <v>784</v>
      </c>
      <c r="N45" s="1" t="s">
        <v>784</v>
      </c>
      <c r="O45" s="1" t="s">
        <v>785</v>
      </c>
      <c r="P45" s="1" t="s">
        <v>786</v>
      </c>
      <c r="Q45" s="1" t="s">
        <v>787</v>
      </c>
      <c r="R45" s="1" t="s">
        <v>967</v>
      </c>
      <c r="S45" s="1" t="s">
        <v>789</v>
      </c>
      <c r="T45" s="1" t="s">
        <v>790</v>
      </c>
      <c r="U45" s="1" t="s">
        <v>791</v>
      </c>
    </row>
    <row r="46" s="1" customFormat="1" spans="1:21">
      <c r="A46" s="3">
        <v>18004775859</v>
      </c>
      <c r="B46" s="1" t="s">
        <v>909</v>
      </c>
      <c r="C46" s="1" t="s">
        <v>968</v>
      </c>
      <c r="D46" s="1" t="s">
        <v>969</v>
      </c>
      <c r="E46" s="1" t="s">
        <v>970</v>
      </c>
      <c r="F46" s="1" t="s">
        <v>909</v>
      </c>
      <c r="G46" s="1" t="s">
        <v>780</v>
      </c>
      <c r="H46" s="1" t="s">
        <v>781</v>
      </c>
      <c r="I46" s="1" t="s">
        <v>971</v>
      </c>
      <c r="J46" s="1" t="s">
        <v>783</v>
      </c>
      <c r="K46" s="1" t="s">
        <v>971</v>
      </c>
      <c r="L46" s="1" t="s">
        <v>971</v>
      </c>
      <c r="M46" s="1" t="s">
        <v>784</v>
      </c>
      <c r="N46" s="1" t="s">
        <v>784</v>
      </c>
      <c r="O46" s="1" t="s">
        <v>785</v>
      </c>
      <c r="P46" s="1" t="s">
        <v>786</v>
      </c>
      <c r="Q46" s="1" t="s">
        <v>787</v>
      </c>
      <c r="R46" s="1" t="s">
        <v>972</v>
      </c>
      <c r="S46" s="1" t="s">
        <v>789</v>
      </c>
      <c r="T46" s="1" t="s">
        <v>790</v>
      </c>
      <c r="U46" s="1" t="s">
        <v>791</v>
      </c>
    </row>
    <row r="47" s="1" customFormat="1" spans="1:21">
      <c r="A47" s="3">
        <v>18004619638</v>
      </c>
      <c r="B47" s="1" t="s">
        <v>909</v>
      </c>
      <c r="C47" s="1" t="s">
        <v>973</v>
      </c>
      <c r="D47" s="1" t="s">
        <v>974</v>
      </c>
      <c r="E47" s="1" t="s">
        <v>975</v>
      </c>
      <c r="F47" s="1" t="s">
        <v>909</v>
      </c>
      <c r="G47" s="1" t="s">
        <v>780</v>
      </c>
      <c r="H47" s="1" t="s">
        <v>781</v>
      </c>
      <c r="I47" s="1" t="s">
        <v>976</v>
      </c>
      <c r="J47" s="1" t="s">
        <v>783</v>
      </c>
      <c r="K47" s="1" t="s">
        <v>976</v>
      </c>
      <c r="L47" s="1" t="s">
        <v>976</v>
      </c>
      <c r="M47" s="1" t="s">
        <v>784</v>
      </c>
      <c r="N47" s="1" t="s">
        <v>784</v>
      </c>
      <c r="O47" s="1" t="s">
        <v>785</v>
      </c>
      <c r="P47" s="1" t="s">
        <v>786</v>
      </c>
      <c r="Q47" s="1" t="s">
        <v>787</v>
      </c>
      <c r="R47" s="1" t="s">
        <v>977</v>
      </c>
      <c r="S47" s="1" t="s">
        <v>789</v>
      </c>
      <c r="T47" s="1" t="s">
        <v>790</v>
      </c>
      <c r="U47" s="1" t="s">
        <v>791</v>
      </c>
    </row>
    <row r="48" s="1" customFormat="1" spans="1:21">
      <c r="A48" s="3">
        <v>18004175392</v>
      </c>
      <c r="B48" s="1" t="s">
        <v>909</v>
      </c>
      <c r="C48" s="1" t="s">
        <v>978</v>
      </c>
      <c r="D48" s="1" t="s">
        <v>979</v>
      </c>
      <c r="E48" s="1" t="s">
        <v>980</v>
      </c>
      <c r="F48" s="1" t="s">
        <v>824</v>
      </c>
      <c r="G48" s="1" t="s">
        <v>776</v>
      </c>
      <c r="H48" s="1" t="s">
        <v>781</v>
      </c>
      <c r="I48" s="1" t="s">
        <v>981</v>
      </c>
      <c r="J48" s="1" t="s">
        <v>783</v>
      </c>
      <c r="K48" s="1" t="s">
        <v>981</v>
      </c>
      <c r="L48" s="1" t="s">
        <v>981</v>
      </c>
      <c r="M48" s="1" t="s">
        <v>784</v>
      </c>
      <c r="N48" s="1" t="s">
        <v>784</v>
      </c>
      <c r="O48" s="1" t="s">
        <v>785</v>
      </c>
      <c r="P48" s="1" t="s">
        <v>786</v>
      </c>
      <c r="Q48" s="1" t="s">
        <v>787</v>
      </c>
      <c r="R48" s="1" t="s">
        <v>982</v>
      </c>
      <c r="S48" s="1" t="s">
        <v>789</v>
      </c>
      <c r="T48" s="1" t="s">
        <v>790</v>
      </c>
      <c r="U48" s="1" t="s">
        <v>791</v>
      </c>
    </row>
    <row r="49" s="1" customFormat="1" spans="1:21">
      <c r="A49" s="3">
        <v>18004072538</v>
      </c>
      <c r="B49" s="1" t="s">
        <v>909</v>
      </c>
      <c r="C49" s="1" t="s">
        <v>983</v>
      </c>
      <c r="D49" s="1" t="s">
        <v>895</v>
      </c>
      <c r="E49" s="1" t="s">
        <v>984</v>
      </c>
      <c r="F49" s="1" t="s">
        <v>824</v>
      </c>
      <c r="G49" s="1" t="s">
        <v>776</v>
      </c>
      <c r="H49" s="1" t="s">
        <v>781</v>
      </c>
      <c r="I49" s="1" t="s">
        <v>934</v>
      </c>
      <c r="J49" s="1" t="s">
        <v>783</v>
      </c>
      <c r="K49" s="1" t="s">
        <v>934</v>
      </c>
      <c r="L49" s="1" t="s">
        <v>934</v>
      </c>
      <c r="M49" s="1" t="s">
        <v>784</v>
      </c>
      <c r="N49" s="1" t="s">
        <v>784</v>
      </c>
      <c r="O49" s="1" t="s">
        <v>785</v>
      </c>
      <c r="P49" s="1" t="s">
        <v>786</v>
      </c>
      <c r="Q49" s="1" t="s">
        <v>787</v>
      </c>
      <c r="R49" s="1" t="s">
        <v>985</v>
      </c>
      <c r="S49" s="1" t="s">
        <v>789</v>
      </c>
      <c r="T49" s="1" t="s">
        <v>790</v>
      </c>
      <c r="U49" s="1" t="s">
        <v>791</v>
      </c>
    </row>
    <row r="50" s="1" customFormat="1" spans="1:21">
      <c r="A50" s="3">
        <v>18004039376</v>
      </c>
      <c r="B50" s="1" t="s">
        <v>909</v>
      </c>
      <c r="C50" s="1" t="s">
        <v>986</v>
      </c>
      <c r="D50" s="1" t="s">
        <v>778</v>
      </c>
      <c r="E50" s="1" t="s">
        <v>987</v>
      </c>
      <c r="F50" s="1" t="s">
        <v>909</v>
      </c>
      <c r="G50" s="1" t="s">
        <v>776</v>
      </c>
      <c r="H50" s="1" t="s">
        <v>781</v>
      </c>
      <c r="I50" s="1" t="s">
        <v>988</v>
      </c>
      <c r="J50" s="1" t="s">
        <v>783</v>
      </c>
      <c r="K50" s="1" t="s">
        <v>988</v>
      </c>
      <c r="L50" s="1" t="s">
        <v>988</v>
      </c>
      <c r="M50" s="1" t="s">
        <v>784</v>
      </c>
      <c r="N50" s="1" t="s">
        <v>784</v>
      </c>
      <c r="O50" s="1" t="s">
        <v>785</v>
      </c>
      <c r="P50" s="1" t="s">
        <v>786</v>
      </c>
      <c r="Q50" s="1" t="s">
        <v>787</v>
      </c>
      <c r="R50" s="1" t="s">
        <v>989</v>
      </c>
      <c r="S50" s="1" t="s">
        <v>789</v>
      </c>
      <c r="T50" s="1" t="s">
        <v>790</v>
      </c>
      <c r="U50" s="1" t="s">
        <v>791</v>
      </c>
    </row>
    <row r="51" s="1" customFormat="1" spans="1:21">
      <c r="A51" s="3">
        <v>18003961438</v>
      </c>
      <c r="B51" s="1" t="s">
        <v>909</v>
      </c>
      <c r="C51" s="1" t="s">
        <v>990</v>
      </c>
      <c r="D51" s="1" t="s">
        <v>914</v>
      </c>
      <c r="E51" s="1" t="s">
        <v>991</v>
      </c>
      <c r="F51" s="1" t="s">
        <v>824</v>
      </c>
      <c r="G51" s="1" t="s">
        <v>780</v>
      </c>
      <c r="H51" s="1" t="s">
        <v>781</v>
      </c>
      <c r="I51" s="1" t="s">
        <v>992</v>
      </c>
      <c r="J51" s="1" t="s">
        <v>783</v>
      </c>
      <c r="K51" s="1" t="s">
        <v>992</v>
      </c>
      <c r="L51" s="1" t="s">
        <v>992</v>
      </c>
      <c r="M51" s="1" t="s">
        <v>784</v>
      </c>
      <c r="N51" s="1" t="s">
        <v>784</v>
      </c>
      <c r="O51" s="1" t="s">
        <v>785</v>
      </c>
      <c r="P51" s="1" t="s">
        <v>786</v>
      </c>
      <c r="Q51" s="1" t="s">
        <v>787</v>
      </c>
      <c r="R51" s="1" t="s">
        <v>993</v>
      </c>
      <c r="S51" s="1" t="s">
        <v>789</v>
      </c>
      <c r="T51" s="1" t="s">
        <v>790</v>
      </c>
      <c r="U51" s="1" t="s">
        <v>791</v>
      </c>
    </row>
    <row r="52" s="1" customFormat="1" spans="1:21">
      <c r="A52" s="3">
        <v>18003936472</v>
      </c>
      <c r="B52" s="1" t="s">
        <v>909</v>
      </c>
      <c r="C52" s="1" t="s">
        <v>994</v>
      </c>
      <c r="D52" s="1" t="s">
        <v>979</v>
      </c>
      <c r="E52" s="1" t="s">
        <v>995</v>
      </c>
      <c r="F52" s="1" t="s">
        <v>824</v>
      </c>
      <c r="G52" s="1" t="s">
        <v>776</v>
      </c>
      <c r="H52" s="1" t="s">
        <v>781</v>
      </c>
      <c r="I52" s="1" t="s">
        <v>996</v>
      </c>
      <c r="J52" s="1" t="s">
        <v>783</v>
      </c>
      <c r="K52" s="1" t="s">
        <v>996</v>
      </c>
      <c r="L52" s="1" t="s">
        <v>996</v>
      </c>
      <c r="M52" s="1" t="s">
        <v>784</v>
      </c>
      <c r="N52" s="1" t="s">
        <v>784</v>
      </c>
      <c r="O52" s="1" t="s">
        <v>785</v>
      </c>
      <c r="P52" s="1" t="s">
        <v>786</v>
      </c>
      <c r="Q52" s="1" t="s">
        <v>787</v>
      </c>
      <c r="R52" s="1" t="s">
        <v>997</v>
      </c>
      <c r="S52" s="1" t="s">
        <v>789</v>
      </c>
      <c r="T52" s="1" t="s">
        <v>790</v>
      </c>
      <c r="U52" s="1" t="s">
        <v>791</v>
      </c>
    </row>
    <row r="53" s="1" customFormat="1" spans="1:21">
      <c r="A53" s="3">
        <v>18003904315</v>
      </c>
      <c r="B53" s="1" t="s">
        <v>909</v>
      </c>
      <c r="C53" s="1" t="s">
        <v>998</v>
      </c>
      <c r="D53" s="1" t="s">
        <v>999</v>
      </c>
      <c r="E53" s="1" t="s">
        <v>1000</v>
      </c>
      <c r="F53" s="1" t="s">
        <v>909</v>
      </c>
      <c r="G53" s="1" t="s">
        <v>776</v>
      </c>
      <c r="H53" s="1" t="s">
        <v>781</v>
      </c>
      <c r="I53" s="1" t="s">
        <v>1001</v>
      </c>
      <c r="J53" s="1" t="s">
        <v>783</v>
      </c>
      <c r="K53" s="1" t="s">
        <v>1001</v>
      </c>
      <c r="L53" s="1" t="s">
        <v>1001</v>
      </c>
      <c r="M53" s="1" t="s">
        <v>784</v>
      </c>
      <c r="N53" s="1" t="s">
        <v>784</v>
      </c>
      <c r="O53" s="1" t="s">
        <v>785</v>
      </c>
      <c r="P53" s="1" t="s">
        <v>786</v>
      </c>
      <c r="Q53" s="1" t="s">
        <v>787</v>
      </c>
      <c r="R53" s="1" t="s">
        <v>1002</v>
      </c>
      <c r="S53" s="1" t="s">
        <v>789</v>
      </c>
      <c r="T53" s="1" t="s">
        <v>790</v>
      </c>
      <c r="U53" s="1" t="s">
        <v>791</v>
      </c>
    </row>
    <row r="54" s="1" customFormat="1" spans="1:21">
      <c r="A54" s="3">
        <v>18003898095</v>
      </c>
      <c r="B54" s="1" t="s">
        <v>909</v>
      </c>
      <c r="C54" s="1" t="s">
        <v>1003</v>
      </c>
      <c r="D54" s="1" t="s">
        <v>1004</v>
      </c>
      <c r="E54" s="1" t="s">
        <v>1005</v>
      </c>
      <c r="F54" s="1" t="s">
        <v>776</v>
      </c>
      <c r="G54" s="1" t="s">
        <v>780</v>
      </c>
      <c r="H54" s="1" t="s">
        <v>781</v>
      </c>
      <c r="I54" s="1" t="s">
        <v>1006</v>
      </c>
      <c r="J54" s="1" t="s">
        <v>783</v>
      </c>
      <c r="K54" s="1" t="s">
        <v>1006</v>
      </c>
      <c r="L54" s="1" t="s">
        <v>1006</v>
      </c>
      <c r="M54" s="1" t="s">
        <v>784</v>
      </c>
      <c r="N54" s="1" t="s">
        <v>784</v>
      </c>
      <c r="O54" s="1" t="s">
        <v>785</v>
      </c>
      <c r="P54" s="1" t="s">
        <v>786</v>
      </c>
      <c r="Q54" s="1" t="s">
        <v>787</v>
      </c>
      <c r="R54" s="1" t="s">
        <v>1007</v>
      </c>
      <c r="S54" s="1" t="s">
        <v>789</v>
      </c>
      <c r="T54" s="1" t="s">
        <v>790</v>
      </c>
      <c r="U54" s="1" t="s">
        <v>791</v>
      </c>
    </row>
    <row r="55" s="1" customFormat="1" spans="1:21">
      <c r="A55" s="3">
        <v>18003868769</v>
      </c>
      <c r="B55" s="1" t="s">
        <v>909</v>
      </c>
      <c r="C55" s="1" t="s">
        <v>1008</v>
      </c>
      <c r="D55" s="1" t="s">
        <v>1009</v>
      </c>
      <c r="E55" s="1" t="s">
        <v>1010</v>
      </c>
      <c r="F55" s="1" t="s">
        <v>824</v>
      </c>
      <c r="G55" s="1" t="s">
        <v>776</v>
      </c>
      <c r="H55" s="1" t="s">
        <v>781</v>
      </c>
      <c r="I55" s="1" t="s">
        <v>1011</v>
      </c>
      <c r="J55" s="1" t="s">
        <v>783</v>
      </c>
      <c r="K55" s="1" t="s">
        <v>1011</v>
      </c>
      <c r="L55" s="1" t="s">
        <v>1011</v>
      </c>
      <c r="M55" s="1" t="s">
        <v>784</v>
      </c>
      <c r="N55" s="1" t="s">
        <v>784</v>
      </c>
      <c r="O55" s="1" t="s">
        <v>785</v>
      </c>
      <c r="P55" s="1" t="s">
        <v>786</v>
      </c>
      <c r="Q55" s="1" t="s">
        <v>787</v>
      </c>
      <c r="R55" s="1" t="s">
        <v>1012</v>
      </c>
      <c r="S55" s="1" t="s">
        <v>789</v>
      </c>
      <c r="T55" s="1" t="s">
        <v>790</v>
      </c>
      <c r="U55" s="1" t="s">
        <v>791</v>
      </c>
    </row>
    <row r="56" s="1" customFormat="1" spans="1:21">
      <c r="A56" s="3">
        <v>18003826392</v>
      </c>
      <c r="B56" s="1" t="s">
        <v>909</v>
      </c>
      <c r="C56" s="1" t="s">
        <v>1013</v>
      </c>
      <c r="D56" s="1" t="s">
        <v>1009</v>
      </c>
      <c r="E56" s="1" t="s">
        <v>1014</v>
      </c>
      <c r="F56" s="1" t="s">
        <v>909</v>
      </c>
      <c r="G56" s="1" t="s">
        <v>776</v>
      </c>
      <c r="H56" s="1" t="s">
        <v>781</v>
      </c>
      <c r="I56" s="1" t="s">
        <v>1015</v>
      </c>
      <c r="J56" s="1" t="s">
        <v>783</v>
      </c>
      <c r="K56" s="1" t="s">
        <v>1015</v>
      </c>
      <c r="L56" s="1" t="s">
        <v>1015</v>
      </c>
      <c r="M56" s="1" t="s">
        <v>784</v>
      </c>
      <c r="N56" s="1" t="s">
        <v>784</v>
      </c>
      <c r="O56" s="1" t="s">
        <v>785</v>
      </c>
      <c r="P56" s="1" t="s">
        <v>786</v>
      </c>
      <c r="Q56" s="1" t="s">
        <v>787</v>
      </c>
      <c r="R56" s="1" t="s">
        <v>1016</v>
      </c>
      <c r="S56" s="1" t="s">
        <v>789</v>
      </c>
      <c r="T56" s="1" t="s">
        <v>790</v>
      </c>
      <c r="U56" s="1" t="s">
        <v>791</v>
      </c>
    </row>
    <row r="57" s="1" customFormat="1" spans="1:21">
      <c r="A57" s="3">
        <v>18003824953</v>
      </c>
      <c r="B57" s="1" t="s">
        <v>909</v>
      </c>
      <c r="C57" s="1" t="s">
        <v>1017</v>
      </c>
      <c r="D57" s="1" t="s">
        <v>1009</v>
      </c>
      <c r="E57" s="1" t="s">
        <v>1018</v>
      </c>
      <c r="F57" s="1" t="s">
        <v>824</v>
      </c>
      <c r="G57" s="1" t="s">
        <v>776</v>
      </c>
      <c r="H57" s="1" t="s">
        <v>781</v>
      </c>
      <c r="I57" s="1" t="s">
        <v>1001</v>
      </c>
      <c r="J57" s="1" t="s">
        <v>783</v>
      </c>
      <c r="K57" s="1" t="s">
        <v>1001</v>
      </c>
      <c r="L57" s="1" t="s">
        <v>1001</v>
      </c>
      <c r="M57" s="1" t="s">
        <v>784</v>
      </c>
      <c r="N57" s="1" t="s">
        <v>784</v>
      </c>
      <c r="O57" s="1" t="s">
        <v>785</v>
      </c>
      <c r="P57" s="1" t="s">
        <v>786</v>
      </c>
      <c r="Q57" s="1" t="s">
        <v>787</v>
      </c>
      <c r="R57" s="1" t="s">
        <v>1019</v>
      </c>
      <c r="S57" s="1" t="s">
        <v>789</v>
      </c>
      <c r="T57" s="1" t="s">
        <v>790</v>
      </c>
      <c r="U57" s="1" t="s">
        <v>791</v>
      </c>
    </row>
    <row r="58" s="1" customFormat="1" spans="1:21">
      <c r="A58" s="3">
        <v>18001345112</v>
      </c>
      <c r="B58" s="1" t="s">
        <v>909</v>
      </c>
      <c r="C58" s="1" t="s">
        <v>1020</v>
      </c>
      <c r="D58" s="1" t="s">
        <v>1021</v>
      </c>
      <c r="E58" s="1" t="s">
        <v>1022</v>
      </c>
      <c r="F58" s="1" t="s">
        <v>909</v>
      </c>
      <c r="G58" s="1" t="s">
        <v>776</v>
      </c>
      <c r="H58" s="1" t="s">
        <v>781</v>
      </c>
      <c r="I58" s="1" t="s">
        <v>1023</v>
      </c>
      <c r="J58" s="1" t="s">
        <v>783</v>
      </c>
      <c r="K58" s="1" t="s">
        <v>1023</v>
      </c>
      <c r="L58" s="1" t="s">
        <v>1023</v>
      </c>
      <c r="M58" s="1" t="s">
        <v>784</v>
      </c>
      <c r="N58" s="1" t="s">
        <v>784</v>
      </c>
      <c r="O58" s="1" t="s">
        <v>785</v>
      </c>
      <c r="P58" s="1" t="s">
        <v>786</v>
      </c>
      <c r="Q58" s="1" t="s">
        <v>787</v>
      </c>
      <c r="R58" s="1" t="s">
        <v>1024</v>
      </c>
      <c r="S58" s="1" t="s">
        <v>789</v>
      </c>
      <c r="T58" s="1" t="s">
        <v>790</v>
      </c>
      <c r="U58" s="1" t="s">
        <v>791</v>
      </c>
    </row>
    <row r="59" s="1" customFormat="1" spans="1:21">
      <c r="A59" s="3">
        <v>18000208016</v>
      </c>
      <c r="B59" s="1" t="s">
        <v>1025</v>
      </c>
      <c r="C59" s="1" t="s">
        <v>1026</v>
      </c>
      <c r="D59" s="1" t="s">
        <v>1027</v>
      </c>
      <c r="E59" s="1" t="s">
        <v>1028</v>
      </c>
      <c r="F59" s="1" t="s">
        <v>824</v>
      </c>
      <c r="G59" s="1" t="s">
        <v>780</v>
      </c>
      <c r="H59" s="1" t="s">
        <v>781</v>
      </c>
      <c r="I59" s="1" t="s">
        <v>1029</v>
      </c>
      <c r="J59" s="1" t="s">
        <v>783</v>
      </c>
      <c r="K59" s="1" t="s">
        <v>1029</v>
      </c>
      <c r="L59" s="1" t="s">
        <v>1029</v>
      </c>
      <c r="M59" s="1" t="s">
        <v>784</v>
      </c>
      <c r="N59" s="1" t="s">
        <v>784</v>
      </c>
      <c r="O59" s="1" t="s">
        <v>785</v>
      </c>
      <c r="P59" s="1" t="s">
        <v>786</v>
      </c>
      <c r="Q59" s="1" t="s">
        <v>787</v>
      </c>
      <c r="R59" s="1" t="s">
        <v>1030</v>
      </c>
      <c r="S59" s="1" t="s">
        <v>789</v>
      </c>
      <c r="T59" s="1" t="s">
        <v>790</v>
      </c>
      <c r="U59" s="1" t="s">
        <v>791</v>
      </c>
    </row>
    <row r="60" s="1" customFormat="1" spans="1:21">
      <c r="A60" s="3">
        <v>18000152698</v>
      </c>
      <c r="B60" s="1" t="s">
        <v>1025</v>
      </c>
      <c r="C60" s="1" t="s">
        <v>1031</v>
      </c>
      <c r="D60" s="1" t="s">
        <v>1027</v>
      </c>
      <c r="E60" s="1" t="s">
        <v>1032</v>
      </c>
      <c r="F60" s="1" t="s">
        <v>824</v>
      </c>
      <c r="G60" s="1" t="s">
        <v>780</v>
      </c>
      <c r="H60" s="1" t="s">
        <v>781</v>
      </c>
      <c r="I60" s="1" t="s">
        <v>1033</v>
      </c>
      <c r="J60" s="1" t="s">
        <v>783</v>
      </c>
      <c r="K60" s="1" t="s">
        <v>1033</v>
      </c>
      <c r="L60" s="1" t="s">
        <v>1033</v>
      </c>
      <c r="M60" s="1" t="s">
        <v>784</v>
      </c>
      <c r="N60" s="1" t="s">
        <v>784</v>
      </c>
      <c r="O60" s="1" t="s">
        <v>785</v>
      </c>
      <c r="P60" s="1" t="s">
        <v>786</v>
      </c>
      <c r="Q60" s="1" t="s">
        <v>787</v>
      </c>
      <c r="R60" s="1" t="s">
        <v>1034</v>
      </c>
      <c r="S60" s="1" t="s">
        <v>789</v>
      </c>
      <c r="T60" s="1" t="s">
        <v>790</v>
      </c>
      <c r="U60" s="1" t="s">
        <v>791</v>
      </c>
    </row>
    <row r="61" s="1" customFormat="1" spans="1:21">
      <c r="A61" s="3">
        <v>17999928986</v>
      </c>
      <c r="B61" s="1" t="s">
        <v>1025</v>
      </c>
      <c r="C61" s="1" t="s">
        <v>1035</v>
      </c>
      <c r="D61" s="1" t="s">
        <v>1036</v>
      </c>
      <c r="E61" s="1" t="s">
        <v>1037</v>
      </c>
      <c r="F61" s="1" t="s">
        <v>824</v>
      </c>
      <c r="G61" s="1" t="s">
        <v>776</v>
      </c>
      <c r="H61" s="1" t="s">
        <v>781</v>
      </c>
      <c r="I61" s="1" t="s">
        <v>1038</v>
      </c>
      <c r="J61" s="1" t="s">
        <v>783</v>
      </c>
      <c r="K61" s="1" t="s">
        <v>1038</v>
      </c>
      <c r="L61" s="1" t="s">
        <v>1038</v>
      </c>
      <c r="M61" s="1" t="s">
        <v>784</v>
      </c>
      <c r="N61" s="1" t="s">
        <v>784</v>
      </c>
      <c r="O61" s="1" t="s">
        <v>785</v>
      </c>
      <c r="P61" s="1" t="s">
        <v>786</v>
      </c>
      <c r="Q61" s="1" t="s">
        <v>787</v>
      </c>
      <c r="R61" s="1" t="s">
        <v>1039</v>
      </c>
      <c r="S61" s="1" t="s">
        <v>789</v>
      </c>
      <c r="T61" s="1" t="s">
        <v>790</v>
      </c>
      <c r="U61" s="1" t="s">
        <v>791</v>
      </c>
    </row>
    <row r="62" s="1" customFormat="1" spans="1:21">
      <c r="A62" s="3">
        <v>17999749050</v>
      </c>
      <c r="B62" s="1" t="s">
        <v>1025</v>
      </c>
      <c r="C62" s="1" t="s">
        <v>1040</v>
      </c>
      <c r="D62" s="1" t="s">
        <v>1009</v>
      </c>
      <c r="E62" s="1" t="s">
        <v>1041</v>
      </c>
      <c r="F62" s="1" t="s">
        <v>824</v>
      </c>
      <c r="G62" s="1" t="s">
        <v>776</v>
      </c>
      <c r="H62" s="1" t="s">
        <v>781</v>
      </c>
      <c r="I62" s="1" t="s">
        <v>1001</v>
      </c>
      <c r="J62" s="1" t="s">
        <v>783</v>
      </c>
      <c r="K62" s="1" t="s">
        <v>1001</v>
      </c>
      <c r="L62" s="1" t="s">
        <v>1001</v>
      </c>
      <c r="M62" s="1" t="s">
        <v>784</v>
      </c>
      <c r="N62" s="1" t="s">
        <v>784</v>
      </c>
      <c r="O62" s="1" t="s">
        <v>785</v>
      </c>
      <c r="P62" s="1" t="s">
        <v>786</v>
      </c>
      <c r="Q62" s="1" t="s">
        <v>787</v>
      </c>
      <c r="R62" s="1" t="s">
        <v>1042</v>
      </c>
      <c r="S62" s="1" t="s">
        <v>789</v>
      </c>
      <c r="T62" s="1" t="s">
        <v>790</v>
      </c>
      <c r="U62" s="1" t="s">
        <v>791</v>
      </c>
    </row>
    <row r="63" s="1" customFormat="1" spans="1:21">
      <c r="A63" s="3">
        <v>17999670892</v>
      </c>
      <c r="B63" s="1" t="s">
        <v>1025</v>
      </c>
      <c r="C63" s="1" t="s">
        <v>1043</v>
      </c>
      <c r="D63" s="1" t="s">
        <v>1044</v>
      </c>
      <c r="E63" s="1" t="s">
        <v>1045</v>
      </c>
      <c r="F63" s="1" t="s">
        <v>824</v>
      </c>
      <c r="G63" s="1" t="s">
        <v>776</v>
      </c>
      <c r="H63" s="1" t="s">
        <v>781</v>
      </c>
      <c r="I63" s="1" t="s">
        <v>1046</v>
      </c>
      <c r="J63" s="1" t="s">
        <v>783</v>
      </c>
      <c r="K63" s="1" t="s">
        <v>1046</v>
      </c>
      <c r="L63" s="1" t="s">
        <v>1046</v>
      </c>
      <c r="M63" s="1" t="s">
        <v>784</v>
      </c>
      <c r="N63" s="1" t="s">
        <v>784</v>
      </c>
      <c r="O63" s="1" t="s">
        <v>785</v>
      </c>
      <c r="P63" s="1" t="s">
        <v>786</v>
      </c>
      <c r="Q63" s="1" t="s">
        <v>787</v>
      </c>
      <c r="R63" s="1" t="s">
        <v>1047</v>
      </c>
      <c r="S63" s="1" t="s">
        <v>789</v>
      </c>
      <c r="T63" s="1" t="s">
        <v>790</v>
      </c>
      <c r="U63" s="1" t="s">
        <v>791</v>
      </c>
    </row>
    <row r="64" s="1" customFormat="1" spans="1:21">
      <c r="A64" s="3">
        <v>17997328498</v>
      </c>
      <c r="B64" s="1" t="s">
        <v>1025</v>
      </c>
      <c r="C64" s="1" t="s">
        <v>1048</v>
      </c>
      <c r="D64" s="1" t="s">
        <v>1027</v>
      </c>
      <c r="E64" s="1" t="s">
        <v>1049</v>
      </c>
      <c r="F64" s="1" t="s">
        <v>824</v>
      </c>
      <c r="G64" s="1" t="s">
        <v>780</v>
      </c>
      <c r="H64" s="1" t="s">
        <v>781</v>
      </c>
      <c r="I64" s="1" t="s">
        <v>1050</v>
      </c>
      <c r="J64" s="1" t="s">
        <v>783</v>
      </c>
      <c r="K64" s="1" t="s">
        <v>1050</v>
      </c>
      <c r="L64" s="1" t="s">
        <v>1050</v>
      </c>
      <c r="M64" s="1" t="s">
        <v>784</v>
      </c>
      <c r="N64" s="1" t="s">
        <v>784</v>
      </c>
      <c r="O64" s="1" t="s">
        <v>785</v>
      </c>
      <c r="P64" s="1" t="s">
        <v>786</v>
      </c>
      <c r="Q64" s="1" t="s">
        <v>787</v>
      </c>
      <c r="R64" s="1" t="s">
        <v>1051</v>
      </c>
      <c r="S64" s="1" t="s">
        <v>789</v>
      </c>
      <c r="T64" s="1" t="s">
        <v>790</v>
      </c>
      <c r="U64" s="1" t="s">
        <v>791</v>
      </c>
    </row>
    <row r="65" s="1" customFormat="1" spans="1:21">
      <c r="A65" s="3">
        <v>17997298603</v>
      </c>
      <c r="B65" s="1" t="s">
        <v>1025</v>
      </c>
      <c r="C65" s="1" t="s">
        <v>1052</v>
      </c>
      <c r="D65" s="1" t="s">
        <v>1053</v>
      </c>
      <c r="E65" s="1" t="s">
        <v>1054</v>
      </c>
      <c r="F65" s="1" t="s">
        <v>909</v>
      </c>
      <c r="G65" s="1" t="s">
        <v>776</v>
      </c>
      <c r="H65" s="1" t="s">
        <v>781</v>
      </c>
      <c r="I65" s="1" t="s">
        <v>800</v>
      </c>
      <c r="J65" s="1" t="s">
        <v>783</v>
      </c>
      <c r="K65" s="1" t="s">
        <v>800</v>
      </c>
      <c r="L65" s="1" t="s">
        <v>800</v>
      </c>
      <c r="M65" s="1" t="s">
        <v>784</v>
      </c>
      <c r="N65" s="1" t="s">
        <v>784</v>
      </c>
      <c r="O65" s="1" t="s">
        <v>785</v>
      </c>
      <c r="P65" s="1" t="s">
        <v>786</v>
      </c>
      <c r="Q65" s="1" t="s">
        <v>787</v>
      </c>
      <c r="R65" s="1" t="s">
        <v>1055</v>
      </c>
      <c r="S65" s="1" t="s">
        <v>789</v>
      </c>
      <c r="T65" s="1" t="s">
        <v>790</v>
      </c>
      <c r="U65" s="1" t="s">
        <v>791</v>
      </c>
    </row>
    <row r="66" s="1" customFormat="1" spans="1:21">
      <c r="A66" s="3">
        <v>17996980597</v>
      </c>
      <c r="B66" s="1" t="s">
        <v>1025</v>
      </c>
      <c r="C66" s="1" t="s">
        <v>1056</v>
      </c>
      <c r="D66" s="1" t="s">
        <v>1004</v>
      </c>
      <c r="E66" s="1" t="s">
        <v>1057</v>
      </c>
      <c r="F66" s="1" t="s">
        <v>824</v>
      </c>
      <c r="G66" s="1" t="s">
        <v>776</v>
      </c>
      <c r="H66" s="1" t="s">
        <v>781</v>
      </c>
      <c r="I66" s="1" t="s">
        <v>1058</v>
      </c>
      <c r="J66" s="1" t="s">
        <v>783</v>
      </c>
      <c r="K66" s="1" t="s">
        <v>1058</v>
      </c>
      <c r="L66" s="1" t="s">
        <v>1058</v>
      </c>
      <c r="M66" s="1" t="s">
        <v>784</v>
      </c>
      <c r="N66" s="1" t="s">
        <v>784</v>
      </c>
      <c r="O66" s="1" t="s">
        <v>785</v>
      </c>
      <c r="P66" s="1" t="s">
        <v>786</v>
      </c>
      <c r="Q66" s="1" t="s">
        <v>787</v>
      </c>
      <c r="R66" s="1" t="s">
        <v>1059</v>
      </c>
      <c r="S66" s="1" t="s">
        <v>789</v>
      </c>
      <c r="T66" s="1" t="s">
        <v>790</v>
      </c>
      <c r="U66" s="1" t="s">
        <v>791</v>
      </c>
    </row>
    <row r="67" s="1" customFormat="1" spans="1:21">
      <c r="A67" s="3">
        <v>17996720580</v>
      </c>
      <c r="B67" s="1" t="s">
        <v>1025</v>
      </c>
      <c r="C67" s="1" t="s">
        <v>1060</v>
      </c>
      <c r="D67" s="1" t="s">
        <v>1061</v>
      </c>
      <c r="E67" s="1" t="s">
        <v>1062</v>
      </c>
      <c r="F67" s="1" t="s">
        <v>909</v>
      </c>
      <c r="G67" s="1" t="s">
        <v>776</v>
      </c>
      <c r="H67" s="1" t="s">
        <v>781</v>
      </c>
      <c r="I67" s="1" t="s">
        <v>1063</v>
      </c>
      <c r="J67" s="1" t="s">
        <v>783</v>
      </c>
      <c r="K67" s="1" t="s">
        <v>1063</v>
      </c>
      <c r="L67" s="1" t="s">
        <v>1063</v>
      </c>
      <c r="M67" s="1" t="s">
        <v>784</v>
      </c>
      <c r="N67" s="1" t="s">
        <v>784</v>
      </c>
      <c r="O67" s="1" t="s">
        <v>785</v>
      </c>
      <c r="P67" s="1" t="s">
        <v>786</v>
      </c>
      <c r="Q67" s="1" t="s">
        <v>787</v>
      </c>
      <c r="R67" s="1" t="s">
        <v>1064</v>
      </c>
      <c r="S67" s="1" t="s">
        <v>789</v>
      </c>
      <c r="T67" s="1" t="s">
        <v>790</v>
      </c>
      <c r="U67" s="1" t="s">
        <v>791</v>
      </c>
    </row>
    <row r="68" s="1" customFormat="1" spans="1:21">
      <c r="A68" s="3">
        <v>17996674146</v>
      </c>
      <c r="B68" s="1" t="s">
        <v>1025</v>
      </c>
      <c r="C68" s="1" t="s">
        <v>1065</v>
      </c>
      <c r="D68" s="1" t="s">
        <v>1061</v>
      </c>
      <c r="E68" s="1" t="s">
        <v>1066</v>
      </c>
      <c r="F68" s="1" t="s">
        <v>909</v>
      </c>
      <c r="G68" s="1" t="s">
        <v>776</v>
      </c>
      <c r="H68" s="1" t="s">
        <v>781</v>
      </c>
      <c r="I68" s="1" t="s">
        <v>1067</v>
      </c>
      <c r="J68" s="1" t="s">
        <v>783</v>
      </c>
      <c r="K68" s="1" t="s">
        <v>1067</v>
      </c>
      <c r="L68" s="1" t="s">
        <v>1067</v>
      </c>
      <c r="M68" s="1" t="s">
        <v>784</v>
      </c>
      <c r="N68" s="1" t="s">
        <v>784</v>
      </c>
      <c r="O68" s="1" t="s">
        <v>785</v>
      </c>
      <c r="P68" s="1" t="s">
        <v>786</v>
      </c>
      <c r="Q68" s="1" t="s">
        <v>787</v>
      </c>
      <c r="R68" s="1" t="s">
        <v>1068</v>
      </c>
      <c r="S68" s="1" t="s">
        <v>789</v>
      </c>
      <c r="T68" s="1" t="s">
        <v>790</v>
      </c>
      <c r="U68" s="1" t="s">
        <v>791</v>
      </c>
    </row>
    <row r="69" s="1" customFormat="1" spans="1:21">
      <c r="A69" s="3">
        <v>17996437190</v>
      </c>
      <c r="B69" s="1" t="s">
        <v>1025</v>
      </c>
      <c r="C69" s="1" t="s">
        <v>1069</v>
      </c>
      <c r="D69" s="1" t="s">
        <v>1070</v>
      </c>
      <c r="E69" s="1" t="s">
        <v>1071</v>
      </c>
      <c r="F69" s="1" t="s">
        <v>909</v>
      </c>
      <c r="G69" s="1" t="s">
        <v>776</v>
      </c>
      <c r="H69" s="1" t="s">
        <v>781</v>
      </c>
      <c r="I69" s="1" t="s">
        <v>1072</v>
      </c>
      <c r="J69" s="1" t="s">
        <v>783</v>
      </c>
      <c r="K69" s="1" t="s">
        <v>1072</v>
      </c>
      <c r="L69" s="1" t="s">
        <v>1072</v>
      </c>
      <c r="M69" s="1" t="s">
        <v>784</v>
      </c>
      <c r="N69" s="1" t="s">
        <v>784</v>
      </c>
      <c r="O69" s="1" t="s">
        <v>785</v>
      </c>
      <c r="P69" s="1" t="s">
        <v>786</v>
      </c>
      <c r="Q69" s="1" t="s">
        <v>787</v>
      </c>
      <c r="R69" s="1" t="s">
        <v>1073</v>
      </c>
      <c r="S69" s="1" t="s">
        <v>789</v>
      </c>
      <c r="T69" s="1" t="s">
        <v>790</v>
      </c>
      <c r="U69" s="1" t="s">
        <v>791</v>
      </c>
    </row>
    <row r="70" s="1" customFormat="1" spans="1:21">
      <c r="A70" s="3">
        <v>17996271745</v>
      </c>
      <c r="B70" s="1" t="s">
        <v>1025</v>
      </c>
      <c r="C70" s="1" t="s">
        <v>1074</v>
      </c>
      <c r="D70" s="1" t="s">
        <v>1075</v>
      </c>
      <c r="E70" s="1" t="s">
        <v>1076</v>
      </c>
      <c r="F70" s="1" t="s">
        <v>776</v>
      </c>
      <c r="G70" s="1" t="s">
        <v>780</v>
      </c>
      <c r="H70" s="1" t="s">
        <v>781</v>
      </c>
      <c r="I70" s="1" t="s">
        <v>1077</v>
      </c>
      <c r="J70" s="1" t="s">
        <v>783</v>
      </c>
      <c r="K70" s="1" t="s">
        <v>1077</v>
      </c>
      <c r="L70" s="1" t="s">
        <v>1077</v>
      </c>
      <c r="M70" s="1" t="s">
        <v>784</v>
      </c>
      <c r="N70" s="1" t="s">
        <v>784</v>
      </c>
      <c r="O70" s="1" t="s">
        <v>785</v>
      </c>
      <c r="P70" s="1" t="s">
        <v>786</v>
      </c>
      <c r="Q70" s="1" t="s">
        <v>787</v>
      </c>
      <c r="R70" s="1" t="s">
        <v>1078</v>
      </c>
      <c r="S70" s="1" t="s">
        <v>789</v>
      </c>
      <c r="T70" s="1" t="s">
        <v>790</v>
      </c>
      <c r="U70" s="1" t="s">
        <v>791</v>
      </c>
    </row>
    <row r="71" s="1" customFormat="1" spans="1:21">
      <c r="A71" s="3">
        <v>17995811098</v>
      </c>
      <c r="B71" s="1" t="s">
        <v>1079</v>
      </c>
      <c r="C71" s="1" t="s">
        <v>1080</v>
      </c>
      <c r="D71" s="1" t="s">
        <v>1081</v>
      </c>
      <c r="E71" s="1" t="s">
        <v>1082</v>
      </c>
      <c r="F71" s="1" t="s">
        <v>824</v>
      </c>
      <c r="G71" s="1" t="s">
        <v>776</v>
      </c>
      <c r="H71" s="1" t="s">
        <v>781</v>
      </c>
      <c r="I71" s="1" t="s">
        <v>1083</v>
      </c>
      <c r="J71" s="1" t="s">
        <v>783</v>
      </c>
      <c r="K71" s="1" t="s">
        <v>1083</v>
      </c>
      <c r="L71" s="1" t="s">
        <v>1083</v>
      </c>
      <c r="M71" s="1" t="s">
        <v>784</v>
      </c>
      <c r="N71" s="1" t="s">
        <v>784</v>
      </c>
      <c r="O71" s="1" t="s">
        <v>785</v>
      </c>
      <c r="P71" s="1" t="s">
        <v>786</v>
      </c>
      <c r="Q71" s="1" t="s">
        <v>787</v>
      </c>
      <c r="R71" s="1" t="s">
        <v>1084</v>
      </c>
      <c r="S71" s="1" t="s">
        <v>789</v>
      </c>
      <c r="T71" s="1" t="s">
        <v>790</v>
      </c>
      <c r="U71" s="1" t="s">
        <v>791</v>
      </c>
    </row>
    <row r="72" s="1" customFormat="1" spans="1:21">
      <c r="A72" s="3">
        <v>17995765840</v>
      </c>
      <c r="B72" s="1" t="s">
        <v>1079</v>
      </c>
      <c r="C72" s="1" t="s">
        <v>1085</v>
      </c>
      <c r="D72" s="1" t="s">
        <v>1086</v>
      </c>
      <c r="E72" s="1" t="s">
        <v>1087</v>
      </c>
      <c r="F72" s="1" t="s">
        <v>1025</v>
      </c>
      <c r="G72" s="1" t="s">
        <v>780</v>
      </c>
      <c r="H72" s="1" t="s">
        <v>781</v>
      </c>
      <c r="I72" s="1" t="s">
        <v>1088</v>
      </c>
      <c r="J72" s="1" t="s">
        <v>783</v>
      </c>
      <c r="K72" s="1" t="s">
        <v>1088</v>
      </c>
      <c r="L72" s="1" t="s">
        <v>1088</v>
      </c>
      <c r="M72" s="1" t="s">
        <v>784</v>
      </c>
      <c r="N72" s="1" t="s">
        <v>784</v>
      </c>
      <c r="O72" s="1" t="s">
        <v>785</v>
      </c>
      <c r="P72" s="1" t="s">
        <v>786</v>
      </c>
      <c r="Q72" s="1" t="s">
        <v>787</v>
      </c>
      <c r="R72" s="1" t="s">
        <v>1089</v>
      </c>
      <c r="S72" s="1" t="s">
        <v>789</v>
      </c>
      <c r="T72" s="1" t="s">
        <v>790</v>
      </c>
      <c r="U72" s="1" t="s">
        <v>791</v>
      </c>
    </row>
    <row r="73" s="1" customFormat="1" spans="1:21">
      <c r="A73" s="3">
        <v>17995539901</v>
      </c>
      <c r="B73" s="1" t="s">
        <v>1079</v>
      </c>
      <c r="C73" s="1" t="s">
        <v>1090</v>
      </c>
      <c r="D73" s="1" t="s">
        <v>861</v>
      </c>
      <c r="E73" s="1" t="s">
        <v>1091</v>
      </c>
      <c r="F73" s="1" t="s">
        <v>824</v>
      </c>
      <c r="G73" s="1" t="s">
        <v>776</v>
      </c>
      <c r="H73" s="1" t="s">
        <v>781</v>
      </c>
      <c r="I73" s="1" t="s">
        <v>1092</v>
      </c>
      <c r="J73" s="1" t="s">
        <v>783</v>
      </c>
      <c r="K73" s="1" t="s">
        <v>1092</v>
      </c>
      <c r="L73" s="1" t="s">
        <v>1092</v>
      </c>
      <c r="M73" s="1" t="s">
        <v>784</v>
      </c>
      <c r="N73" s="1" t="s">
        <v>784</v>
      </c>
      <c r="O73" s="1" t="s">
        <v>785</v>
      </c>
      <c r="P73" s="1" t="s">
        <v>786</v>
      </c>
      <c r="Q73" s="1" t="s">
        <v>787</v>
      </c>
      <c r="R73" s="1" t="s">
        <v>1093</v>
      </c>
      <c r="S73" s="1" t="s">
        <v>789</v>
      </c>
      <c r="T73" s="1" t="s">
        <v>790</v>
      </c>
      <c r="U73" s="1" t="s">
        <v>791</v>
      </c>
    </row>
    <row r="74" s="1" customFormat="1" spans="1:21">
      <c r="A74" s="3">
        <v>17995527233</v>
      </c>
      <c r="B74" s="1" t="s">
        <v>1079</v>
      </c>
      <c r="C74" s="1" t="s">
        <v>1094</v>
      </c>
      <c r="D74" s="1" t="s">
        <v>999</v>
      </c>
      <c r="E74" s="1" t="s">
        <v>1095</v>
      </c>
      <c r="F74" s="1" t="s">
        <v>1025</v>
      </c>
      <c r="G74" s="1" t="s">
        <v>776</v>
      </c>
      <c r="H74" s="1" t="s">
        <v>781</v>
      </c>
      <c r="I74" s="1" t="s">
        <v>1096</v>
      </c>
      <c r="J74" s="1" t="s">
        <v>783</v>
      </c>
      <c r="K74" s="1" t="s">
        <v>1096</v>
      </c>
      <c r="L74" s="1" t="s">
        <v>1096</v>
      </c>
      <c r="M74" s="1" t="s">
        <v>784</v>
      </c>
      <c r="N74" s="1" t="s">
        <v>784</v>
      </c>
      <c r="O74" s="1" t="s">
        <v>785</v>
      </c>
      <c r="P74" s="1" t="s">
        <v>786</v>
      </c>
      <c r="Q74" s="1" t="s">
        <v>787</v>
      </c>
      <c r="R74" s="1" t="s">
        <v>1097</v>
      </c>
      <c r="S74" s="1" t="s">
        <v>789</v>
      </c>
      <c r="T74" s="1" t="s">
        <v>790</v>
      </c>
      <c r="U74" s="1" t="s">
        <v>791</v>
      </c>
    </row>
    <row r="75" s="1" customFormat="1" spans="1:21">
      <c r="A75" s="3">
        <v>17995522464</v>
      </c>
      <c r="B75" s="1" t="s">
        <v>1079</v>
      </c>
      <c r="C75" s="1" t="s">
        <v>1098</v>
      </c>
      <c r="D75" s="1" t="s">
        <v>1086</v>
      </c>
      <c r="E75" s="1" t="s">
        <v>1099</v>
      </c>
      <c r="F75" s="1" t="s">
        <v>1025</v>
      </c>
      <c r="G75" s="1" t="s">
        <v>776</v>
      </c>
      <c r="H75" s="1" t="s">
        <v>781</v>
      </c>
      <c r="I75" s="1" t="s">
        <v>1100</v>
      </c>
      <c r="J75" s="1" t="s">
        <v>783</v>
      </c>
      <c r="K75" s="1" t="s">
        <v>1100</v>
      </c>
      <c r="L75" s="1" t="s">
        <v>1100</v>
      </c>
      <c r="M75" s="1" t="s">
        <v>784</v>
      </c>
      <c r="N75" s="1" t="s">
        <v>784</v>
      </c>
      <c r="O75" s="1" t="s">
        <v>785</v>
      </c>
      <c r="P75" s="1" t="s">
        <v>786</v>
      </c>
      <c r="Q75" s="1" t="s">
        <v>787</v>
      </c>
      <c r="R75" s="1" t="s">
        <v>1101</v>
      </c>
      <c r="S75" s="1" t="s">
        <v>789</v>
      </c>
      <c r="T75" s="1" t="s">
        <v>790</v>
      </c>
      <c r="U75" s="1" t="s">
        <v>791</v>
      </c>
    </row>
    <row r="76" s="1" customFormat="1" spans="1:21">
      <c r="A76" s="3">
        <v>17995266100</v>
      </c>
      <c r="B76" s="1" t="s">
        <v>1079</v>
      </c>
      <c r="C76" s="1" t="s">
        <v>1102</v>
      </c>
      <c r="D76" s="1" t="s">
        <v>1103</v>
      </c>
      <c r="E76" s="1" t="s">
        <v>1104</v>
      </c>
      <c r="F76" s="1" t="s">
        <v>824</v>
      </c>
      <c r="G76" s="1" t="s">
        <v>776</v>
      </c>
      <c r="H76" s="1" t="s">
        <v>781</v>
      </c>
      <c r="I76" s="1" t="s">
        <v>1105</v>
      </c>
      <c r="J76" s="1" t="s">
        <v>783</v>
      </c>
      <c r="K76" s="1" t="s">
        <v>1105</v>
      </c>
      <c r="L76" s="1" t="s">
        <v>1105</v>
      </c>
      <c r="M76" s="1" t="s">
        <v>784</v>
      </c>
      <c r="N76" s="1" t="s">
        <v>784</v>
      </c>
      <c r="O76" s="1" t="s">
        <v>785</v>
      </c>
      <c r="P76" s="1" t="s">
        <v>786</v>
      </c>
      <c r="Q76" s="1" t="s">
        <v>787</v>
      </c>
      <c r="R76" s="1" t="s">
        <v>1106</v>
      </c>
      <c r="S76" s="1" t="s">
        <v>789</v>
      </c>
      <c r="T76" s="1" t="s">
        <v>790</v>
      </c>
      <c r="U76" s="1" t="s">
        <v>791</v>
      </c>
    </row>
    <row r="77" s="1" customFormat="1" spans="1:21">
      <c r="A77" s="3">
        <v>17994998567</v>
      </c>
      <c r="B77" s="1" t="s">
        <v>1079</v>
      </c>
      <c r="C77" s="1" t="s">
        <v>1107</v>
      </c>
      <c r="D77" s="1" t="s">
        <v>1061</v>
      </c>
      <c r="E77" s="1" t="s">
        <v>1108</v>
      </c>
      <c r="F77" s="1" t="s">
        <v>909</v>
      </c>
      <c r="G77" s="1" t="s">
        <v>776</v>
      </c>
      <c r="H77" s="1" t="s">
        <v>781</v>
      </c>
      <c r="I77" s="1" t="s">
        <v>1063</v>
      </c>
      <c r="J77" s="1" t="s">
        <v>783</v>
      </c>
      <c r="K77" s="1" t="s">
        <v>1063</v>
      </c>
      <c r="L77" s="1" t="s">
        <v>1063</v>
      </c>
      <c r="M77" s="1" t="s">
        <v>784</v>
      </c>
      <c r="N77" s="1" t="s">
        <v>784</v>
      </c>
      <c r="O77" s="1" t="s">
        <v>785</v>
      </c>
      <c r="P77" s="1" t="s">
        <v>786</v>
      </c>
      <c r="Q77" s="1" t="s">
        <v>787</v>
      </c>
      <c r="R77" s="1" t="s">
        <v>1109</v>
      </c>
      <c r="S77" s="1" t="s">
        <v>789</v>
      </c>
      <c r="T77" s="1" t="s">
        <v>790</v>
      </c>
      <c r="U77" s="1" t="s">
        <v>791</v>
      </c>
    </row>
    <row r="78" s="1" customFormat="1" spans="1:21">
      <c r="A78" s="3">
        <v>17993460380</v>
      </c>
      <c r="B78" s="1" t="s">
        <v>1079</v>
      </c>
      <c r="C78" s="1" t="s">
        <v>1110</v>
      </c>
      <c r="D78" s="1" t="s">
        <v>1111</v>
      </c>
      <c r="E78" s="1" t="s">
        <v>1112</v>
      </c>
      <c r="F78" s="1" t="s">
        <v>824</v>
      </c>
      <c r="G78" s="1" t="s">
        <v>776</v>
      </c>
      <c r="H78" s="1" t="s">
        <v>781</v>
      </c>
      <c r="I78" s="1" t="s">
        <v>1113</v>
      </c>
      <c r="J78" s="1" t="s">
        <v>783</v>
      </c>
      <c r="K78" s="1" t="s">
        <v>1113</v>
      </c>
      <c r="L78" s="1" t="s">
        <v>1113</v>
      </c>
      <c r="M78" s="1" t="s">
        <v>784</v>
      </c>
      <c r="N78" s="1" t="s">
        <v>784</v>
      </c>
      <c r="O78" s="1" t="s">
        <v>785</v>
      </c>
      <c r="P78" s="1" t="s">
        <v>786</v>
      </c>
      <c r="Q78" s="1" t="s">
        <v>787</v>
      </c>
      <c r="R78" s="1" t="s">
        <v>1114</v>
      </c>
      <c r="S78" s="1" t="s">
        <v>789</v>
      </c>
      <c r="T78" s="1" t="s">
        <v>790</v>
      </c>
      <c r="U78" s="1" t="s">
        <v>791</v>
      </c>
    </row>
    <row r="79" s="1" customFormat="1" spans="1:21">
      <c r="A79" s="3">
        <v>17993382475</v>
      </c>
      <c r="B79" s="1" t="s">
        <v>1079</v>
      </c>
      <c r="C79" s="1" t="s">
        <v>1115</v>
      </c>
      <c r="D79" s="1" t="s">
        <v>1004</v>
      </c>
      <c r="E79" s="1" t="s">
        <v>1116</v>
      </c>
      <c r="F79" s="1" t="s">
        <v>824</v>
      </c>
      <c r="G79" s="1" t="s">
        <v>776</v>
      </c>
      <c r="H79" s="1" t="s">
        <v>781</v>
      </c>
      <c r="I79" s="1" t="s">
        <v>1058</v>
      </c>
      <c r="J79" s="1" t="s">
        <v>783</v>
      </c>
      <c r="K79" s="1" t="s">
        <v>1058</v>
      </c>
      <c r="L79" s="1" t="s">
        <v>1058</v>
      </c>
      <c r="M79" s="1" t="s">
        <v>784</v>
      </c>
      <c r="N79" s="1" t="s">
        <v>784</v>
      </c>
      <c r="O79" s="1" t="s">
        <v>785</v>
      </c>
      <c r="P79" s="1" t="s">
        <v>786</v>
      </c>
      <c r="Q79" s="1" t="s">
        <v>787</v>
      </c>
      <c r="R79" s="1" t="s">
        <v>1117</v>
      </c>
      <c r="S79" s="1" t="s">
        <v>789</v>
      </c>
      <c r="T79" s="1" t="s">
        <v>790</v>
      </c>
      <c r="U79" s="1" t="s">
        <v>791</v>
      </c>
    </row>
    <row r="80" s="1" customFormat="1" spans="1:21">
      <c r="A80" s="3">
        <v>17993005438</v>
      </c>
      <c r="B80" s="1" t="s">
        <v>1079</v>
      </c>
      <c r="C80" s="1" t="s">
        <v>1118</v>
      </c>
      <c r="D80" s="1" t="s">
        <v>1119</v>
      </c>
      <c r="E80" s="1" t="s">
        <v>1120</v>
      </c>
      <c r="F80" s="1" t="s">
        <v>1025</v>
      </c>
      <c r="G80" s="1" t="s">
        <v>776</v>
      </c>
      <c r="H80" s="1" t="s">
        <v>781</v>
      </c>
      <c r="I80" s="1" t="s">
        <v>1121</v>
      </c>
      <c r="J80" s="1" t="s">
        <v>783</v>
      </c>
      <c r="K80" s="1" t="s">
        <v>1121</v>
      </c>
      <c r="L80" s="1" t="s">
        <v>1121</v>
      </c>
      <c r="M80" s="1" t="s">
        <v>784</v>
      </c>
      <c r="N80" s="1" t="s">
        <v>784</v>
      </c>
      <c r="O80" s="1" t="s">
        <v>785</v>
      </c>
      <c r="P80" s="1" t="s">
        <v>786</v>
      </c>
      <c r="Q80" s="1" t="s">
        <v>787</v>
      </c>
      <c r="R80" s="1" t="s">
        <v>1122</v>
      </c>
      <c r="S80" s="1" t="s">
        <v>789</v>
      </c>
      <c r="T80" s="1" t="s">
        <v>790</v>
      </c>
      <c r="U80" s="1" t="s">
        <v>791</v>
      </c>
    </row>
    <row r="81" s="1" customFormat="1" spans="1:21">
      <c r="A81" s="3">
        <v>17992577802</v>
      </c>
      <c r="B81" s="1" t="s">
        <v>1079</v>
      </c>
      <c r="C81" s="1" t="s">
        <v>1123</v>
      </c>
      <c r="D81" s="1" t="s">
        <v>1111</v>
      </c>
      <c r="E81" s="1" t="s">
        <v>1124</v>
      </c>
      <c r="F81" s="1" t="s">
        <v>776</v>
      </c>
      <c r="G81" s="1" t="s">
        <v>780</v>
      </c>
      <c r="H81" s="1" t="s">
        <v>781</v>
      </c>
      <c r="I81" s="1" t="s">
        <v>1113</v>
      </c>
      <c r="J81" s="1" t="s">
        <v>783</v>
      </c>
      <c r="K81" s="1" t="s">
        <v>1113</v>
      </c>
      <c r="L81" s="1" t="s">
        <v>1113</v>
      </c>
      <c r="M81" s="1" t="s">
        <v>784</v>
      </c>
      <c r="N81" s="1" t="s">
        <v>784</v>
      </c>
      <c r="O81" s="1" t="s">
        <v>785</v>
      </c>
      <c r="P81" s="1" t="s">
        <v>786</v>
      </c>
      <c r="Q81" s="1" t="s">
        <v>787</v>
      </c>
      <c r="R81" s="1" t="s">
        <v>1125</v>
      </c>
      <c r="S81" s="1" t="s">
        <v>789</v>
      </c>
      <c r="T81" s="1" t="s">
        <v>790</v>
      </c>
      <c r="U81" s="1" t="s">
        <v>791</v>
      </c>
    </row>
    <row r="82" s="1" customFormat="1" spans="1:21">
      <c r="A82" s="3">
        <v>17992424907</v>
      </c>
      <c r="B82" s="1" t="s">
        <v>1079</v>
      </c>
      <c r="C82" s="1" t="s">
        <v>1126</v>
      </c>
      <c r="D82" s="1" t="s">
        <v>1127</v>
      </c>
      <c r="E82" s="1" t="s">
        <v>1128</v>
      </c>
      <c r="F82" s="1" t="s">
        <v>824</v>
      </c>
      <c r="G82" s="1" t="s">
        <v>776</v>
      </c>
      <c r="H82" s="1" t="s">
        <v>781</v>
      </c>
      <c r="I82" s="1" t="s">
        <v>951</v>
      </c>
      <c r="J82" s="1" t="s">
        <v>783</v>
      </c>
      <c r="K82" s="1" t="s">
        <v>951</v>
      </c>
      <c r="L82" s="1" t="s">
        <v>951</v>
      </c>
      <c r="M82" s="1" t="s">
        <v>784</v>
      </c>
      <c r="N82" s="1" t="s">
        <v>784</v>
      </c>
      <c r="O82" s="1" t="s">
        <v>785</v>
      </c>
      <c r="P82" s="1" t="s">
        <v>786</v>
      </c>
      <c r="Q82" s="1" t="s">
        <v>787</v>
      </c>
      <c r="R82" s="1" t="s">
        <v>1129</v>
      </c>
      <c r="S82" s="1" t="s">
        <v>789</v>
      </c>
      <c r="T82" s="1" t="s">
        <v>790</v>
      </c>
      <c r="U82" s="1" t="s">
        <v>791</v>
      </c>
    </row>
    <row r="83" s="1" customFormat="1" spans="1:21">
      <c r="A83" s="3">
        <v>17992182414</v>
      </c>
      <c r="B83" s="1" t="s">
        <v>1079</v>
      </c>
      <c r="C83" s="1" t="s">
        <v>1130</v>
      </c>
      <c r="D83" s="1" t="s">
        <v>1131</v>
      </c>
      <c r="E83" s="1" t="s">
        <v>1132</v>
      </c>
      <c r="F83" s="1" t="s">
        <v>909</v>
      </c>
      <c r="G83" s="1" t="s">
        <v>780</v>
      </c>
      <c r="H83" s="1" t="s">
        <v>781</v>
      </c>
      <c r="I83" s="1" t="s">
        <v>1133</v>
      </c>
      <c r="J83" s="1" t="s">
        <v>783</v>
      </c>
      <c r="K83" s="1" t="s">
        <v>1133</v>
      </c>
      <c r="L83" s="1" t="s">
        <v>1133</v>
      </c>
      <c r="M83" s="1" t="s">
        <v>784</v>
      </c>
      <c r="N83" s="1" t="s">
        <v>784</v>
      </c>
      <c r="O83" s="1" t="s">
        <v>785</v>
      </c>
      <c r="P83" s="1" t="s">
        <v>786</v>
      </c>
      <c r="Q83" s="1" t="s">
        <v>787</v>
      </c>
      <c r="R83" s="1" t="s">
        <v>1134</v>
      </c>
      <c r="S83" s="1" t="s">
        <v>789</v>
      </c>
      <c r="T83" s="1" t="s">
        <v>790</v>
      </c>
      <c r="U83" s="1" t="s">
        <v>791</v>
      </c>
    </row>
    <row r="84" s="1" customFormat="1" spans="1:21">
      <c r="A84" s="3">
        <v>17991926160</v>
      </c>
      <c r="B84" s="1" t="s">
        <v>1079</v>
      </c>
      <c r="C84" s="1" t="s">
        <v>1135</v>
      </c>
      <c r="D84" s="1" t="s">
        <v>1136</v>
      </c>
      <c r="E84" s="1" t="s">
        <v>1137</v>
      </c>
      <c r="F84" s="1" t="s">
        <v>824</v>
      </c>
      <c r="G84" s="1" t="s">
        <v>776</v>
      </c>
      <c r="H84" s="1" t="s">
        <v>781</v>
      </c>
      <c r="I84" s="1" t="s">
        <v>1138</v>
      </c>
      <c r="J84" s="1" t="s">
        <v>783</v>
      </c>
      <c r="K84" s="1" t="s">
        <v>1138</v>
      </c>
      <c r="L84" s="1" t="s">
        <v>1138</v>
      </c>
      <c r="M84" s="1" t="s">
        <v>784</v>
      </c>
      <c r="N84" s="1" t="s">
        <v>784</v>
      </c>
      <c r="O84" s="1" t="s">
        <v>785</v>
      </c>
      <c r="P84" s="1" t="s">
        <v>786</v>
      </c>
      <c r="Q84" s="1" t="s">
        <v>787</v>
      </c>
      <c r="R84" s="1" t="s">
        <v>1139</v>
      </c>
      <c r="S84" s="1" t="s">
        <v>789</v>
      </c>
      <c r="T84" s="1" t="s">
        <v>790</v>
      </c>
      <c r="U84" s="1" t="s">
        <v>791</v>
      </c>
    </row>
    <row r="85" s="1" customFormat="1" spans="1:21">
      <c r="A85" s="3">
        <v>17985970247</v>
      </c>
      <c r="B85" s="1" t="s">
        <v>1140</v>
      </c>
      <c r="C85" s="1" t="s">
        <v>1141</v>
      </c>
      <c r="D85" s="1" t="s">
        <v>1142</v>
      </c>
      <c r="E85" s="1" t="s">
        <v>1143</v>
      </c>
      <c r="F85" s="1" t="s">
        <v>824</v>
      </c>
      <c r="G85" s="1" t="s">
        <v>780</v>
      </c>
      <c r="H85" s="1" t="s">
        <v>781</v>
      </c>
      <c r="I85" s="1" t="s">
        <v>1144</v>
      </c>
      <c r="J85" s="1" t="s">
        <v>783</v>
      </c>
      <c r="K85" s="1" t="s">
        <v>1144</v>
      </c>
      <c r="L85" s="1" t="s">
        <v>1144</v>
      </c>
      <c r="M85" s="1" t="s">
        <v>784</v>
      </c>
      <c r="N85" s="1" t="s">
        <v>784</v>
      </c>
      <c r="O85" s="1" t="s">
        <v>785</v>
      </c>
      <c r="P85" s="1" t="s">
        <v>786</v>
      </c>
      <c r="Q85" s="1" t="s">
        <v>787</v>
      </c>
      <c r="R85" s="1" t="s">
        <v>1145</v>
      </c>
      <c r="S85" s="1" t="s">
        <v>789</v>
      </c>
      <c r="T85" s="1" t="s">
        <v>790</v>
      </c>
      <c r="U85" s="1" t="s">
        <v>791</v>
      </c>
    </row>
    <row r="86" s="1" customFormat="1" spans="1:21">
      <c r="A86" s="3">
        <v>17985545319</v>
      </c>
      <c r="B86" s="1" t="s">
        <v>1140</v>
      </c>
      <c r="C86" s="1" t="s">
        <v>1146</v>
      </c>
      <c r="D86" s="1" t="s">
        <v>861</v>
      </c>
      <c r="E86" s="1" t="s">
        <v>1147</v>
      </c>
      <c r="F86" s="1" t="s">
        <v>1079</v>
      </c>
      <c r="G86" s="1" t="s">
        <v>780</v>
      </c>
      <c r="H86" s="1" t="s">
        <v>781</v>
      </c>
      <c r="I86" s="1" t="s">
        <v>1148</v>
      </c>
      <c r="J86" s="1" t="s">
        <v>783</v>
      </c>
      <c r="K86" s="1" t="s">
        <v>1148</v>
      </c>
      <c r="L86" s="1" t="s">
        <v>1149</v>
      </c>
      <c r="M86" s="1" t="s">
        <v>1150</v>
      </c>
      <c r="N86" s="1" t="s">
        <v>1150</v>
      </c>
      <c r="O86" s="1" t="s">
        <v>785</v>
      </c>
      <c r="P86" s="1" t="s">
        <v>786</v>
      </c>
      <c r="Q86" s="1" t="s">
        <v>787</v>
      </c>
      <c r="R86" s="1" t="s">
        <v>1151</v>
      </c>
      <c r="S86" s="1" t="s">
        <v>789</v>
      </c>
      <c r="T86" s="1" t="s">
        <v>790</v>
      </c>
      <c r="U86" s="1" t="s">
        <v>791</v>
      </c>
    </row>
    <row r="87" s="1" customFormat="1" spans="1:21">
      <c r="A87" s="3">
        <v>17984346606</v>
      </c>
      <c r="B87" s="1" t="s">
        <v>1152</v>
      </c>
      <c r="C87" s="1" t="s">
        <v>1153</v>
      </c>
      <c r="D87" s="1" t="s">
        <v>964</v>
      </c>
      <c r="E87" s="1" t="s">
        <v>1154</v>
      </c>
      <c r="F87" s="1" t="s">
        <v>824</v>
      </c>
      <c r="G87" s="1" t="s">
        <v>776</v>
      </c>
      <c r="H87" s="1" t="s">
        <v>781</v>
      </c>
      <c r="I87" s="1" t="s">
        <v>1155</v>
      </c>
      <c r="J87" s="1" t="s">
        <v>783</v>
      </c>
      <c r="K87" s="1" t="s">
        <v>1155</v>
      </c>
      <c r="L87" s="1" t="s">
        <v>1155</v>
      </c>
      <c r="M87" s="1" t="s">
        <v>784</v>
      </c>
      <c r="N87" s="1" t="s">
        <v>784</v>
      </c>
      <c r="O87" s="1" t="s">
        <v>785</v>
      </c>
      <c r="P87" s="1" t="s">
        <v>786</v>
      </c>
      <c r="Q87" s="1" t="s">
        <v>787</v>
      </c>
      <c r="R87" s="1" t="s">
        <v>1156</v>
      </c>
      <c r="S87" s="1" t="s">
        <v>789</v>
      </c>
      <c r="T87" s="1" t="s">
        <v>790</v>
      </c>
      <c r="U87" s="1" t="s">
        <v>791</v>
      </c>
    </row>
    <row r="88" s="1" customFormat="1" spans="1:21">
      <c r="A88" s="3">
        <v>17984253065</v>
      </c>
      <c r="B88" s="1" t="s">
        <v>1152</v>
      </c>
      <c r="C88" s="1" t="s">
        <v>1157</v>
      </c>
      <c r="D88" s="1" t="s">
        <v>1004</v>
      </c>
      <c r="E88" s="1" t="s">
        <v>1158</v>
      </c>
      <c r="F88" s="1" t="s">
        <v>824</v>
      </c>
      <c r="G88" s="1" t="s">
        <v>776</v>
      </c>
      <c r="H88" s="1" t="s">
        <v>781</v>
      </c>
      <c r="I88" s="1" t="s">
        <v>1006</v>
      </c>
      <c r="J88" s="1" t="s">
        <v>783</v>
      </c>
      <c r="K88" s="1" t="s">
        <v>1006</v>
      </c>
      <c r="L88" s="1" t="s">
        <v>1006</v>
      </c>
      <c r="M88" s="1" t="s">
        <v>784</v>
      </c>
      <c r="N88" s="1" t="s">
        <v>784</v>
      </c>
      <c r="O88" s="1" t="s">
        <v>785</v>
      </c>
      <c r="P88" s="1" t="s">
        <v>786</v>
      </c>
      <c r="Q88" s="1" t="s">
        <v>787</v>
      </c>
      <c r="R88" s="1" t="s">
        <v>1159</v>
      </c>
      <c r="S88" s="1" t="s">
        <v>789</v>
      </c>
      <c r="T88" s="1" t="s">
        <v>790</v>
      </c>
      <c r="U88" s="1" t="s">
        <v>791</v>
      </c>
    </row>
    <row r="89" s="1" customFormat="1" spans="1:21">
      <c r="A89" s="3">
        <v>17984083585</v>
      </c>
      <c r="B89" s="1" t="s">
        <v>1152</v>
      </c>
      <c r="C89" s="1" t="s">
        <v>1160</v>
      </c>
      <c r="D89" s="1" t="s">
        <v>1161</v>
      </c>
      <c r="E89" s="1" t="s">
        <v>1162</v>
      </c>
      <c r="F89" s="1" t="s">
        <v>824</v>
      </c>
      <c r="G89" s="1" t="s">
        <v>776</v>
      </c>
      <c r="H89" s="1" t="s">
        <v>781</v>
      </c>
      <c r="I89" s="1" t="s">
        <v>1163</v>
      </c>
      <c r="J89" s="1" t="s">
        <v>783</v>
      </c>
      <c r="K89" s="1" t="s">
        <v>1163</v>
      </c>
      <c r="L89" s="1" t="s">
        <v>1163</v>
      </c>
      <c r="M89" s="1" t="s">
        <v>784</v>
      </c>
      <c r="N89" s="1" t="s">
        <v>784</v>
      </c>
      <c r="O89" s="1" t="s">
        <v>785</v>
      </c>
      <c r="P89" s="1" t="s">
        <v>786</v>
      </c>
      <c r="Q89" s="1" t="s">
        <v>787</v>
      </c>
      <c r="R89" s="1" t="s">
        <v>1164</v>
      </c>
      <c r="S89" s="1" t="s">
        <v>789</v>
      </c>
      <c r="T89" s="1" t="s">
        <v>790</v>
      </c>
      <c r="U89" s="1" t="s">
        <v>791</v>
      </c>
    </row>
    <row r="90" s="1" customFormat="1" spans="1:21">
      <c r="A90" s="3">
        <v>17981535705</v>
      </c>
      <c r="B90" s="1" t="s">
        <v>1152</v>
      </c>
      <c r="C90" s="1" t="s">
        <v>1165</v>
      </c>
      <c r="D90" s="1" t="s">
        <v>1166</v>
      </c>
      <c r="E90" s="1" t="s">
        <v>1167</v>
      </c>
      <c r="F90" s="1" t="s">
        <v>824</v>
      </c>
      <c r="G90" s="1" t="s">
        <v>776</v>
      </c>
      <c r="H90" s="1" t="s">
        <v>781</v>
      </c>
      <c r="I90" s="1" t="s">
        <v>1168</v>
      </c>
      <c r="J90" s="1" t="s">
        <v>783</v>
      </c>
      <c r="K90" s="1" t="s">
        <v>1168</v>
      </c>
      <c r="L90" s="1" t="s">
        <v>1168</v>
      </c>
      <c r="M90" s="1" t="s">
        <v>784</v>
      </c>
      <c r="N90" s="1" t="s">
        <v>784</v>
      </c>
      <c r="O90" s="1" t="s">
        <v>785</v>
      </c>
      <c r="P90" s="1" t="s">
        <v>786</v>
      </c>
      <c r="Q90" s="1" t="s">
        <v>787</v>
      </c>
      <c r="R90" s="1" t="s">
        <v>1169</v>
      </c>
      <c r="S90" s="1" t="s">
        <v>789</v>
      </c>
      <c r="T90" s="1" t="s">
        <v>790</v>
      </c>
      <c r="U90" s="1" t="s">
        <v>791</v>
      </c>
    </row>
    <row r="91" s="1" customFormat="1" spans="1:21">
      <c r="A91" s="3">
        <v>17981535706</v>
      </c>
      <c r="B91" s="1" t="s">
        <v>1152</v>
      </c>
      <c r="C91" s="1" t="s">
        <v>1170</v>
      </c>
      <c r="D91" s="1" t="s">
        <v>1166</v>
      </c>
      <c r="E91" s="1" t="s">
        <v>1171</v>
      </c>
      <c r="F91" s="1" t="s">
        <v>824</v>
      </c>
      <c r="G91" s="1" t="s">
        <v>776</v>
      </c>
      <c r="H91" s="1" t="s">
        <v>781</v>
      </c>
      <c r="I91" s="1" t="s">
        <v>1172</v>
      </c>
      <c r="J91" s="1" t="s">
        <v>783</v>
      </c>
      <c r="K91" s="1" t="s">
        <v>1172</v>
      </c>
      <c r="L91" s="1" t="s">
        <v>1172</v>
      </c>
      <c r="M91" s="1" t="s">
        <v>784</v>
      </c>
      <c r="N91" s="1" t="s">
        <v>784</v>
      </c>
      <c r="O91" s="1" t="s">
        <v>785</v>
      </c>
      <c r="P91" s="1" t="s">
        <v>786</v>
      </c>
      <c r="Q91" s="1" t="s">
        <v>787</v>
      </c>
      <c r="R91" s="1" t="s">
        <v>1173</v>
      </c>
      <c r="S91" s="1" t="s">
        <v>789</v>
      </c>
      <c r="T91" s="1" t="s">
        <v>790</v>
      </c>
      <c r="U91" s="1" t="s">
        <v>791</v>
      </c>
    </row>
    <row r="92" s="1" customFormat="1" spans="1:21">
      <c r="A92" s="3">
        <v>17981432845</v>
      </c>
      <c r="B92" s="1" t="s">
        <v>1152</v>
      </c>
      <c r="C92" s="1" t="s">
        <v>1174</v>
      </c>
      <c r="D92" s="1" t="s">
        <v>1175</v>
      </c>
      <c r="E92" s="1" t="s">
        <v>1176</v>
      </c>
      <c r="F92" s="1" t="s">
        <v>824</v>
      </c>
      <c r="G92" s="1" t="s">
        <v>780</v>
      </c>
      <c r="H92" s="1" t="s">
        <v>781</v>
      </c>
      <c r="I92" s="1" t="s">
        <v>1177</v>
      </c>
      <c r="J92" s="1" t="s">
        <v>783</v>
      </c>
      <c r="K92" s="1" t="s">
        <v>1177</v>
      </c>
      <c r="L92" s="1" t="s">
        <v>1177</v>
      </c>
      <c r="M92" s="1" t="s">
        <v>784</v>
      </c>
      <c r="N92" s="1" t="s">
        <v>784</v>
      </c>
      <c r="O92" s="1" t="s">
        <v>785</v>
      </c>
      <c r="P92" s="1" t="s">
        <v>786</v>
      </c>
      <c r="Q92" s="1" t="s">
        <v>787</v>
      </c>
      <c r="R92" s="1" t="s">
        <v>1178</v>
      </c>
      <c r="S92" s="1" t="s">
        <v>789</v>
      </c>
      <c r="T92" s="1" t="s">
        <v>790</v>
      </c>
      <c r="U92" s="1" t="s">
        <v>791</v>
      </c>
    </row>
    <row r="93" s="1" customFormat="1" spans="1:21">
      <c r="A93" s="3">
        <v>17981332770</v>
      </c>
      <c r="B93" s="1" t="s">
        <v>1152</v>
      </c>
      <c r="C93" s="1" t="s">
        <v>1179</v>
      </c>
      <c r="D93" s="1" t="s">
        <v>1180</v>
      </c>
      <c r="E93" s="1" t="s">
        <v>1181</v>
      </c>
      <c r="F93" s="1" t="s">
        <v>909</v>
      </c>
      <c r="G93" s="1" t="s">
        <v>776</v>
      </c>
      <c r="H93" s="1" t="s">
        <v>781</v>
      </c>
      <c r="I93" s="1" t="s">
        <v>1182</v>
      </c>
      <c r="J93" s="1" t="s">
        <v>783</v>
      </c>
      <c r="K93" s="1" t="s">
        <v>1182</v>
      </c>
      <c r="L93" s="1" t="s">
        <v>1182</v>
      </c>
      <c r="M93" s="1" t="s">
        <v>784</v>
      </c>
      <c r="N93" s="1" t="s">
        <v>784</v>
      </c>
      <c r="O93" s="1" t="s">
        <v>785</v>
      </c>
      <c r="P93" s="1" t="s">
        <v>786</v>
      </c>
      <c r="Q93" s="1" t="s">
        <v>787</v>
      </c>
      <c r="R93" s="1" t="s">
        <v>1183</v>
      </c>
      <c r="S93" s="1" t="s">
        <v>789</v>
      </c>
      <c r="T93" s="1" t="s">
        <v>790</v>
      </c>
      <c r="U93" s="1" t="s">
        <v>791</v>
      </c>
    </row>
    <row r="94" s="1" customFormat="1" spans="1:21">
      <c r="A94" s="3">
        <v>17981213594</v>
      </c>
      <c r="B94" s="1" t="s">
        <v>1152</v>
      </c>
      <c r="C94" s="1" t="s">
        <v>1184</v>
      </c>
      <c r="D94" s="1" t="s">
        <v>1185</v>
      </c>
      <c r="E94" s="1" t="s">
        <v>1186</v>
      </c>
      <c r="F94" s="1" t="s">
        <v>824</v>
      </c>
      <c r="G94" s="1" t="s">
        <v>776</v>
      </c>
      <c r="H94" s="1" t="s">
        <v>781</v>
      </c>
      <c r="I94" s="1" t="s">
        <v>1187</v>
      </c>
      <c r="J94" s="1" t="s">
        <v>783</v>
      </c>
      <c r="K94" s="1" t="s">
        <v>1187</v>
      </c>
      <c r="L94" s="1" t="s">
        <v>1187</v>
      </c>
      <c r="M94" s="1" t="s">
        <v>784</v>
      </c>
      <c r="N94" s="1" t="s">
        <v>784</v>
      </c>
      <c r="O94" s="1" t="s">
        <v>785</v>
      </c>
      <c r="P94" s="1" t="s">
        <v>786</v>
      </c>
      <c r="Q94" s="1" t="s">
        <v>787</v>
      </c>
      <c r="R94" s="1" t="s">
        <v>1188</v>
      </c>
      <c r="S94" s="1" t="s">
        <v>789</v>
      </c>
      <c r="T94" s="1" t="s">
        <v>790</v>
      </c>
      <c r="U94" s="1" t="s">
        <v>791</v>
      </c>
    </row>
    <row r="95" s="1" customFormat="1" spans="1:21">
      <c r="A95" s="3">
        <v>17981032495</v>
      </c>
      <c r="B95" s="1" t="s">
        <v>1152</v>
      </c>
      <c r="C95" s="1" t="s">
        <v>1189</v>
      </c>
      <c r="D95" s="1" t="s">
        <v>1190</v>
      </c>
      <c r="E95" s="1" t="s">
        <v>1191</v>
      </c>
      <c r="F95" s="1" t="s">
        <v>909</v>
      </c>
      <c r="G95" s="1" t="s">
        <v>776</v>
      </c>
      <c r="H95" s="1" t="s">
        <v>781</v>
      </c>
      <c r="I95" s="1" t="s">
        <v>1192</v>
      </c>
      <c r="J95" s="1" t="s">
        <v>783</v>
      </c>
      <c r="K95" s="1" t="s">
        <v>1192</v>
      </c>
      <c r="L95" s="1" t="s">
        <v>1192</v>
      </c>
      <c r="M95" s="1" t="s">
        <v>784</v>
      </c>
      <c r="N95" s="1" t="s">
        <v>784</v>
      </c>
      <c r="O95" s="1" t="s">
        <v>785</v>
      </c>
      <c r="P95" s="1" t="s">
        <v>786</v>
      </c>
      <c r="Q95" s="1" t="s">
        <v>787</v>
      </c>
      <c r="R95" s="1" t="s">
        <v>1193</v>
      </c>
      <c r="S95" s="1" t="s">
        <v>789</v>
      </c>
      <c r="T95" s="1" t="s">
        <v>790</v>
      </c>
      <c r="U95" s="1" t="s">
        <v>791</v>
      </c>
    </row>
    <row r="96" s="1" customFormat="1" spans="1:21">
      <c r="A96" s="3">
        <v>17980963622</v>
      </c>
      <c r="B96" s="1" t="s">
        <v>1152</v>
      </c>
      <c r="C96" s="1" t="s">
        <v>1194</v>
      </c>
      <c r="D96" s="1" t="s">
        <v>1195</v>
      </c>
      <c r="E96" s="1" t="s">
        <v>1196</v>
      </c>
      <c r="F96" s="1" t="s">
        <v>909</v>
      </c>
      <c r="G96" s="1" t="s">
        <v>776</v>
      </c>
      <c r="H96" s="1" t="s">
        <v>781</v>
      </c>
      <c r="I96" s="1" t="s">
        <v>1197</v>
      </c>
      <c r="J96" s="1" t="s">
        <v>783</v>
      </c>
      <c r="K96" s="1" t="s">
        <v>1197</v>
      </c>
      <c r="L96" s="1" t="s">
        <v>1197</v>
      </c>
      <c r="M96" s="1" t="s">
        <v>784</v>
      </c>
      <c r="N96" s="1" t="s">
        <v>784</v>
      </c>
      <c r="O96" s="1" t="s">
        <v>785</v>
      </c>
      <c r="P96" s="1" t="s">
        <v>786</v>
      </c>
      <c r="Q96" s="1" t="s">
        <v>787</v>
      </c>
      <c r="R96" s="1" t="s">
        <v>1198</v>
      </c>
      <c r="S96" s="1" t="s">
        <v>789</v>
      </c>
      <c r="T96" s="1" t="s">
        <v>790</v>
      </c>
      <c r="U96" s="1" t="s">
        <v>791</v>
      </c>
    </row>
    <row r="97" s="1" customFormat="1" spans="1:21">
      <c r="A97" s="3">
        <v>17980618301</v>
      </c>
      <c r="B97" s="1" t="s">
        <v>1152</v>
      </c>
      <c r="C97" s="1" t="s">
        <v>1199</v>
      </c>
      <c r="D97" s="1" t="s">
        <v>1200</v>
      </c>
      <c r="E97" s="1" t="s">
        <v>1201</v>
      </c>
      <c r="F97" s="1" t="s">
        <v>909</v>
      </c>
      <c r="G97" s="1" t="s">
        <v>776</v>
      </c>
      <c r="H97" s="1" t="s">
        <v>781</v>
      </c>
      <c r="I97" s="1" t="s">
        <v>1202</v>
      </c>
      <c r="J97" s="1" t="s">
        <v>783</v>
      </c>
      <c r="K97" s="1" t="s">
        <v>1202</v>
      </c>
      <c r="L97" s="1" t="s">
        <v>1202</v>
      </c>
      <c r="M97" s="1" t="s">
        <v>784</v>
      </c>
      <c r="N97" s="1" t="s">
        <v>784</v>
      </c>
      <c r="O97" s="1" t="s">
        <v>785</v>
      </c>
      <c r="P97" s="1" t="s">
        <v>786</v>
      </c>
      <c r="Q97" s="1" t="s">
        <v>787</v>
      </c>
      <c r="R97" s="1" t="s">
        <v>1203</v>
      </c>
      <c r="S97" s="1" t="s">
        <v>789</v>
      </c>
      <c r="T97" s="1" t="s">
        <v>790</v>
      </c>
      <c r="U97" s="1" t="s">
        <v>791</v>
      </c>
    </row>
    <row r="98" s="1" customFormat="1" spans="1:21">
      <c r="A98" s="3">
        <v>17980323434</v>
      </c>
      <c r="B98" s="1" t="s">
        <v>1152</v>
      </c>
      <c r="C98" s="1" t="s">
        <v>1204</v>
      </c>
      <c r="D98" s="1" t="s">
        <v>1075</v>
      </c>
      <c r="E98" s="1" t="s">
        <v>1205</v>
      </c>
      <c r="F98" s="1" t="s">
        <v>776</v>
      </c>
      <c r="G98" s="1" t="s">
        <v>780</v>
      </c>
      <c r="H98" s="1" t="s">
        <v>781</v>
      </c>
      <c r="I98" s="1" t="s">
        <v>1077</v>
      </c>
      <c r="J98" s="1" t="s">
        <v>783</v>
      </c>
      <c r="K98" s="1" t="s">
        <v>1077</v>
      </c>
      <c r="L98" s="1" t="s">
        <v>1077</v>
      </c>
      <c r="M98" s="1" t="s">
        <v>784</v>
      </c>
      <c r="N98" s="1" t="s">
        <v>784</v>
      </c>
      <c r="O98" s="1" t="s">
        <v>785</v>
      </c>
      <c r="P98" s="1" t="s">
        <v>786</v>
      </c>
      <c r="Q98" s="1" t="s">
        <v>787</v>
      </c>
      <c r="R98" s="1" t="s">
        <v>1206</v>
      </c>
      <c r="S98" s="1" t="s">
        <v>789</v>
      </c>
      <c r="T98" s="1" t="s">
        <v>790</v>
      </c>
      <c r="U98" s="1" t="s">
        <v>791</v>
      </c>
    </row>
    <row r="99" s="1" customFormat="1" spans="1:21">
      <c r="A99" s="3">
        <v>17977648163</v>
      </c>
      <c r="B99" s="1" t="s">
        <v>1152</v>
      </c>
      <c r="C99" s="1" t="s">
        <v>1207</v>
      </c>
      <c r="D99" s="1" t="s">
        <v>1208</v>
      </c>
      <c r="E99" s="1" t="s">
        <v>1209</v>
      </c>
      <c r="F99" s="1" t="s">
        <v>824</v>
      </c>
      <c r="G99" s="1" t="s">
        <v>776</v>
      </c>
      <c r="H99" s="1" t="s">
        <v>781</v>
      </c>
      <c r="I99" s="1" t="s">
        <v>1210</v>
      </c>
      <c r="J99" s="1" t="s">
        <v>783</v>
      </c>
      <c r="K99" s="1" t="s">
        <v>1210</v>
      </c>
      <c r="L99" s="1" t="s">
        <v>1210</v>
      </c>
      <c r="M99" s="1" t="s">
        <v>784</v>
      </c>
      <c r="N99" s="1" t="s">
        <v>784</v>
      </c>
      <c r="O99" s="1" t="s">
        <v>785</v>
      </c>
      <c r="P99" s="1" t="s">
        <v>786</v>
      </c>
      <c r="Q99" s="1" t="s">
        <v>787</v>
      </c>
      <c r="R99" s="1" t="s">
        <v>1211</v>
      </c>
      <c r="S99" s="1" t="s">
        <v>789</v>
      </c>
      <c r="T99" s="1" t="s">
        <v>790</v>
      </c>
      <c r="U99" s="1" t="s">
        <v>791</v>
      </c>
    </row>
    <row r="100" s="1" customFormat="1" spans="1:21">
      <c r="A100" s="3">
        <v>17977635699</v>
      </c>
      <c r="B100" s="1" t="s">
        <v>1152</v>
      </c>
      <c r="C100" s="1" t="s">
        <v>1212</v>
      </c>
      <c r="D100" s="1" t="s">
        <v>1004</v>
      </c>
      <c r="E100" s="1" t="s">
        <v>1213</v>
      </c>
      <c r="F100" s="1" t="s">
        <v>824</v>
      </c>
      <c r="G100" s="1" t="s">
        <v>776</v>
      </c>
      <c r="H100" s="1" t="s">
        <v>781</v>
      </c>
      <c r="I100" s="1" t="s">
        <v>1214</v>
      </c>
      <c r="J100" s="1" t="s">
        <v>783</v>
      </c>
      <c r="K100" s="1" t="s">
        <v>1214</v>
      </c>
      <c r="L100" s="1" t="s">
        <v>1214</v>
      </c>
      <c r="M100" s="1" t="s">
        <v>784</v>
      </c>
      <c r="N100" s="1" t="s">
        <v>784</v>
      </c>
      <c r="O100" s="1" t="s">
        <v>785</v>
      </c>
      <c r="P100" s="1" t="s">
        <v>786</v>
      </c>
      <c r="Q100" s="1" t="s">
        <v>787</v>
      </c>
      <c r="R100" s="1" t="s">
        <v>1215</v>
      </c>
      <c r="S100" s="1" t="s">
        <v>789</v>
      </c>
      <c r="T100" s="1" t="s">
        <v>790</v>
      </c>
      <c r="U100" s="1" t="s">
        <v>791</v>
      </c>
    </row>
    <row r="101" s="1" customFormat="1" spans="1:21">
      <c r="A101" s="3">
        <v>17977632667</v>
      </c>
      <c r="B101" s="1" t="s">
        <v>1152</v>
      </c>
      <c r="C101" s="1" t="s">
        <v>1216</v>
      </c>
      <c r="D101" s="1" t="s">
        <v>1217</v>
      </c>
      <c r="E101" s="1" t="s">
        <v>1218</v>
      </c>
      <c r="F101" s="1" t="s">
        <v>824</v>
      </c>
      <c r="G101" s="1" t="s">
        <v>776</v>
      </c>
      <c r="H101" s="1" t="s">
        <v>781</v>
      </c>
      <c r="I101" s="1" t="s">
        <v>1219</v>
      </c>
      <c r="J101" s="1" t="s">
        <v>783</v>
      </c>
      <c r="K101" s="1" t="s">
        <v>1219</v>
      </c>
      <c r="L101" s="1" t="s">
        <v>1219</v>
      </c>
      <c r="M101" s="1" t="s">
        <v>784</v>
      </c>
      <c r="N101" s="1" t="s">
        <v>784</v>
      </c>
      <c r="O101" s="1" t="s">
        <v>785</v>
      </c>
      <c r="P101" s="1" t="s">
        <v>786</v>
      </c>
      <c r="Q101" s="1" t="s">
        <v>787</v>
      </c>
      <c r="R101" s="1" t="s">
        <v>1220</v>
      </c>
      <c r="S101" s="1" t="s">
        <v>789</v>
      </c>
      <c r="T101" s="1" t="s">
        <v>790</v>
      </c>
      <c r="U101" s="1" t="s">
        <v>791</v>
      </c>
    </row>
    <row r="102" s="1" customFormat="1" spans="1:21">
      <c r="A102" s="3">
        <v>17977545417</v>
      </c>
      <c r="B102" s="1" t="s">
        <v>1221</v>
      </c>
      <c r="C102" s="1" t="s">
        <v>1222</v>
      </c>
      <c r="D102" s="1" t="s">
        <v>964</v>
      </c>
      <c r="E102" s="1" t="s">
        <v>1223</v>
      </c>
      <c r="F102" s="1" t="s">
        <v>824</v>
      </c>
      <c r="G102" s="1" t="s">
        <v>776</v>
      </c>
      <c r="H102" s="1" t="s">
        <v>781</v>
      </c>
      <c r="I102" s="1" t="s">
        <v>1224</v>
      </c>
      <c r="J102" s="1" t="s">
        <v>783</v>
      </c>
      <c r="K102" s="1" t="s">
        <v>1224</v>
      </c>
      <c r="L102" s="1" t="s">
        <v>1224</v>
      </c>
      <c r="M102" s="1" t="s">
        <v>784</v>
      </c>
      <c r="N102" s="1" t="s">
        <v>784</v>
      </c>
      <c r="O102" s="1" t="s">
        <v>785</v>
      </c>
      <c r="P102" s="1" t="s">
        <v>786</v>
      </c>
      <c r="Q102" s="1" t="s">
        <v>787</v>
      </c>
      <c r="R102" s="1" t="s">
        <v>1225</v>
      </c>
      <c r="S102" s="1" t="s">
        <v>789</v>
      </c>
      <c r="T102" s="1" t="s">
        <v>790</v>
      </c>
      <c r="U102" s="1" t="s">
        <v>791</v>
      </c>
    </row>
    <row r="103" s="1" customFormat="1" spans="1:21">
      <c r="A103" s="3">
        <v>17977353178</v>
      </c>
      <c r="B103" s="1" t="s">
        <v>1221</v>
      </c>
      <c r="C103" s="1" t="s">
        <v>1226</v>
      </c>
      <c r="D103" s="1" t="s">
        <v>964</v>
      </c>
      <c r="E103" s="1" t="s">
        <v>1227</v>
      </c>
      <c r="F103" s="1" t="s">
        <v>909</v>
      </c>
      <c r="G103" s="1" t="s">
        <v>776</v>
      </c>
      <c r="H103" s="1" t="s">
        <v>781</v>
      </c>
      <c r="I103" s="1" t="s">
        <v>1228</v>
      </c>
      <c r="J103" s="1" t="s">
        <v>783</v>
      </c>
      <c r="K103" s="1" t="s">
        <v>1228</v>
      </c>
      <c r="L103" s="1" t="s">
        <v>1228</v>
      </c>
      <c r="M103" s="1" t="s">
        <v>784</v>
      </c>
      <c r="N103" s="1" t="s">
        <v>784</v>
      </c>
      <c r="O103" s="1" t="s">
        <v>785</v>
      </c>
      <c r="P103" s="1" t="s">
        <v>786</v>
      </c>
      <c r="Q103" s="1" t="s">
        <v>787</v>
      </c>
      <c r="R103" s="1" t="s">
        <v>1229</v>
      </c>
      <c r="S103" s="1" t="s">
        <v>789</v>
      </c>
      <c r="T103" s="1" t="s">
        <v>790</v>
      </c>
      <c r="U103" s="1" t="s">
        <v>791</v>
      </c>
    </row>
    <row r="104" s="1" customFormat="1" spans="1:21">
      <c r="A104" s="3">
        <v>17973678109</v>
      </c>
      <c r="B104" s="1" t="s">
        <v>1221</v>
      </c>
      <c r="C104" s="1" t="s">
        <v>1230</v>
      </c>
      <c r="D104" s="1" t="s">
        <v>1231</v>
      </c>
      <c r="E104" s="1" t="s">
        <v>1232</v>
      </c>
      <c r="F104" s="1" t="s">
        <v>1025</v>
      </c>
      <c r="G104" s="1" t="s">
        <v>776</v>
      </c>
      <c r="H104" s="1" t="s">
        <v>781</v>
      </c>
      <c r="I104" s="1" t="s">
        <v>1233</v>
      </c>
      <c r="J104" s="1" t="s">
        <v>783</v>
      </c>
      <c r="K104" s="1" t="s">
        <v>1233</v>
      </c>
      <c r="L104" s="1" t="s">
        <v>1233</v>
      </c>
      <c r="M104" s="1" t="s">
        <v>784</v>
      </c>
      <c r="N104" s="1" t="s">
        <v>784</v>
      </c>
      <c r="O104" s="1" t="s">
        <v>785</v>
      </c>
      <c r="P104" s="1" t="s">
        <v>786</v>
      </c>
      <c r="Q104" s="1" t="s">
        <v>787</v>
      </c>
      <c r="R104" s="1" t="s">
        <v>1234</v>
      </c>
      <c r="S104" s="1" t="s">
        <v>789</v>
      </c>
      <c r="T104" s="1" t="s">
        <v>790</v>
      </c>
      <c r="U104" s="1" t="s">
        <v>791</v>
      </c>
    </row>
    <row r="105" s="1" customFormat="1" spans="1:21">
      <c r="A105" s="3">
        <v>17972847402</v>
      </c>
      <c r="B105" s="1" t="s">
        <v>1235</v>
      </c>
      <c r="C105" s="1" t="s">
        <v>1236</v>
      </c>
      <c r="D105" s="1" t="s">
        <v>1237</v>
      </c>
      <c r="E105" s="1" t="s">
        <v>1238</v>
      </c>
      <c r="F105" s="1" t="s">
        <v>1152</v>
      </c>
      <c r="G105" s="1" t="s">
        <v>780</v>
      </c>
      <c r="H105" s="1" t="s">
        <v>781</v>
      </c>
      <c r="I105" s="1" t="s">
        <v>1239</v>
      </c>
      <c r="J105" s="1" t="s">
        <v>783</v>
      </c>
      <c r="K105" s="1" t="s">
        <v>1239</v>
      </c>
      <c r="L105" s="1" t="s">
        <v>1239</v>
      </c>
      <c r="M105" s="1" t="s">
        <v>784</v>
      </c>
      <c r="N105" s="1" t="s">
        <v>784</v>
      </c>
      <c r="O105" s="1" t="s">
        <v>785</v>
      </c>
      <c r="P105" s="1" t="s">
        <v>786</v>
      </c>
      <c r="Q105" s="1" t="s">
        <v>787</v>
      </c>
      <c r="R105" s="1" t="s">
        <v>1240</v>
      </c>
      <c r="S105" s="1" t="s">
        <v>789</v>
      </c>
      <c r="T105" s="1" t="s">
        <v>790</v>
      </c>
      <c r="U105" s="1" t="s">
        <v>791</v>
      </c>
    </row>
    <row r="106" s="1" customFormat="1" spans="1:21">
      <c r="A106" s="3">
        <v>17972551146</v>
      </c>
      <c r="B106" s="1" t="s">
        <v>1235</v>
      </c>
      <c r="C106" s="1" t="s">
        <v>1241</v>
      </c>
      <c r="D106" s="1" t="s">
        <v>937</v>
      </c>
      <c r="E106" s="1" t="s">
        <v>1242</v>
      </c>
      <c r="F106" s="1" t="s">
        <v>824</v>
      </c>
      <c r="G106" s="1" t="s">
        <v>776</v>
      </c>
      <c r="H106" s="1" t="s">
        <v>781</v>
      </c>
      <c r="I106" s="1" t="s">
        <v>939</v>
      </c>
      <c r="J106" s="1" t="s">
        <v>783</v>
      </c>
      <c r="K106" s="1" t="s">
        <v>939</v>
      </c>
      <c r="L106" s="1" t="s">
        <v>939</v>
      </c>
      <c r="M106" s="1" t="s">
        <v>784</v>
      </c>
      <c r="N106" s="1" t="s">
        <v>784</v>
      </c>
      <c r="O106" s="1" t="s">
        <v>785</v>
      </c>
      <c r="P106" s="1" t="s">
        <v>786</v>
      </c>
      <c r="Q106" s="1" t="s">
        <v>787</v>
      </c>
      <c r="R106" s="1" t="s">
        <v>1243</v>
      </c>
      <c r="S106" s="1" t="s">
        <v>789</v>
      </c>
      <c r="T106" s="1" t="s">
        <v>790</v>
      </c>
      <c r="U106" s="1" t="s">
        <v>791</v>
      </c>
    </row>
    <row r="107" s="1" customFormat="1" spans="1:21">
      <c r="A107" s="3">
        <v>17968647645</v>
      </c>
      <c r="B107" s="1" t="s">
        <v>1235</v>
      </c>
      <c r="C107" s="1" t="s">
        <v>1244</v>
      </c>
      <c r="D107" s="1" t="s">
        <v>861</v>
      </c>
      <c r="E107" s="1" t="s">
        <v>1245</v>
      </c>
      <c r="F107" s="1" t="s">
        <v>1025</v>
      </c>
      <c r="G107" s="1" t="s">
        <v>776</v>
      </c>
      <c r="H107" s="1" t="s">
        <v>781</v>
      </c>
      <c r="I107" s="1" t="s">
        <v>1246</v>
      </c>
      <c r="J107" s="1" t="s">
        <v>783</v>
      </c>
      <c r="K107" s="1" t="s">
        <v>1246</v>
      </c>
      <c r="L107" s="1" t="s">
        <v>1246</v>
      </c>
      <c r="M107" s="1" t="s">
        <v>784</v>
      </c>
      <c r="N107" s="1" t="s">
        <v>784</v>
      </c>
      <c r="O107" s="1" t="s">
        <v>785</v>
      </c>
      <c r="P107" s="1" t="s">
        <v>786</v>
      </c>
      <c r="Q107" s="1" t="s">
        <v>787</v>
      </c>
      <c r="R107" s="1" t="s">
        <v>1247</v>
      </c>
      <c r="S107" s="1" t="s">
        <v>789</v>
      </c>
      <c r="T107" s="1" t="s">
        <v>790</v>
      </c>
      <c r="U107" s="1" t="s">
        <v>791</v>
      </c>
    </row>
    <row r="108" s="1" customFormat="1" spans="1:21">
      <c r="A108" s="3">
        <v>17959841478</v>
      </c>
      <c r="B108" s="1" t="s">
        <v>1248</v>
      </c>
      <c r="C108" s="1" t="s">
        <v>1249</v>
      </c>
      <c r="D108" s="1" t="s">
        <v>914</v>
      </c>
      <c r="E108" s="1" t="s">
        <v>1250</v>
      </c>
      <c r="F108" s="1" t="s">
        <v>824</v>
      </c>
      <c r="G108" s="1" t="s">
        <v>776</v>
      </c>
      <c r="H108" s="1" t="s">
        <v>781</v>
      </c>
      <c r="I108" s="1" t="s">
        <v>1251</v>
      </c>
      <c r="J108" s="1" t="s">
        <v>783</v>
      </c>
      <c r="K108" s="1" t="s">
        <v>1251</v>
      </c>
      <c r="L108" s="1" t="s">
        <v>1251</v>
      </c>
      <c r="M108" s="1" t="s">
        <v>784</v>
      </c>
      <c r="N108" s="1" t="s">
        <v>784</v>
      </c>
      <c r="O108" s="1" t="s">
        <v>785</v>
      </c>
      <c r="P108" s="1" t="s">
        <v>786</v>
      </c>
      <c r="Q108" s="1" t="s">
        <v>787</v>
      </c>
      <c r="R108" s="1" t="s">
        <v>1252</v>
      </c>
      <c r="S108" s="1" t="s">
        <v>789</v>
      </c>
      <c r="T108" s="1" t="s">
        <v>790</v>
      </c>
      <c r="U108" s="1" t="s">
        <v>791</v>
      </c>
    </row>
    <row r="109" s="1" customFormat="1" spans="1:21">
      <c r="A109" s="3">
        <v>17953715656</v>
      </c>
      <c r="B109" s="1" t="s">
        <v>1253</v>
      </c>
      <c r="C109" s="1" t="s">
        <v>1254</v>
      </c>
      <c r="D109" s="1" t="s">
        <v>1255</v>
      </c>
      <c r="E109" s="1" t="s">
        <v>1256</v>
      </c>
      <c r="F109" s="1" t="s">
        <v>824</v>
      </c>
      <c r="G109" s="1" t="s">
        <v>776</v>
      </c>
      <c r="H109" s="1" t="s">
        <v>781</v>
      </c>
      <c r="I109" s="1" t="s">
        <v>810</v>
      </c>
      <c r="J109" s="1" t="s">
        <v>783</v>
      </c>
      <c r="K109" s="1" t="s">
        <v>810</v>
      </c>
      <c r="L109" s="1" t="s">
        <v>810</v>
      </c>
      <c r="M109" s="1" t="s">
        <v>784</v>
      </c>
      <c r="N109" s="1" t="s">
        <v>784</v>
      </c>
      <c r="O109" s="1" t="s">
        <v>785</v>
      </c>
      <c r="P109" s="1" t="s">
        <v>786</v>
      </c>
      <c r="Q109" s="1" t="s">
        <v>787</v>
      </c>
      <c r="R109" s="1" t="s">
        <v>1257</v>
      </c>
      <c r="S109" s="1" t="s">
        <v>789</v>
      </c>
      <c r="T109" s="1" t="s">
        <v>790</v>
      </c>
      <c r="U109" s="1" t="s">
        <v>791</v>
      </c>
    </row>
    <row r="110" s="1" customFormat="1" spans="1:21">
      <c r="A110" s="3">
        <v>17953694394</v>
      </c>
      <c r="B110" s="1" t="s">
        <v>1253</v>
      </c>
      <c r="C110" s="1" t="s">
        <v>1258</v>
      </c>
      <c r="D110" s="1" t="s">
        <v>1259</v>
      </c>
      <c r="E110" s="1" t="s">
        <v>1260</v>
      </c>
      <c r="F110" s="1" t="s">
        <v>824</v>
      </c>
      <c r="G110" s="1" t="s">
        <v>776</v>
      </c>
      <c r="H110" s="1" t="s">
        <v>781</v>
      </c>
      <c r="I110" s="1" t="s">
        <v>1261</v>
      </c>
      <c r="J110" s="1" t="s">
        <v>783</v>
      </c>
      <c r="K110" s="1" t="s">
        <v>1261</v>
      </c>
      <c r="L110" s="1" t="s">
        <v>1261</v>
      </c>
      <c r="M110" s="1" t="s">
        <v>784</v>
      </c>
      <c r="N110" s="1" t="s">
        <v>784</v>
      </c>
      <c r="O110" s="1" t="s">
        <v>785</v>
      </c>
      <c r="P110" s="1" t="s">
        <v>786</v>
      </c>
      <c r="Q110" s="1" t="s">
        <v>787</v>
      </c>
      <c r="R110" s="1" t="s">
        <v>1262</v>
      </c>
      <c r="S110" s="1" t="s">
        <v>789</v>
      </c>
      <c r="T110" s="1" t="s">
        <v>790</v>
      </c>
      <c r="U110" s="1" t="s">
        <v>791</v>
      </c>
    </row>
    <row r="111" s="1" customFormat="1" spans="1:21">
      <c r="A111" s="3">
        <v>17953578296</v>
      </c>
      <c r="B111" s="1" t="s">
        <v>1253</v>
      </c>
      <c r="C111" s="1" t="s">
        <v>1263</v>
      </c>
      <c r="D111" s="1" t="s">
        <v>979</v>
      </c>
      <c r="E111" s="1" t="s">
        <v>1264</v>
      </c>
      <c r="F111" s="1" t="s">
        <v>824</v>
      </c>
      <c r="G111" s="1" t="s">
        <v>776</v>
      </c>
      <c r="H111" s="1" t="s">
        <v>781</v>
      </c>
      <c r="I111" s="1" t="s">
        <v>996</v>
      </c>
      <c r="J111" s="1" t="s">
        <v>783</v>
      </c>
      <c r="K111" s="1" t="s">
        <v>996</v>
      </c>
      <c r="L111" s="1" t="s">
        <v>996</v>
      </c>
      <c r="M111" s="1" t="s">
        <v>784</v>
      </c>
      <c r="N111" s="1" t="s">
        <v>784</v>
      </c>
      <c r="O111" s="1" t="s">
        <v>785</v>
      </c>
      <c r="P111" s="1" t="s">
        <v>786</v>
      </c>
      <c r="Q111" s="1" t="s">
        <v>787</v>
      </c>
      <c r="R111" s="1" t="s">
        <v>1265</v>
      </c>
      <c r="S111" s="1" t="s">
        <v>789</v>
      </c>
      <c r="T111" s="1" t="s">
        <v>790</v>
      </c>
      <c r="U111" s="1" t="s">
        <v>791</v>
      </c>
    </row>
    <row r="112" s="1" customFormat="1" spans="1:21">
      <c r="A112" s="3">
        <v>17952740079</v>
      </c>
      <c r="B112" s="1" t="s">
        <v>1253</v>
      </c>
      <c r="C112" s="1" t="s">
        <v>1266</v>
      </c>
      <c r="D112" s="1" t="s">
        <v>1267</v>
      </c>
      <c r="E112" s="1" t="s">
        <v>1268</v>
      </c>
      <c r="F112" s="1" t="s">
        <v>1079</v>
      </c>
      <c r="G112" s="1" t="s">
        <v>776</v>
      </c>
      <c r="H112" s="1" t="s">
        <v>781</v>
      </c>
      <c r="I112" s="1" t="s">
        <v>1269</v>
      </c>
      <c r="J112" s="1" t="s">
        <v>783</v>
      </c>
      <c r="K112" s="1" t="s">
        <v>1269</v>
      </c>
      <c r="L112" s="1" t="s">
        <v>1269</v>
      </c>
      <c r="M112" s="1" t="s">
        <v>784</v>
      </c>
      <c r="N112" s="1" t="s">
        <v>784</v>
      </c>
      <c r="O112" s="1" t="s">
        <v>785</v>
      </c>
      <c r="P112" s="1" t="s">
        <v>786</v>
      </c>
      <c r="Q112" s="1" t="s">
        <v>787</v>
      </c>
      <c r="R112" s="1" t="s">
        <v>1270</v>
      </c>
      <c r="S112" s="1" t="s">
        <v>789</v>
      </c>
      <c r="T112" s="1" t="s">
        <v>790</v>
      </c>
      <c r="U112" s="1" t="s">
        <v>791</v>
      </c>
    </row>
    <row r="113" s="1" customFormat="1" spans="1:21">
      <c r="A113" s="3">
        <v>17952589289</v>
      </c>
      <c r="B113" s="1" t="s">
        <v>1253</v>
      </c>
      <c r="C113" s="1" t="s">
        <v>1271</v>
      </c>
      <c r="D113" s="1" t="s">
        <v>1004</v>
      </c>
      <c r="E113" s="1" t="s">
        <v>1272</v>
      </c>
      <c r="F113" s="1" t="s">
        <v>824</v>
      </c>
      <c r="G113" s="1" t="s">
        <v>776</v>
      </c>
      <c r="H113" s="1" t="s">
        <v>781</v>
      </c>
      <c r="I113" s="1" t="s">
        <v>1273</v>
      </c>
      <c r="J113" s="1" t="s">
        <v>783</v>
      </c>
      <c r="K113" s="1" t="s">
        <v>1273</v>
      </c>
      <c r="L113" s="1" t="s">
        <v>1273</v>
      </c>
      <c r="M113" s="1" t="s">
        <v>784</v>
      </c>
      <c r="N113" s="1" t="s">
        <v>784</v>
      </c>
      <c r="O113" s="1" t="s">
        <v>785</v>
      </c>
      <c r="P113" s="1" t="s">
        <v>786</v>
      </c>
      <c r="Q113" s="1" t="s">
        <v>787</v>
      </c>
      <c r="R113" s="1" t="s">
        <v>1274</v>
      </c>
      <c r="S113" s="1" t="s">
        <v>789</v>
      </c>
      <c r="T113" s="1" t="s">
        <v>790</v>
      </c>
      <c r="U113" s="1" t="s">
        <v>791</v>
      </c>
    </row>
    <row r="114" s="1" customFormat="1" spans="1:21">
      <c r="A114" s="3">
        <v>17952190362</v>
      </c>
      <c r="B114" s="1" t="s">
        <v>1253</v>
      </c>
      <c r="C114" s="1" t="s">
        <v>1275</v>
      </c>
      <c r="D114" s="1" t="s">
        <v>1276</v>
      </c>
      <c r="E114" s="1" t="s">
        <v>1277</v>
      </c>
      <c r="F114" s="1" t="s">
        <v>824</v>
      </c>
      <c r="G114" s="1" t="s">
        <v>776</v>
      </c>
      <c r="H114" s="1" t="s">
        <v>781</v>
      </c>
      <c r="I114" s="1" t="s">
        <v>1278</v>
      </c>
      <c r="J114" s="1" t="s">
        <v>783</v>
      </c>
      <c r="K114" s="1" t="s">
        <v>1278</v>
      </c>
      <c r="L114" s="1" t="s">
        <v>1278</v>
      </c>
      <c r="M114" s="1" t="s">
        <v>784</v>
      </c>
      <c r="N114" s="1" t="s">
        <v>784</v>
      </c>
      <c r="O114" s="1" t="s">
        <v>785</v>
      </c>
      <c r="P114" s="1" t="s">
        <v>786</v>
      </c>
      <c r="Q114" s="1" t="s">
        <v>787</v>
      </c>
      <c r="R114" s="1" t="s">
        <v>1279</v>
      </c>
      <c r="S114" s="1" t="s">
        <v>789</v>
      </c>
      <c r="T114" s="1" t="s">
        <v>790</v>
      </c>
      <c r="U114" s="1" t="s">
        <v>791</v>
      </c>
    </row>
    <row r="115" s="1" customFormat="1" spans="1:21">
      <c r="A115" s="3">
        <v>17952090002</v>
      </c>
      <c r="B115" s="1" t="s">
        <v>1253</v>
      </c>
      <c r="C115" s="1" t="s">
        <v>1280</v>
      </c>
      <c r="D115" s="1" t="s">
        <v>1161</v>
      </c>
      <c r="E115" s="1" t="s">
        <v>1281</v>
      </c>
      <c r="F115" s="1" t="s">
        <v>909</v>
      </c>
      <c r="G115" s="1" t="s">
        <v>776</v>
      </c>
      <c r="H115" s="1" t="s">
        <v>781</v>
      </c>
      <c r="I115" s="1" t="s">
        <v>1282</v>
      </c>
      <c r="J115" s="1" t="s">
        <v>783</v>
      </c>
      <c r="K115" s="1" t="s">
        <v>1282</v>
      </c>
      <c r="L115" s="1" t="s">
        <v>1282</v>
      </c>
      <c r="M115" s="1" t="s">
        <v>784</v>
      </c>
      <c r="N115" s="1" t="s">
        <v>784</v>
      </c>
      <c r="O115" s="1" t="s">
        <v>785</v>
      </c>
      <c r="P115" s="1" t="s">
        <v>786</v>
      </c>
      <c r="Q115" s="1" t="s">
        <v>787</v>
      </c>
      <c r="R115" s="1" t="s">
        <v>1283</v>
      </c>
      <c r="S115" s="1" t="s">
        <v>789</v>
      </c>
      <c r="T115" s="1" t="s">
        <v>790</v>
      </c>
      <c r="U115" s="1" t="s">
        <v>791</v>
      </c>
    </row>
    <row r="116" s="1" customFormat="1" spans="1:21">
      <c r="A116" s="3">
        <v>17948733013</v>
      </c>
      <c r="B116" s="1" t="s">
        <v>1284</v>
      </c>
      <c r="C116" s="1" t="s">
        <v>1285</v>
      </c>
      <c r="D116" s="1" t="s">
        <v>1286</v>
      </c>
      <c r="E116" s="1" t="s">
        <v>1287</v>
      </c>
      <c r="F116" s="1" t="s">
        <v>824</v>
      </c>
      <c r="G116" s="1" t="s">
        <v>780</v>
      </c>
      <c r="H116" s="1" t="s">
        <v>781</v>
      </c>
      <c r="I116" s="1" t="s">
        <v>1288</v>
      </c>
      <c r="J116" s="1" t="s">
        <v>783</v>
      </c>
      <c r="K116" s="1" t="s">
        <v>1288</v>
      </c>
      <c r="L116" s="1" t="s">
        <v>1288</v>
      </c>
      <c r="M116" s="1" t="s">
        <v>784</v>
      </c>
      <c r="N116" s="1" t="s">
        <v>784</v>
      </c>
      <c r="O116" s="1" t="s">
        <v>785</v>
      </c>
      <c r="P116" s="1" t="s">
        <v>786</v>
      </c>
      <c r="Q116" s="1" t="s">
        <v>787</v>
      </c>
      <c r="R116" s="1" t="s">
        <v>1289</v>
      </c>
      <c r="S116" s="1" t="s">
        <v>789</v>
      </c>
      <c r="T116" s="1" t="s">
        <v>790</v>
      </c>
      <c r="U116" s="1" t="s">
        <v>791</v>
      </c>
    </row>
    <row r="117" s="1" customFormat="1" spans="1:21">
      <c r="A117" s="3">
        <v>17926247022</v>
      </c>
      <c r="B117" s="1" t="s">
        <v>1290</v>
      </c>
      <c r="C117" s="1" t="s">
        <v>1291</v>
      </c>
      <c r="D117" s="1" t="s">
        <v>1292</v>
      </c>
      <c r="E117" s="1" t="s">
        <v>1293</v>
      </c>
      <c r="F117" s="1" t="s">
        <v>1140</v>
      </c>
      <c r="G117" s="1" t="s">
        <v>776</v>
      </c>
      <c r="H117" s="1" t="s">
        <v>781</v>
      </c>
      <c r="I117" s="1" t="s">
        <v>1294</v>
      </c>
      <c r="J117" s="1" t="s">
        <v>783</v>
      </c>
      <c r="K117" s="1" t="s">
        <v>1294</v>
      </c>
      <c r="L117" s="1" t="s">
        <v>1294</v>
      </c>
      <c r="M117" s="1" t="s">
        <v>784</v>
      </c>
      <c r="N117" s="1" t="s">
        <v>784</v>
      </c>
      <c r="O117" s="1" t="s">
        <v>785</v>
      </c>
      <c r="P117" s="1" t="s">
        <v>786</v>
      </c>
      <c r="Q117" s="1" t="s">
        <v>787</v>
      </c>
      <c r="R117" s="1" t="s">
        <v>1295</v>
      </c>
      <c r="S117" s="1" t="s">
        <v>789</v>
      </c>
      <c r="T117" s="1" t="s">
        <v>790</v>
      </c>
      <c r="U117" s="1" t="s">
        <v>791</v>
      </c>
    </row>
    <row r="118" s="1" customFormat="1" spans="1:21">
      <c r="A118" s="3">
        <v>17926132543</v>
      </c>
      <c r="B118" s="1" t="s">
        <v>1296</v>
      </c>
      <c r="C118" s="1" t="s">
        <v>1297</v>
      </c>
      <c r="D118" s="1" t="s">
        <v>1081</v>
      </c>
      <c r="E118" s="1" t="s">
        <v>1298</v>
      </c>
      <c r="F118" s="1" t="s">
        <v>824</v>
      </c>
      <c r="G118" s="1" t="s">
        <v>776</v>
      </c>
      <c r="H118" s="1" t="s">
        <v>781</v>
      </c>
      <c r="I118" s="1" t="s">
        <v>1299</v>
      </c>
      <c r="J118" s="1" t="s">
        <v>783</v>
      </c>
      <c r="K118" s="1" t="s">
        <v>1299</v>
      </c>
      <c r="L118" s="1" t="s">
        <v>1299</v>
      </c>
      <c r="M118" s="1" t="s">
        <v>784</v>
      </c>
      <c r="N118" s="1" t="s">
        <v>784</v>
      </c>
      <c r="O118" s="1" t="s">
        <v>785</v>
      </c>
      <c r="P118" s="1" t="s">
        <v>786</v>
      </c>
      <c r="Q118" s="1" t="s">
        <v>787</v>
      </c>
      <c r="R118" s="1" t="s">
        <v>1300</v>
      </c>
      <c r="S118" s="1" t="s">
        <v>789</v>
      </c>
      <c r="T118" s="1" t="s">
        <v>790</v>
      </c>
      <c r="U118" s="1" t="s">
        <v>791</v>
      </c>
    </row>
    <row r="119" s="1" customFormat="1" spans="1:21">
      <c r="A119" s="3">
        <v>17925958268</v>
      </c>
      <c r="B119" s="1" t="s">
        <v>1296</v>
      </c>
      <c r="C119" s="1" t="s">
        <v>1301</v>
      </c>
      <c r="D119" s="1" t="s">
        <v>1276</v>
      </c>
      <c r="E119" s="1" t="s">
        <v>1302</v>
      </c>
      <c r="F119" s="1" t="s">
        <v>909</v>
      </c>
      <c r="G119" s="1" t="s">
        <v>776</v>
      </c>
      <c r="H119" s="1" t="s">
        <v>781</v>
      </c>
      <c r="I119" s="1" t="s">
        <v>1303</v>
      </c>
      <c r="J119" s="1" t="s">
        <v>783</v>
      </c>
      <c r="K119" s="1" t="s">
        <v>1303</v>
      </c>
      <c r="L119" s="1" t="s">
        <v>1303</v>
      </c>
      <c r="M119" s="1" t="s">
        <v>784</v>
      </c>
      <c r="N119" s="1" t="s">
        <v>784</v>
      </c>
      <c r="O119" s="1" t="s">
        <v>785</v>
      </c>
      <c r="P119" s="1" t="s">
        <v>786</v>
      </c>
      <c r="Q119" s="1" t="s">
        <v>787</v>
      </c>
      <c r="R119" s="1" t="s">
        <v>1304</v>
      </c>
      <c r="S119" s="1" t="s">
        <v>789</v>
      </c>
      <c r="T119" s="1" t="s">
        <v>790</v>
      </c>
      <c r="U119" s="1" t="s">
        <v>791</v>
      </c>
    </row>
    <row r="120" s="1" customFormat="1" spans="1:21">
      <c r="A120" s="3">
        <v>17925021153</v>
      </c>
      <c r="B120" s="1" t="s">
        <v>1296</v>
      </c>
      <c r="C120" s="1" t="s">
        <v>1305</v>
      </c>
      <c r="D120" s="1" t="s">
        <v>1306</v>
      </c>
      <c r="E120" s="1" t="s">
        <v>1307</v>
      </c>
      <c r="F120" s="1" t="s">
        <v>824</v>
      </c>
      <c r="G120" s="1" t="s">
        <v>776</v>
      </c>
      <c r="H120" s="1" t="s">
        <v>781</v>
      </c>
      <c r="I120" s="1" t="s">
        <v>1308</v>
      </c>
      <c r="J120" s="1" t="s">
        <v>783</v>
      </c>
      <c r="K120" s="1" t="s">
        <v>1308</v>
      </c>
      <c r="L120" s="1" t="s">
        <v>1308</v>
      </c>
      <c r="M120" s="1" t="s">
        <v>784</v>
      </c>
      <c r="N120" s="1" t="s">
        <v>784</v>
      </c>
      <c r="O120" s="1" t="s">
        <v>785</v>
      </c>
      <c r="P120" s="1" t="s">
        <v>786</v>
      </c>
      <c r="Q120" s="1" t="s">
        <v>787</v>
      </c>
      <c r="R120" s="1" t="s">
        <v>1309</v>
      </c>
      <c r="S120" s="1" t="s">
        <v>789</v>
      </c>
      <c r="T120" s="1" t="s">
        <v>790</v>
      </c>
      <c r="U120" s="1" t="s">
        <v>791</v>
      </c>
    </row>
    <row r="121" s="1" customFormat="1" spans="1:21">
      <c r="A121" s="3">
        <v>17921541464</v>
      </c>
      <c r="B121" s="1" t="s">
        <v>1296</v>
      </c>
      <c r="C121" s="1" t="s">
        <v>1310</v>
      </c>
      <c r="D121" s="1" t="s">
        <v>1075</v>
      </c>
      <c r="E121" s="1" t="s">
        <v>1311</v>
      </c>
      <c r="F121" s="1" t="s">
        <v>909</v>
      </c>
      <c r="G121" s="1" t="s">
        <v>776</v>
      </c>
      <c r="H121" s="1" t="s">
        <v>781</v>
      </c>
      <c r="I121" s="1" t="s">
        <v>1312</v>
      </c>
      <c r="J121" s="1" t="s">
        <v>783</v>
      </c>
      <c r="K121" s="1" t="s">
        <v>1312</v>
      </c>
      <c r="L121" s="1" t="s">
        <v>1312</v>
      </c>
      <c r="M121" s="1" t="s">
        <v>784</v>
      </c>
      <c r="N121" s="1" t="s">
        <v>784</v>
      </c>
      <c r="O121" s="1" t="s">
        <v>785</v>
      </c>
      <c r="P121" s="1" t="s">
        <v>786</v>
      </c>
      <c r="Q121" s="1" t="s">
        <v>787</v>
      </c>
      <c r="R121" s="1" t="s">
        <v>1313</v>
      </c>
      <c r="S121" s="1" t="s">
        <v>789</v>
      </c>
      <c r="T121" s="1" t="s">
        <v>790</v>
      </c>
      <c r="U121" s="1" t="s">
        <v>791</v>
      </c>
    </row>
    <row r="122" s="1" customFormat="1" spans="1:21">
      <c r="A122" s="3">
        <v>17915287033</v>
      </c>
      <c r="B122" s="1" t="s">
        <v>1314</v>
      </c>
      <c r="C122" s="1" t="s">
        <v>1315</v>
      </c>
      <c r="D122" s="1" t="s">
        <v>1316</v>
      </c>
      <c r="E122" s="1" t="s">
        <v>1317</v>
      </c>
      <c r="F122" s="1" t="s">
        <v>909</v>
      </c>
      <c r="G122" s="1" t="s">
        <v>776</v>
      </c>
      <c r="H122" s="1" t="s">
        <v>781</v>
      </c>
      <c r="I122" s="1" t="s">
        <v>1318</v>
      </c>
      <c r="J122" s="1" t="s">
        <v>783</v>
      </c>
      <c r="K122" s="1" t="s">
        <v>1318</v>
      </c>
      <c r="L122" s="1" t="s">
        <v>1318</v>
      </c>
      <c r="M122" s="1" t="s">
        <v>784</v>
      </c>
      <c r="N122" s="1" t="s">
        <v>784</v>
      </c>
      <c r="O122" s="1" t="s">
        <v>785</v>
      </c>
      <c r="P122" s="1" t="s">
        <v>786</v>
      </c>
      <c r="Q122" s="1" t="s">
        <v>787</v>
      </c>
      <c r="R122" s="1" t="s">
        <v>1319</v>
      </c>
      <c r="S122" s="1" t="s">
        <v>789</v>
      </c>
      <c r="T122" s="1" t="s">
        <v>790</v>
      </c>
      <c r="U122" s="1" t="s">
        <v>791</v>
      </c>
    </row>
    <row r="123" s="1" customFormat="1" spans="1:21">
      <c r="A123" s="3">
        <v>17913099834</v>
      </c>
      <c r="B123" s="1" t="s">
        <v>1314</v>
      </c>
      <c r="C123" s="1" t="s">
        <v>1320</v>
      </c>
      <c r="D123" s="1" t="s">
        <v>1321</v>
      </c>
      <c r="E123" s="1" t="s">
        <v>1322</v>
      </c>
      <c r="F123" s="1" t="s">
        <v>1079</v>
      </c>
      <c r="G123" s="1" t="s">
        <v>780</v>
      </c>
      <c r="H123" s="1" t="s">
        <v>781</v>
      </c>
      <c r="I123" s="1" t="s">
        <v>1323</v>
      </c>
      <c r="J123" s="1" t="s">
        <v>783</v>
      </c>
      <c r="K123" s="1" t="s">
        <v>1323</v>
      </c>
      <c r="L123" s="1" t="s">
        <v>1323</v>
      </c>
      <c r="M123" s="1" t="s">
        <v>784</v>
      </c>
      <c r="N123" s="1" t="s">
        <v>784</v>
      </c>
      <c r="O123" s="1" t="s">
        <v>785</v>
      </c>
      <c r="P123" s="1" t="s">
        <v>786</v>
      </c>
      <c r="Q123" s="1" t="s">
        <v>787</v>
      </c>
      <c r="R123" s="1" t="s">
        <v>1324</v>
      </c>
      <c r="S123" s="1" t="s">
        <v>789</v>
      </c>
      <c r="T123" s="1" t="s">
        <v>790</v>
      </c>
      <c r="U123" s="1" t="s">
        <v>791</v>
      </c>
    </row>
    <row r="124" s="1" customFormat="1" spans="1:21">
      <c r="A124" s="3">
        <v>17908229668</v>
      </c>
      <c r="B124" s="1" t="s">
        <v>1325</v>
      </c>
      <c r="C124" s="1" t="s">
        <v>1326</v>
      </c>
      <c r="D124" s="1" t="s">
        <v>1327</v>
      </c>
      <c r="E124" s="1" t="s">
        <v>1328</v>
      </c>
      <c r="F124" s="1" t="s">
        <v>824</v>
      </c>
      <c r="G124" s="1" t="s">
        <v>780</v>
      </c>
      <c r="H124" s="1" t="s">
        <v>781</v>
      </c>
      <c r="I124" s="1" t="s">
        <v>1329</v>
      </c>
      <c r="J124" s="1" t="s">
        <v>783</v>
      </c>
      <c r="K124" s="1" t="s">
        <v>1329</v>
      </c>
      <c r="L124" s="1" t="s">
        <v>1329</v>
      </c>
      <c r="M124" s="1" t="s">
        <v>784</v>
      </c>
      <c r="N124" s="1" t="s">
        <v>784</v>
      </c>
      <c r="O124" s="1" t="s">
        <v>785</v>
      </c>
      <c r="P124" s="1" t="s">
        <v>786</v>
      </c>
      <c r="Q124" s="1" t="s">
        <v>787</v>
      </c>
      <c r="R124" s="1" t="s">
        <v>1330</v>
      </c>
      <c r="S124" s="1" t="s">
        <v>789</v>
      </c>
      <c r="T124" s="1" t="s">
        <v>790</v>
      </c>
      <c r="U124" s="1" t="s">
        <v>791</v>
      </c>
    </row>
    <row r="125" s="1" customFormat="1" spans="1:21">
      <c r="A125" s="3">
        <v>17900968941</v>
      </c>
      <c r="B125" s="1" t="s">
        <v>1331</v>
      </c>
      <c r="C125" s="1" t="s">
        <v>1332</v>
      </c>
      <c r="D125" s="1" t="s">
        <v>1136</v>
      </c>
      <c r="E125" s="1" t="s">
        <v>1333</v>
      </c>
      <c r="F125" s="1" t="s">
        <v>824</v>
      </c>
      <c r="G125" s="1" t="s">
        <v>780</v>
      </c>
      <c r="H125" s="1" t="s">
        <v>781</v>
      </c>
      <c r="I125" s="1" t="s">
        <v>1334</v>
      </c>
      <c r="J125" s="1" t="s">
        <v>783</v>
      </c>
      <c r="K125" s="1" t="s">
        <v>1334</v>
      </c>
      <c r="L125" s="1" t="s">
        <v>1334</v>
      </c>
      <c r="M125" s="1" t="s">
        <v>784</v>
      </c>
      <c r="N125" s="1" t="s">
        <v>784</v>
      </c>
      <c r="O125" s="1" t="s">
        <v>785</v>
      </c>
      <c r="P125" s="1" t="s">
        <v>786</v>
      </c>
      <c r="Q125" s="1" t="s">
        <v>787</v>
      </c>
      <c r="R125" s="1" t="s">
        <v>1335</v>
      </c>
      <c r="S125" s="1" t="s">
        <v>789</v>
      </c>
      <c r="T125" s="1" t="s">
        <v>790</v>
      </c>
      <c r="U125" s="1" t="s">
        <v>791</v>
      </c>
    </row>
    <row r="126" s="1" customFormat="1" spans="1:21">
      <c r="A126" s="3">
        <v>17900841369</v>
      </c>
      <c r="B126" s="1" t="s">
        <v>1331</v>
      </c>
      <c r="C126" s="1" t="s">
        <v>1336</v>
      </c>
      <c r="D126" s="1" t="s">
        <v>1337</v>
      </c>
      <c r="E126" s="1" t="s">
        <v>1338</v>
      </c>
      <c r="F126" s="1" t="s">
        <v>776</v>
      </c>
      <c r="G126" s="1" t="s">
        <v>780</v>
      </c>
      <c r="H126" s="1" t="s">
        <v>781</v>
      </c>
      <c r="I126" s="1" t="s">
        <v>1138</v>
      </c>
      <c r="J126" s="1" t="s">
        <v>783</v>
      </c>
      <c r="K126" s="1" t="s">
        <v>1138</v>
      </c>
      <c r="L126" s="1" t="s">
        <v>1138</v>
      </c>
      <c r="M126" s="1" t="s">
        <v>784</v>
      </c>
      <c r="N126" s="1" t="s">
        <v>784</v>
      </c>
      <c r="O126" s="1" t="s">
        <v>785</v>
      </c>
      <c r="P126" s="1" t="s">
        <v>786</v>
      </c>
      <c r="Q126" s="1" t="s">
        <v>787</v>
      </c>
      <c r="R126" s="1" t="s">
        <v>1339</v>
      </c>
      <c r="S126" s="1" t="s">
        <v>789</v>
      </c>
      <c r="T126" s="1" t="s">
        <v>790</v>
      </c>
      <c r="U126" s="1" t="s">
        <v>791</v>
      </c>
    </row>
    <row r="127" s="1" customFormat="1" spans="1:21">
      <c r="A127" s="3">
        <v>17856795086</v>
      </c>
      <c r="B127" s="1" t="s">
        <v>1340</v>
      </c>
      <c r="C127" s="1" t="s">
        <v>1341</v>
      </c>
      <c r="D127" s="1" t="s">
        <v>1327</v>
      </c>
      <c r="E127" s="1" t="s">
        <v>1342</v>
      </c>
      <c r="F127" s="1" t="s">
        <v>776</v>
      </c>
      <c r="G127" s="1" t="s">
        <v>780</v>
      </c>
      <c r="H127" s="1" t="s">
        <v>781</v>
      </c>
      <c r="I127" s="1" t="s">
        <v>1343</v>
      </c>
      <c r="J127" s="1" t="s">
        <v>783</v>
      </c>
      <c r="K127" s="1" t="s">
        <v>1343</v>
      </c>
      <c r="L127" s="1" t="s">
        <v>1343</v>
      </c>
      <c r="M127" s="1" t="s">
        <v>784</v>
      </c>
      <c r="N127" s="1" t="s">
        <v>784</v>
      </c>
      <c r="O127" s="1" t="s">
        <v>785</v>
      </c>
      <c r="P127" s="1" t="s">
        <v>786</v>
      </c>
      <c r="Q127" s="1" t="s">
        <v>787</v>
      </c>
      <c r="R127" s="1" t="s">
        <v>1344</v>
      </c>
      <c r="S127" s="1" t="s">
        <v>789</v>
      </c>
      <c r="T127" s="1" t="s">
        <v>790</v>
      </c>
      <c r="U127" s="1" t="s">
        <v>791</v>
      </c>
    </row>
    <row r="128" s="1" customFormat="1" spans="1:21">
      <c r="A128" s="3">
        <v>17852549240</v>
      </c>
      <c r="B128" s="1" t="s">
        <v>1340</v>
      </c>
      <c r="C128" s="1" t="s">
        <v>1345</v>
      </c>
      <c r="D128" s="1" t="s">
        <v>1346</v>
      </c>
      <c r="E128" s="1" t="s">
        <v>1347</v>
      </c>
      <c r="F128" s="1" t="s">
        <v>776</v>
      </c>
      <c r="G128" s="1" t="s">
        <v>780</v>
      </c>
      <c r="H128" s="1" t="s">
        <v>781</v>
      </c>
      <c r="I128" s="1" t="s">
        <v>1348</v>
      </c>
      <c r="J128" s="1" t="s">
        <v>783</v>
      </c>
      <c r="K128" s="1" t="s">
        <v>1348</v>
      </c>
      <c r="L128" s="1" t="s">
        <v>1348</v>
      </c>
      <c r="M128" s="1" t="s">
        <v>784</v>
      </c>
      <c r="N128" s="1" t="s">
        <v>784</v>
      </c>
      <c r="O128" s="1" t="s">
        <v>785</v>
      </c>
      <c r="P128" s="1" t="s">
        <v>786</v>
      </c>
      <c r="Q128" s="1" t="s">
        <v>787</v>
      </c>
      <c r="R128" s="1" t="s">
        <v>1349</v>
      </c>
      <c r="S128" s="1" t="s">
        <v>789</v>
      </c>
      <c r="T128" s="1" t="s">
        <v>790</v>
      </c>
      <c r="U128" s="1" t="s">
        <v>791</v>
      </c>
    </row>
    <row r="129" s="1" customFormat="1" spans="1:21">
      <c r="A129" s="3">
        <v>17851181445</v>
      </c>
      <c r="B129" s="1" t="s">
        <v>1350</v>
      </c>
      <c r="C129" s="1" t="s">
        <v>1351</v>
      </c>
      <c r="D129" s="1" t="s">
        <v>1321</v>
      </c>
      <c r="E129" s="1" t="s">
        <v>1352</v>
      </c>
      <c r="F129" s="1" t="s">
        <v>824</v>
      </c>
      <c r="G129" s="1" t="s">
        <v>780</v>
      </c>
      <c r="H129" s="1" t="s">
        <v>781</v>
      </c>
      <c r="I129" s="1" t="s">
        <v>1353</v>
      </c>
      <c r="J129" s="1" t="s">
        <v>783</v>
      </c>
      <c r="K129" s="1" t="s">
        <v>1353</v>
      </c>
      <c r="L129" s="1" t="s">
        <v>1353</v>
      </c>
      <c r="M129" s="1" t="s">
        <v>784</v>
      </c>
      <c r="N129" s="1" t="s">
        <v>784</v>
      </c>
      <c r="O129" s="1" t="s">
        <v>785</v>
      </c>
      <c r="P129" s="1" t="s">
        <v>786</v>
      </c>
      <c r="Q129" s="1" t="s">
        <v>787</v>
      </c>
      <c r="R129" s="1" t="s">
        <v>1354</v>
      </c>
      <c r="S129" s="1" t="s">
        <v>789</v>
      </c>
      <c r="T129" s="1" t="s">
        <v>790</v>
      </c>
      <c r="U129" s="1" t="s">
        <v>791</v>
      </c>
    </row>
    <row r="130" s="1" customFormat="1" spans="1:21">
      <c r="A130" s="3">
        <v>17846473811</v>
      </c>
      <c r="B130" s="1" t="s">
        <v>1350</v>
      </c>
      <c r="C130" s="1" t="s">
        <v>1355</v>
      </c>
      <c r="D130" s="1" t="s">
        <v>1356</v>
      </c>
      <c r="E130" s="1" t="s">
        <v>1357</v>
      </c>
      <c r="F130" s="1" t="s">
        <v>909</v>
      </c>
      <c r="G130" s="1" t="s">
        <v>780</v>
      </c>
      <c r="H130" s="1" t="s">
        <v>781</v>
      </c>
      <c r="I130" s="1" t="s">
        <v>1358</v>
      </c>
      <c r="J130" s="1" t="s">
        <v>783</v>
      </c>
      <c r="K130" s="1" t="s">
        <v>1358</v>
      </c>
      <c r="L130" s="1" t="s">
        <v>1358</v>
      </c>
      <c r="M130" s="1" t="s">
        <v>784</v>
      </c>
      <c r="N130" s="1" t="s">
        <v>784</v>
      </c>
      <c r="O130" s="1" t="s">
        <v>785</v>
      </c>
      <c r="P130" s="1" t="s">
        <v>786</v>
      </c>
      <c r="Q130" s="1" t="s">
        <v>787</v>
      </c>
      <c r="R130" s="1" t="s">
        <v>1359</v>
      </c>
      <c r="S130" s="1" t="s">
        <v>789</v>
      </c>
      <c r="T130" s="1" t="s">
        <v>790</v>
      </c>
      <c r="U130" s="1" t="s">
        <v>791</v>
      </c>
    </row>
    <row r="131" s="1" customFormat="1" spans="1:21">
      <c r="A131" s="1" t="s">
        <v>1360</v>
      </c>
      <c r="B131" s="1" t="s">
        <v>1361</v>
      </c>
      <c r="C131" s="1" t="s">
        <v>1362</v>
      </c>
      <c r="D131" s="1" t="s">
        <v>1185</v>
      </c>
      <c r="E131" s="1" t="s">
        <v>1363</v>
      </c>
      <c r="F131" s="1" t="s">
        <v>824</v>
      </c>
      <c r="G131" s="1" t="s">
        <v>776</v>
      </c>
      <c r="H131" s="1" t="s">
        <v>781</v>
      </c>
      <c r="I131" s="1" t="s">
        <v>785</v>
      </c>
      <c r="J131" s="1" t="s">
        <v>783</v>
      </c>
      <c r="K131" s="1" t="s">
        <v>785</v>
      </c>
      <c r="L131" s="1" t="s">
        <v>785</v>
      </c>
      <c r="M131" s="1" t="s">
        <v>784</v>
      </c>
      <c r="N131" s="1" t="s">
        <v>784</v>
      </c>
      <c r="O131" s="1" t="s">
        <v>785</v>
      </c>
      <c r="P131" s="1" t="s">
        <v>786</v>
      </c>
      <c r="Q131" s="1" t="s">
        <v>787</v>
      </c>
      <c r="R131" s="1" t="s">
        <v>1364</v>
      </c>
      <c r="S131" s="1" t="s">
        <v>789</v>
      </c>
      <c r="T131" s="1" t="s">
        <v>790</v>
      </c>
      <c r="U131" s="1" t="s">
        <v>791</v>
      </c>
    </row>
    <row r="132" s="1" customFormat="1" spans="1:21">
      <c r="A132" s="3">
        <v>17811548110</v>
      </c>
      <c r="B132" s="1" t="s">
        <v>1365</v>
      </c>
      <c r="C132" s="1" t="s">
        <v>1366</v>
      </c>
      <c r="D132" s="1" t="s">
        <v>1367</v>
      </c>
      <c r="E132" s="1" t="s">
        <v>1368</v>
      </c>
      <c r="F132" s="1" t="s">
        <v>824</v>
      </c>
      <c r="G132" s="1" t="s">
        <v>780</v>
      </c>
      <c r="H132" s="1" t="s">
        <v>781</v>
      </c>
      <c r="I132" s="1" t="s">
        <v>1369</v>
      </c>
      <c r="J132" s="1" t="s">
        <v>783</v>
      </c>
      <c r="K132" s="1" t="s">
        <v>1369</v>
      </c>
      <c r="L132" s="1" t="s">
        <v>1369</v>
      </c>
      <c r="M132" s="1" t="s">
        <v>784</v>
      </c>
      <c r="N132" s="1" t="s">
        <v>784</v>
      </c>
      <c r="O132" s="1" t="s">
        <v>785</v>
      </c>
      <c r="P132" s="1" t="s">
        <v>786</v>
      </c>
      <c r="Q132" s="1" t="s">
        <v>787</v>
      </c>
      <c r="R132" s="1" t="s">
        <v>1370</v>
      </c>
      <c r="S132" s="1" t="s">
        <v>789</v>
      </c>
      <c r="T132" s="1" t="s">
        <v>790</v>
      </c>
      <c r="U132" s="1" t="s">
        <v>791</v>
      </c>
    </row>
    <row r="133" s="1" customFormat="1" spans="1:21">
      <c r="A133" s="3">
        <v>17811422482</v>
      </c>
      <c r="B133" s="1" t="s">
        <v>1365</v>
      </c>
      <c r="C133" s="1" t="s">
        <v>1371</v>
      </c>
      <c r="D133" s="1" t="s">
        <v>1367</v>
      </c>
      <c r="E133" s="1" t="s">
        <v>1372</v>
      </c>
      <c r="F133" s="1" t="s">
        <v>824</v>
      </c>
      <c r="G133" s="1" t="s">
        <v>780</v>
      </c>
      <c r="H133" s="1" t="s">
        <v>781</v>
      </c>
      <c r="I133" s="1" t="s">
        <v>1373</v>
      </c>
      <c r="J133" s="1" t="s">
        <v>783</v>
      </c>
      <c r="K133" s="1" t="s">
        <v>1373</v>
      </c>
      <c r="L133" s="1" t="s">
        <v>1373</v>
      </c>
      <c r="M133" s="1" t="s">
        <v>784</v>
      </c>
      <c r="N133" s="1" t="s">
        <v>784</v>
      </c>
      <c r="O133" s="1" t="s">
        <v>785</v>
      </c>
      <c r="P133" s="1" t="s">
        <v>786</v>
      </c>
      <c r="Q133" s="1" t="s">
        <v>787</v>
      </c>
      <c r="R133" s="1" t="s">
        <v>1374</v>
      </c>
      <c r="S133" s="1" t="s">
        <v>789</v>
      </c>
      <c r="T133" s="1" t="s">
        <v>790</v>
      </c>
      <c r="U133" s="1" t="s">
        <v>791</v>
      </c>
    </row>
    <row r="134" s="1" customFormat="1" spans="1:21">
      <c r="A134" s="3">
        <v>17799693072</v>
      </c>
      <c r="B134" s="1" t="s">
        <v>1375</v>
      </c>
      <c r="C134" s="1" t="s">
        <v>1376</v>
      </c>
      <c r="D134" s="1" t="s">
        <v>1131</v>
      </c>
      <c r="E134" s="1" t="s">
        <v>1377</v>
      </c>
      <c r="F134" s="1" t="s">
        <v>824</v>
      </c>
      <c r="G134" s="1" t="s">
        <v>780</v>
      </c>
      <c r="H134" s="1" t="s">
        <v>781</v>
      </c>
      <c r="I134" s="1" t="s">
        <v>1378</v>
      </c>
      <c r="J134" s="1" t="s">
        <v>783</v>
      </c>
      <c r="K134" s="1" t="s">
        <v>1378</v>
      </c>
      <c r="L134" s="1" t="s">
        <v>1378</v>
      </c>
      <c r="M134" s="1" t="s">
        <v>784</v>
      </c>
      <c r="N134" s="1" t="s">
        <v>784</v>
      </c>
      <c r="O134" s="1" t="s">
        <v>785</v>
      </c>
      <c r="P134" s="1" t="s">
        <v>786</v>
      </c>
      <c r="Q134" s="1" t="s">
        <v>787</v>
      </c>
      <c r="R134" s="1" t="s">
        <v>1379</v>
      </c>
      <c r="S134" s="1" t="s">
        <v>789</v>
      </c>
      <c r="T134" s="1" t="s">
        <v>790</v>
      </c>
      <c r="U134" s="1" t="s">
        <v>791</v>
      </c>
    </row>
    <row r="135" s="1" customFormat="1" spans="1:21">
      <c r="A135" s="3">
        <v>17782892310</v>
      </c>
      <c r="B135" s="1" t="s">
        <v>1380</v>
      </c>
      <c r="C135" s="1" t="s">
        <v>1381</v>
      </c>
      <c r="D135" s="1" t="s">
        <v>1185</v>
      </c>
      <c r="E135" s="1" t="s">
        <v>1382</v>
      </c>
      <c r="F135" s="1" t="s">
        <v>824</v>
      </c>
      <c r="G135" s="1" t="s">
        <v>780</v>
      </c>
      <c r="H135" s="1" t="s">
        <v>781</v>
      </c>
      <c r="I135" s="1" t="s">
        <v>1383</v>
      </c>
      <c r="J135" s="1" t="s">
        <v>783</v>
      </c>
      <c r="K135" s="1" t="s">
        <v>1383</v>
      </c>
      <c r="L135" s="1" t="s">
        <v>1383</v>
      </c>
      <c r="M135" s="1" t="s">
        <v>784</v>
      </c>
      <c r="N135" s="1" t="s">
        <v>784</v>
      </c>
      <c r="O135" s="1" t="s">
        <v>785</v>
      </c>
      <c r="P135" s="1" t="s">
        <v>786</v>
      </c>
      <c r="Q135" s="1" t="s">
        <v>787</v>
      </c>
      <c r="R135" s="1" t="s">
        <v>1384</v>
      </c>
      <c r="S135" s="1" t="s">
        <v>789</v>
      </c>
      <c r="T135" s="1" t="s">
        <v>790</v>
      </c>
      <c r="U135" s="1" t="s">
        <v>791</v>
      </c>
    </row>
    <row r="136" s="1" customFormat="1" spans="1:21">
      <c r="A136" s="1" t="s">
        <v>1385</v>
      </c>
      <c r="B136" s="1" t="s">
        <v>1386</v>
      </c>
      <c r="C136" s="1" t="s">
        <v>1387</v>
      </c>
      <c r="D136" s="1" t="s">
        <v>1180</v>
      </c>
      <c r="E136" s="1" t="s">
        <v>1388</v>
      </c>
      <c r="F136" s="1" t="s">
        <v>824</v>
      </c>
      <c r="G136" s="1" t="s">
        <v>776</v>
      </c>
      <c r="H136" s="1" t="s">
        <v>781</v>
      </c>
      <c r="I136" s="1" t="s">
        <v>785</v>
      </c>
      <c r="J136" s="1" t="s">
        <v>783</v>
      </c>
      <c r="K136" s="1" t="s">
        <v>785</v>
      </c>
      <c r="L136" s="1" t="s">
        <v>785</v>
      </c>
      <c r="M136" s="1" t="s">
        <v>784</v>
      </c>
      <c r="N136" s="1" t="s">
        <v>784</v>
      </c>
      <c r="O136" s="1" t="s">
        <v>785</v>
      </c>
      <c r="P136" s="1" t="s">
        <v>786</v>
      </c>
      <c r="Q136" s="1" t="s">
        <v>787</v>
      </c>
      <c r="R136" s="1" t="s">
        <v>1389</v>
      </c>
      <c r="S136" s="1" t="s">
        <v>789</v>
      </c>
      <c r="T136" s="1" t="s">
        <v>790</v>
      </c>
      <c r="U136" s="1" t="s">
        <v>791</v>
      </c>
    </row>
    <row r="137" s="1" customFormat="1" spans="1:21">
      <c r="A137" s="3">
        <v>17362937798</v>
      </c>
      <c r="B137" s="1" t="s">
        <v>1390</v>
      </c>
      <c r="C137" s="1" t="s">
        <v>1391</v>
      </c>
      <c r="D137" s="1" t="s">
        <v>1392</v>
      </c>
      <c r="E137" s="1" t="s">
        <v>1393</v>
      </c>
      <c r="F137" s="1" t="s">
        <v>909</v>
      </c>
      <c r="G137" s="1" t="s">
        <v>780</v>
      </c>
      <c r="H137" s="1" t="s">
        <v>781</v>
      </c>
      <c r="I137" s="1" t="s">
        <v>1394</v>
      </c>
      <c r="J137" s="1" t="s">
        <v>783</v>
      </c>
      <c r="K137" s="1" t="s">
        <v>1394</v>
      </c>
      <c r="L137" s="1" t="s">
        <v>1394</v>
      </c>
      <c r="M137" s="1" t="s">
        <v>784</v>
      </c>
      <c r="N137" s="1" t="s">
        <v>784</v>
      </c>
      <c r="O137" s="1" t="s">
        <v>785</v>
      </c>
      <c r="P137" s="1" t="s">
        <v>786</v>
      </c>
      <c r="Q137" s="1" t="s">
        <v>787</v>
      </c>
      <c r="R137" s="1" t="s">
        <v>1395</v>
      </c>
      <c r="S137" s="1" t="s">
        <v>789</v>
      </c>
      <c r="T137" s="1" t="s">
        <v>790</v>
      </c>
      <c r="U137" s="1" t="s">
        <v>791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2022-06-02T01:18:54Z</dcterms:created>
  <dcterms:modified xsi:type="dcterms:W3CDTF">2022-06-02T01:37:14Z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4DE1DAC49785410792E1D0AAAA2BC378</vt:lpwstr>
  </property>
  <property fmtid="{D5CDD505-2E9C-101B-9397-08002B2CF9AE}" pid="3" name="KSOProductBuildVer">
    <vt:lpwstr>2052-11.1.0.11744</vt:lpwstr>
  </property>
</Properties>
</file>