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对账!$1:$71</definedName>
  </definedNames>
  <calcPr calcId="144525"/>
</workbook>
</file>

<file path=xl/sharedStrings.xml><?xml version="1.0" encoding="utf-8"?>
<sst xmlns="http://schemas.openxmlformats.org/spreadsheetml/2006/main" count="2226" uniqueCount="780">
  <si>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</si>
  <si>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</si>
  <si>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</si>
  <si>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</si>
  <si>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</si>
  <si>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</si>
  <si>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</si>
  <si>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</si>
  <si>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</si>
  <si>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</si>
  <si>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</si>
  <si>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</si>
  <si>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</si>
  <si>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</si>
  <si>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</si>
  <si>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</si>
  <si>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</si>
  <si>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</si>
  <si>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</si>
  <si>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</si>
  <si>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</si>
  <si>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</si>
  <si>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</si>
  <si>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</si>
  <si>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</si>
  <si>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17118117928	</t>
  </si>
  <si>
    <t>Ctrip</t>
  </si>
  <si>
    <t>正常</t>
  </si>
  <si>
    <t>[伯恩矛斯]赫米蒂奇酒店-欧希纳系列(The Hermitage Hotel - Oceana Collection)(39665862)</t>
  </si>
  <si>
    <t>标准双床房&lt;不退款&gt;&lt;2人入住&gt;</t>
  </si>
  <si>
    <t>USD</t>
  </si>
  <si>
    <t>Sheppard/Gillian,Stainer/Tracey</t>
  </si>
  <si>
    <t>CA5326220601USD</t>
  </si>
  <si>
    <t>未提现</t>
  </si>
  <si>
    <t>携程开票</t>
  </si>
  <si>
    <t xml:space="preserve">2373070	</t>
  </si>
  <si>
    <t xml:space="preserve">acknowledge	</t>
  </si>
  <si>
    <t xml:space="preserve">17640974978	</t>
  </si>
  <si>
    <t>[巴黎]阿尔卡迪巴纳斯峰酒店(Arcadie Montparnasse)(39619664)</t>
  </si>
  <si>
    <t>舒适双人间&lt;不退款&gt;&lt;2人入住&gt;</t>
  </si>
  <si>
    <t>D Attoma/Giandonato</t>
  </si>
  <si>
    <t xml:space="preserve">2464941	</t>
  </si>
  <si>
    <t xml:space="preserve">1908026601	</t>
  </si>
  <si>
    <t xml:space="preserve">17656136447	</t>
  </si>
  <si>
    <t>[米兰]米兰圣希罗埃狄尔酒店(Idea Hotel Milano San Siro)(39041264)</t>
  </si>
  <si>
    <t>大床房&lt;不退款&gt;&lt;2人入住&gt;</t>
  </si>
  <si>
    <t>Rodroguez sotomayor/Francisco</t>
  </si>
  <si>
    <t xml:space="preserve">2468634	</t>
  </si>
  <si>
    <t xml:space="preserve">5309014	</t>
  </si>
  <si>
    <t xml:space="preserve">17688306859	</t>
  </si>
  <si>
    <t>[曼谷]阿瓦尼河滨曼谷酒店(SHA认证)(Avani+ Riverside Bangkok Hotel (SHA Certified))(40721462)</t>
  </si>
  <si>
    <t>河景房&lt;不退款&gt;&lt;2人入住&gt;</t>
  </si>
  <si>
    <t>srisamruaybai/thidarat,srisamruaybai/thidarat</t>
  </si>
  <si>
    <t xml:space="preserve">2475895	</t>
  </si>
  <si>
    <t xml:space="preserve">	</t>
  </si>
  <si>
    <t xml:space="preserve">17716626875	</t>
  </si>
  <si>
    <t>[纽约]纽约时代广场西希尔顿逸林酒店(Doubletree by Hilton New York Times Square West)(37195983)</t>
  </si>
  <si>
    <t>标准特大床房&lt;不退款&gt;&lt;2人入住&gt;</t>
  </si>
  <si>
    <t>Emler/Shirl R</t>
  </si>
  <si>
    <t xml:space="preserve">92407835	</t>
  </si>
  <si>
    <t xml:space="preserve">17813107042	</t>
  </si>
  <si>
    <t>[巴黎]巴黎歌剧院图灵酒店(Hotel TOURING)(39043188)</t>
  </si>
  <si>
    <t>双床房&lt;不退款&gt;&lt;2人入住&gt;</t>
  </si>
  <si>
    <t>VANHELLE/SABINE,VERDONCQ/AURELIE</t>
  </si>
  <si>
    <t xml:space="preserve">17819298460	</t>
  </si>
  <si>
    <t>[默伦]默伦宜必思酒店(Ibis Melun)(46579773)</t>
  </si>
  <si>
    <t>标准间&lt;不退款&gt;&lt;2人入住&gt;</t>
  </si>
  <si>
    <t>SAIDI/Abdelaziz</t>
  </si>
  <si>
    <t xml:space="preserve">2517187	</t>
  </si>
  <si>
    <t xml:space="preserve">0620WEQ500	</t>
  </si>
  <si>
    <t xml:space="preserve">17845113074	</t>
  </si>
  <si>
    <t>[哈默史密斯-富勒姆区]伦敦牧羊人布什多赛特酒店(Dorsett Shepherds Bush London)(37206742)</t>
  </si>
  <si>
    <t>行政三人房&lt;2人入住&gt;&lt;不退款&gt;</t>
  </si>
  <si>
    <t>Mullen/Martin</t>
  </si>
  <si>
    <t xml:space="preserve">2524329	</t>
  </si>
  <si>
    <t xml:space="preserve">17851563502	</t>
  </si>
  <si>
    <t>[克朗梅尔]克朗梅尔公园酒店(Clonmel Park Hotel)(39992145)</t>
  </si>
  <si>
    <t>标准双人间&lt;2人入住&gt;&lt;不退款&gt;</t>
  </si>
  <si>
    <t>Briggs/Donagh,Walsh/Jodie</t>
  </si>
  <si>
    <t xml:space="preserve">2526228	</t>
  </si>
  <si>
    <t xml:space="preserve">172535	</t>
  </si>
  <si>
    <t xml:space="preserve">17891187359	</t>
  </si>
  <si>
    <t>[釜山]釜山海云台温德姆华美达安可酒店(Ramada Encore by Wyndham Busan Haeundae)(39043548)</t>
  </si>
  <si>
    <t>高级双人床房&lt;不退款&gt;&lt;2人入住&gt;</t>
  </si>
  <si>
    <t>Lee/Seungmi,HYUN/JONGHYO,Ryu/jaehun,Han/Subin</t>
  </si>
  <si>
    <t xml:space="preserve">22339226	</t>
  </si>
  <si>
    <t xml:space="preserve">17892079595	</t>
  </si>
  <si>
    <t>[罗马]锡拉库萨瑞伊里酒店(Raeli Hotel Siracusa)(37241074)</t>
  </si>
  <si>
    <t>经济房&lt;不退款&gt;&lt;2人入住&gt;</t>
  </si>
  <si>
    <t>Finkelstein/Joseph</t>
  </si>
  <si>
    <t xml:space="preserve">17892793166	</t>
  </si>
  <si>
    <t>[帕特雷]地中海酒店(Mediterranee)(40046354)</t>
  </si>
  <si>
    <t>双人间&lt;不退款&gt;&lt;2人入住&gt;</t>
  </si>
  <si>
    <t>AVOURI/ANDRIANI</t>
  </si>
  <si>
    <t xml:space="preserve">2538508	</t>
  </si>
  <si>
    <t xml:space="preserve">17894937458	</t>
  </si>
  <si>
    <t>[弗朗斯地区鲁瓦西]巴黎戴高乐机场-维勒班特金色郁金香酒店(Golden Tulip Paris CDG Airport – Villepinte)(37424790)</t>
  </si>
  <si>
    <t>标准双床房&lt;2人入住&gt;&lt;不退款&gt;</t>
  </si>
  <si>
    <t>Roberts/Andrew,Roberts/Tom</t>
  </si>
  <si>
    <t xml:space="preserve">2538639	</t>
  </si>
  <si>
    <t xml:space="preserve">17896099621	</t>
  </si>
  <si>
    <t>[巴黎]巴黎馨塔迪圣日耳曼德佩区酒店(Citadines Saint-Germain-Des-Prés Paris)(37214088)</t>
  </si>
  <si>
    <t>一室房&lt;不退款&gt;&lt;2人入住&gt;</t>
  </si>
  <si>
    <t>zamora/jose Antonio</t>
  </si>
  <si>
    <t xml:space="preserve">2539188	</t>
  </si>
  <si>
    <t>取消</t>
  </si>
  <si>
    <t xml:space="preserve">17896191612	</t>
  </si>
  <si>
    <t>Duncan/Cameron</t>
  </si>
  <si>
    <t xml:space="preserve">2539243	</t>
  </si>
  <si>
    <t xml:space="preserve">17898234136	</t>
  </si>
  <si>
    <t>[克莱蒙费朗]克莱蒙圣雅克舒适酒店(Comfort Hotel Clermont Saint Jacques)(46578785)</t>
  </si>
  <si>
    <t>标准双人房&lt;不退款&gt;&lt;2人入住&gt;</t>
  </si>
  <si>
    <t>TOURNADRE/Alice,TOURNADRE/Adrien</t>
  </si>
  <si>
    <t xml:space="preserve">17900723185	</t>
  </si>
  <si>
    <t>[圣地亚哥]圣地亚哥米拉玛凯富酒店(Comfort Inn San Diego Miramar)(39062291)</t>
  </si>
  <si>
    <t>客房, 2 张大床房&lt;早餐&gt;&lt;不退款&gt;&lt;2人入住&gt;</t>
  </si>
  <si>
    <t>Moliga/Vai</t>
  </si>
  <si>
    <t xml:space="preserve">2540673	</t>
  </si>
  <si>
    <t xml:space="preserve">81835958	</t>
  </si>
  <si>
    <t xml:space="preserve">17906789535	</t>
  </si>
  <si>
    <t>[阿姆斯特丹]阿姆斯特丹南部NH酒店(NH Amsterdam Zuid)(37204980)</t>
  </si>
  <si>
    <t>标准房&lt;不退款&gt;&lt;2人入住&gt;</t>
  </si>
  <si>
    <t>Goh/Poh Ling</t>
  </si>
  <si>
    <t xml:space="preserve">17913116988	</t>
  </si>
  <si>
    <t>[圣路易斯]圣路易斯球场希尔顿酒店(Hilton St. Louis at The Ballpark)(37212295)</t>
  </si>
  <si>
    <t>客房, 2 张大床, 城市景观&lt;不退款&gt;&lt;2人入住&gt;</t>
  </si>
  <si>
    <t>Miller/Jordan</t>
  </si>
  <si>
    <t xml:space="preserve">2544722	</t>
  </si>
  <si>
    <t xml:space="preserve">17924424735	</t>
  </si>
  <si>
    <t>[因斯布鲁克]议会因斯布鲁克奥地利流行度假酒店(Austria Trend Hotel Congress Innsbruck)(37212579)</t>
  </si>
  <si>
    <t>经典双床房&lt;2人入住&gt;&lt;不退款&gt;&lt;早餐&gt;</t>
  </si>
  <si>
    <t>Bischof/Jocelyn</t>
  </si>
  <si>
    <t xml:space="preserve">2547884	</t>
  </si>
  <si>
    <t xml:space="preserve">19533176	</t>
  </si>
  <si>
    <t xml:space="preserve">17930748089	</t>
  </si>
  <si>
    <t>[Adamsdown]荷兰屋美居加的夫温泉酒店(Mercure Cardiff Holland House Hotel &amp; Spa)(37213941)</t>
  </si>
  <si>
    <t>高级全景城景房&lt;不退款&gt;&lt;2人入住&gt;</t>
  </si>
  <si>
    <t>bishop/stephen</t>
  </si>
  <si>
    <t>阶梯</t>
  </si>
  <si>
    <t xml:space="preserve">17948988192	</t>
  </si>
  <si>
    <t>经典房&lt;不退款&gt;&lt;2人入住&gt;</t>
  </si>
  <si>
    <t>Allen/Deborah,Beeson/Emma</t>
  </si>
  <si>
    <t xml:space="preserve">2554393	</t>
  </si>
  <si>
    <t xml:space="preserve">17957292348	</t>
  </si>
  <si>
    <t>[首尔]首尔江南大使宜必思尚品酒店(Ibis Styles Ambassador Seoul Gangnam)(37046536)</t>
  </si>
  <si>
    <t>高级大床房&lt;不退款&gt;&lt;2人入住&gt;</t>
  </si>
  <si>
    <t>MOON/SOONJAE</t>
  </si>
  <si>
    <t xml:space="preserve">2556428	</t>
  </si>
  <si>
    <t xml:space="preserve">17976454952	</t>
  </si>
  <si>
    <t>[釜山]釜山旅游酒店(Busan Tourist Hotel)(39049688)</t>
  </si>
  <si>
    <t>HAN/MOOJAE,HAN/MOOJAE</t>
  </si>
  <si>
    <t xml:space="preserve">2560262	</t>
  </si>
  <si>
    <t xml:space="preserve">Acknowledged	</t>
  </si>
  <si>
    <t xml:space="preserve">17977121546	</t>
  </si>
  <si>
    <t>[首尔]三井酒店(Hotel Samjung)(37236514)</t>
  </si>
  <si>
    <t>Lee/Giwook</t>
  </si>
  <si>
    <t xml:space="preserve">2560518	</t>
  </si>
  <si>
    <t xml:space="preserve">17977700196	</t>
  </si>
  <si>
    <t>walker/callum</t>
  </si>
  <si>
    <t xml:space="preserve">17979573155	</t>
  </si>
  <si>
    <t>[马德拉斯]马德拉斯城堡伊克诺套房酒店(Econo Lodge Inn &amp; Suites Madras Chateau Inn)(37252009)</t>
  </si>
  <si>
    <t>标准房, 1 张特大床房&lt;2人入住&gt;&lt;不退款&gt;&lt;早餐&gt;</t>
  </si>
  <si>
    <t>Ouyang/Yang</t>
  </si>
  <si>
    <t xml:space="preserve">2560987	</t>
  </si>
  <si>
    <t xml:space="preserve">84857888	</t>
  </si>
  <si>
    <t xml:space="preserve">17983610167	</t>
  </si>
  <si>
    <t>[罗姆福德]海菲德庄园酒店(Harefield Manor Hotel)(46059938)</t>
  </si>
  <si>
    <t>Resiga/Irina Adriana</t>
  </si>
  <si>
    <t xml:space="preserve">RL28764182	</t>
  </si>
  <si>
    <t xml:space="preserve">17984667566	</t>
  </si>
  <si>
    <t>[丹那拉打]流浪者旅馆(Rovers Inn)(48446328)</t>
  </si>
  <si>
    <t>双床房&lt;2人入住&gt;&lt;不退款&gt;</t>
  </si>
  <si>
    <t>Yang  Siah/Jun,Yang  Siah/Jun</t>
  </si>
  <si>
    <t xml:space="preserve">2562138	</t>
  </si>
  <si>
    <t xml:space="preserve">1807	</t>
  </si>
  <si>
    <t xml:space="preserve">17989880202	</t>
  </si>
  <si>
    <t>[迪拜]迪拜阿尔布斯坦瑞享酒店(Mövenpick Grand Al Bustan Dubai)(39034978)</t>
  </si>
  <si>
    <t>ALBARIDI/FATYMAH</t>
  </si>
  <si>
    <t xml:space="preserve">2563315	</t>
  </si>
  <si>
    <t xml:space="preserve">17999838594	</t>
  </si>
  <si>
    <t>[迪拜]迪拜阿拉穆如瑞士酒店(Swissôtel Al Murooj Dubai)(37245477)</t>
  </si>
  <si>
    <t>经典特大床房&lt;不退款&gt;&lt;2人入住&gt;</t>
  </si>
  <si>
    <t>Almansoori/Salama</t>
  </si>
  <si>
    <t xml:space="preserve">2564490	</t>
  </si>
  <si>
    <t xml:space="preserve">392199	</t>
  </si>
  <si>
    <t xml:space="preserve">18000754585	</t>
  </si>
  <si>
    <t>[丹皮尔]卡拉萨丹皮尔美人鱼酒店(Dampier Mermaid Hotel Karratha)(46062383)</t>
  </si>
  <si>
    <t>基本双人房&lt;2人入住&gt;&lt;不退款&gt;</t>
  </si>
  <si>
    <t>Watts/Peter</t>
  </si>
  <si>
    <t xml:space="preserve">2564706	</t>
  </si>
  <si>
    <t xml:space="preserve">EXP-1948912729	</t>
  </si>
  <si>
    <t xml:space="preserve">18001458432	</t>
  </si>
  <si>
    <t>[多伦多]多伦多机场东假日酒店(Holiday Inn Toronto Airport East, an Ihg Hotel)(37205507)</t>
  </si>
  <si>
    <t>Padonou/Caleb,Kone/Myriam</t>
  </si>
  <si>
    <t xml:space="preserve">44107030	</t>
  </si>
  <si>
    <t xml:space="preserve">18003356475	</t>
  </si>
  <si>
    <t>[吉隆坡]吉隆坡皇家朱兰酒店(Royale Chulan Kuala Lumpur)(37223216)</t>
  </si>
  <si>
    <t>Double or Twin Superior&lt;1&gt;&lt;不退款&gt;&lt;2人入住&gt;</t>
  </si>
  <si>
    <t>abdul razak/Noorazlinda</t>
  </si>
  <si>
    <t xml:space="preserve">2564963	</t>
  </si>
  <si>
    <t xml:space="preserve">10010623894	</t>
  </si>
  <si>
    <t xml:space="preserve">18003397679	</t>
  </si>
  <si>
    <t>[克雷森特城]北岸旅馆(North Coast Inn)(40069520)</t>
  </si>
  <si>
    <t>客房1张大床&lt;不退款&gt;&lt;2人入住&gt;</t>
  </si>
  <si>
    <t>Bartolini/Paul Leon</t>
  </si>
  <si>
    <t xml:space="preserve">1203072877	</t>
  </si>
  <si>
    <t xml:space="preserve">18003568699	</t>
  </si>
  <si>
    <t>[利兹]韦瑟比哈罗盖特戴斯酒店(Days Inn Wetherby)(44690024)</t>
  </si>
  <si>
    <t>Modha/Pallavi</t>
  </si>
  <si>
    <t xml:space="preserve">2565030	</t>
  </si>
  <si>
    <t xml:space="preserve">18004166897	</t>
  </si>
  <si>
    <t>[灵韦]曼彻斯特机场智选假日酒店 - IHG 旗下饭店(Holiday Inn Express Manchester Airport, an Ihg Hotel)(39033537)</t>
  </si>
  <si>
    <t>标准客房&lt;不退款&gt;&lt;2人入住&gt;</t>
  </si>
  <si>
    <t>chen/pei</t>
  </si>
  <si>
    <t xml:space="preserve">2565169	</t>
  </si>
  <si>
    <t xml:space="preserve">18004516509	</t>
  </si>
  <si>
    <t>[阿布扎比]阿布扎比费尔蒙特巴布铝巴哈尔酒店(Fairmont Bab Al Bahr Abu Dhabi)(37200902)</t>
  </si>
  <si>
    <t>费尔蒙特景观房&lt;2人入住&gt;&lt;不退款&gt;&lt;早餐&gt;</t>
  </si>
  <si>
    <t>alburkani /Ahmed alburkani</t>
  </si>
  <si>
    <t xml:space="preserve">2565251	</t>
  </si>
  <si>
    <t xml:space="preserve">28492983	</t>
  </si>
  <si>
    <t xml:space="preserve">18005209083	</t>
  </si>
  <si>
    <t>[首尔]明洞九树酒店(Nine Tree Hotel Myeongdong)(37203884)</t>
  </si>
  <si>
    <t>标准双床房（2张单人床）&lt;不退款&gt;&lt;2人入住&gt;</t>
  </si>
  <si>
    <t>HA/Eun jin</t>
  </si>
  <si>
    <t xml:space="preserve">2565457	</t>
  </si>
  <si>
    <t xml:space="preserve">18008040286	</t>
  </si>
  <si>
    <t>[纽约]蒙德里安公园大道酒店(Mondrian Park Avenue)(70751934)</t>
  </si>
  <si>
    <t>奢华客房, 1 张特大床&lt;早餐&gt;&lt;不退款&gt;&lt;2人入住&gt;</t>
  </si>
  <si>
    <t>llanos/yuliaanna</t>
  </si>
  <si>
    <t xml:space="preserve">2565655	</t>
  </si>
  <si>
    <t xml:space="preserve">76889SE071215	</t>
  </si>
  <si>
    <t xml:space="preserve">18009054833	</t>
  </si>
  <si>
    <t>[Si Rusa]提斯特尔(Thistle Port Dickson)(39051831)</t>
  </si>
  <si>
    <t>豪华房(双床)&lt;不退款&gt;&lt;2人入住&gt;</t>
  </si>
  <si>
    <t>sakthy/parasakthy</t>
  </si>
  <si>
    <t xml:space="preserve">1596395	</t>
  </si>
  <si>
    <t xml:space="preserve">18009144392	</t>
  </si>
  <si>
    <t>mahoney/kieran</t>
  </si>
  <si>
    <t xml:space="preserve">2566062	</t>
  </si>
  <si>
    <t xml:space="preserve">18012819015	</t>
  </si>
  <si>
    <t>[卢穆特]处女座巴迪度假村(Virgo Batik Resort)(48317967)</t>
  </si>
  <si>
    <t>四人房&lt;2人入住&gt;&lt;不退款&gt;</t>
  </si>
  <si>
    <t>Muniyazid Bin Mohamed Munawir/Ahmad,Muniyazid Bin Mohamed Munawir/Ahmad</t>
  </si>
  <si>
    <t xml:space="preserve">18013574141	</t>
  </si>
  <si>
    <t>[哥打京那巴鲁]索文机场推巴克斯酒店(Aeropod Sovo by Tweetbox)(39595726)</t>
  </si>
  <si>
    <t>白色房&lt;2人入住&gt;&lt;不退款&gt;</t>
  </si>
  <si>
    <t>Dishar/Disharenna</t>
  </si>
  <si>
    <t xml:space="preserve">18014005131	</t>
  </si>
  <si>
    <t>Mahfood/Patrick</t>
  </si>
  <si>
    <t>退单</t>
  </si>
  <si>
    <t xml:space="preserve">17302999449	</t>
  </si>
  <si>
    <t>[巴西利亚]曼哈顿广场酒店(Manhattan Plaza)(39039613)</t>
  </si>
  <si>
    <t>Silva/Rodrigo Henrique,Araujo/Jose Wilson</t>
  </si>
  <si>
    <t>CA5326220602USD</t>
  </si>
  <si>
    <t xml:space="preserve">2414190	</t>
  </si>
  <si>
    <t xml:space="preserve">17803603384	</t>
  </si>
  <si>
    <t>[罗马]科隆纳皇宫酒店(Colonna Palace Hotel)(37240846)</t>
  </si>
  <si>
    <t>Augusto Ferreira Pereira/Jose,Augusto Ferreira Pereira/Jose</t>
  </si>
  <si>
    <t xml:space="preserve">2511431	</t>
  </si>
  <si>
    <t xml:space="preserve">60543	</t>
  </si>
  <si>
    <t xml:space="preserve">17838372300	</t>
  </si>
  <si>
    <t>[圣胡安]卡萨布兰卡酒店(CasaBlanca Hotel)(37208978)</t>
  </si>
  <si>
    <t>高级套房&lt;不退款&gt;&lt;2人入住&gt;</t>
  </si>
  <si>
    <t>Molloy/Megan E</t>
  </si>
  <si>
    <t xml:space="preserve">2522595	</t>
  </si>
  <si>
    <t xml:space="preserve">14597791885	</t>
  </si>
  <si>
    <t xml:space="preserve">17850456820	</t>
  </si>
  <si>
    <t>[苏黎世]苏黎世布里斯托尔酒店(Hotel Bristol Zurich)(37244119)</t>
  </si>
  <si>
    <t>双人房&lt;不退款&gt;&lt;2人入住&gt;</t>
  </si>
  <si>
    <t>Ryu/Joo Young,Ryu/Joo Young</t>
  </si>
  <si>
    <t xml:space="preserve">288137	</t>
  </si>
  <si>
    <t xml:space="preserve">17883635043	</t>
  </si>
  <si>
    <t>[佛罗伦萨]贝尼维尼酒店(Hotel Benivieni)(40087616)</t>
  </si>
  <si>
    <t>标准间&lt;2人入住&gt;&lt;不退款&gt;</t>
  </si>
  <si>
    <t>FAUBELL GARCIA/SALVADOR,BENLLOCH BORREGA/CONCEPCION</t>
  </si>
  <si>
    <t xml:space="preserve">OK_ERICSOFT	</t>
  </si>
  <si>
    <t xml:space="preserve">17889326649	</t>
  </si>
  <si>
    <t>[博洛尼亚]萨瓦酒店(Savhotel)(39041410)</t>
  </si>
  <si>
    <t>标准大床房&lt;不退款&gt;&lt;2人入住&gt;</t>
  </si>
  <si>
    <t>GUO/HUANYAO</t>
  </si>
  <si>
    <t xml:space="preserve">18769724	</t>
  </si>
  <si>
    <t xml:space="preserve">17891953216	</t>
  </si>
  <si>
    <t>[格拉斯哥]亚历山大汤姆森酒店(Alexander Thomson Hotel)(39046035)</t>
  </si>
  <si>
    <t>Summers/Hazel</t>
  </si>
  <si>
    <t xml:space="preserve">17926467111	</t>
  </si>
  <si>
    <t>[威斯敏斯特城]伦敦贵族酒店(Lords Hotel London)(37203494)</t>
  </si>
  <si>
    <t>Cook/Lee</t>
  </si>
  <si>
    <t xml:space="preserve">5620388745749	</t>
  </si>
  <si>
    <t xml:space="preserve">17944862652	</t>
  </si>
  <si>
    <t>[哥本哈根]哥本哈根卡宾酒店(Hotel Cabinn Copenhagen)(70665397)</t>
  </si>
  <si>
    <t>Leung/Chit Wai,Chan/Chin Fung</t>
  </si>
  <si>
    <t xml:space="preserve">2553555	</t>
  </si>
  <si>
    <t xml:space="preserve">149766978	</t>
  </si>
  <si>
    <t xml:space="preserve">17945497806	</t>
  </si>
  <si>
    <t>[方塔纳]阿比度假酒店(The Abbey Resort)(39982385)</t>
  </si>
  <si>
    <t>客房1张带沙发床的特大床（度假区景观）&lt;不退款&gt;&lt;2人入住&gt;</t>
  </si>
  <si>
    <t>Browne/Emily Claire,Konopasek/Kameron David</t>
  </si>
  <si>
    <t xml:space="preserve">2553801	</t>
  </si>
  <si>
    <t xml:space="preserve">11P492	</t>
  </si>
  <si>
    <t xml:space="preserve">17953326848	</t>
  </si>
  <si>
    <t>[卡姆登]伦敦布卢姆斯伯里假日酒店及度假村(Holiday Inn London Bloomsbury)(37206551)</t>
  </si>
  <si>
    <t>Yates/Mark</t>
  </si>
  <si>
    <t xml:space="preserve">2555530	</t>
  </si>
  <si>
    <t xml:space="preserve">29880834	</t>
  </si>
  <si>
    <t xml:space="preserve">17961080197	</t>
  </si>
  <si>
    <t>[米兰]米兰北部希尔顿花园酒店(Hilton Garden Inn Milan North)(37219355)</t>
  </si>
  <si>
    <t>Bai/Yujia,CUI/YING</t>
  </si>
  <si>
    <t xml:space="preserve">13426110	</t>
  </si>
  <si>
    <t xml:space="preserve">17968073717	</t>
  </si>
  <si>
    <t>[达拉姆]杜克大学旅馆(University Inn Duke)(46901943)</t>
  </si>
  <si>
    <t>特大床房&lt;不退款&gt;&lt;2人入住&gt;</t>
  </si>
  <si>
    <t>Brazdeikis/Lukas</t>
  </si>
  <si>
    <t xml:space="preserve">EXP-1945769464	</t>
  </si>
  <si>
    <t xml:space="preserve">17968110836	</t>
  </si>
  <si>
    <t>[卡姆登]伦敦圣吉尔斯酒店(St Giles London – A St Giles Hotel)(37257430)</t>
  </si>
  <si>
    <t>经典客房&lt;不退款&gt;&lt;2人入住&gt;</t>
  </si>
  <si>
    <t>Neves Rego/Renata</t>
  </si>
  <si>
    <t xml:space="preserve">768439	</t>
  </si>
  <si>
    <t xml:space="preserve">17973655712	</t>
  </si>
  <si>
    <t>[惠斯勒]水晶旅馆(Crystal Lodge)(39048716)</t>
  </si>
  <si>
    <t>水晶特大号床间&lt;不退款&gt;&lt;2人入住&gt;</t>
  </si>
  <si>
    <t>Vajnai/Eva</t>
  </si>
  <si>
    <t xml:space="preserve">393577	</t>
  </si>
  <si>
    <t xml:space="preserve">18003830272	</t>
  </si>
  <si>
    <t>patel/dakshesh</t>
  </si>
  <si>
    <t xml:space="preserve">2565068	</t>
  </si>
  <si>
    <t xml:space="preserve">392904	</t>
  </si>
  <si>
    <t xml:space="preserve">18004208132	</t>
  </si>
  <si>
    <t>[巴生港]巴生99波塔尼克酒店(Hotel 99 Botanik Klang)(48377072)</t>
  </si>
  <si>
    <t>高级房&lt;1&gt;&lt;不退款&gt;&lt;2人入住&gt;</t>
  </si>
  <si>
    <t>Lim/Jia Quan</t>
  </si>
  <si>
    <t xml:space="preserve">2565178	</t>
  </si>
  <si>
    <t xml:space="preserve">18013699864	</t>
  </si>
  <si>
    <t>[布拉德福德]布拉德福德康铂酒店(HOTEL CAMPANILE BRADFORD)(39048811)</t>
  </si>
  <si>
    <t>Santos /Vincent</t>
  </si>
  <si>
    <t xml:space="preserve">34377UC003592	</t>
  </si>
  <si>
    <t xml:space="preserve">18015706224	</t>
  </si>
  <si>
    <t>[圣地亚哥]圣迭戈迷踪谷希尔顿逸林酒店(DoubleTree by Hilton San Diego-Mission Valley)(37199056)</t>
  </si>
  <si>
    <t>Rojas /Jesus Manuel ,Avalos/Brianna Lizbeth</t>
  </si>
  <si>
    <t xml:space="preserve">2567492	</t>
  </si>
  <si>
    <t xml:space="preserve">18016154741	</t>
  </si>
  <si>
    <t>Woolmington/Darren</t>
  </si>
  <si>
    <t xml:space="preserve">18016223815	</t>
  </si>
  <si>
    <t>Mothersell/Robert</t>
  </si>
  <si>
    <t xml:space="preserve">18017861780	</t>
  </si>
  <si>
    <t>[迪拜]迪拜公园罗弗酒店(Rove at The Park)(70666666)</t>
  </si>
  <si>
    <t>流浪房&lt;不退款&gt;&lt;2人入住&gt;</t>
  </si>
  <si>
    <t>Al Zaabi/Saif Naser</t>
  </si>
  <si>
    <t xml:space="preserve">18017869121	</t>
  </si>
  <si>
    <t>Hammond/Marshall</t>
  </si>
  <si>
    <t xml:space="preserve">34377UC003623	</t>
  </si>
  <si>
    <t>，</t>
  </si>
  <si>
    <t>A220602095307481</t>
  </si>
  <si>
    <t>USD / HKD 当前参考汇率: 7.84709</t>
  </si>
  <si>
    <t>总计：12304 USD/
96550.6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</si>
  <si>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</si>
  <si>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</si>
  <si>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</si>
  <si>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</si>
  <si>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</si>
  <si>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</si>
  <si>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</si>
  <si>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</si>
  <si>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</si>
  <si>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</si>
  <si>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</si>
  <si>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</si>
  <si>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</si>
  <si>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</si>
  <si>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</si>
  <si>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</si>
  <si>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</si>
  <si>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</si>
  <si>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2022-05-29</t>
  </si>
  <si>
    <t>2568244</t>
  </si>
  <si>
    <t>CAMPANILE BRADFORD</t>
  </si>
  <si>
    <t>Hammond Marshall</t>
  </si>
  <si>
    <t>2022-05-30</t>
  </si>
  <si>
    <t>退房日周结</t>
  </si>
  <si>
    <t>275.30</t>
  </si>
  <si>
    <t>41.00</t>
  </si>
  <si>
    <t>0</t>
  </si>
  <si>
    <t>0.00</t>
  </si>
  <si>
    <t>携程盛景国际直连</t>
  </si>
  <si>
    <t>01.010677</t>
  </si>
  <si>
    <t>2022-05-29 17:33:37</t>
  </si>
  <si>
    <t>否</t>
  </si>
  <si>
    <t>汇智国际旅游发展有限公司</t>
  </si>
  <si>
    <t>直连</t>
  </si>
  <si>
    <t>2568234</t>
  </si>
  <si>
    <t>迪拜公园罗弗酒店</t>
  </si>
  <si>
    <t>Al Zaabi Saif Naser</t>
  </si>
  <si>
    <t>261.87</t>
  </si>
  <si>
    <t>39.00</t>
  </si>
  <si>
    <t>2022-05-29 17:23:50</t>
  </si>
  <si>
    <t>2567595</t>
  </si>
  <si>
    <t>圣迭戈迷踪谷希尔顿逸林酒店</t>
  </si>
  <si>
    <t>Mothersell Robert</t>
  </si>
  <si>
    <t>1215.36</t>
  </si>
  <si>
    <t>181.00</t>
  </si>
  <si>
    <t>2022-05-29 06:04:26</t>
  </si>
  <si>
    <t>2567566</t>
  </si>
  <si>
    <t>威瑟比哈罗盖特戴斯酒店</t>
  </si>
  <si>
    <t>Woolmington Darren</t>
  </si>
  <si>
    <t>382.74</t>
  </si>
  <si>
    <t>57.00</t>
  </si>
  <si>
    <t>2022-05-29 03:50:17</t>
  </si>
  <si>
    <t>2567492</t>
  </si>
  <si>
    <t>Rojas Jesus Manuel,Avalos Brianna Lizbeth</t>
  </si>
  <si>
    <t>2022-05-29 00:45:19</t>
  </si>
  <si>
    <t>2022-05-28</t>
  </si>
  <si>
    <t>2567401</t>
  </si>
  <si>
    <t>多伦多机场东假日酒店</t>
  </si>
  <si>
    <t>Mahfood Patrick</t>
  </si>
  <si>
    <t>940.06</t>
  </si>
  <si>
    <t>140.00</t>
  </si>
  <si>
    <t>2022-05-28 22:47:58</t>
  </si>
  <si>
    <t>2567259</t>
  </si>
  <si>
    <t>Santos Vincent</t>
  </si>
  <si>
    <t>248.44</t>
  </si>
  <si>
    <t>37.00</t>
  </si>
  <si>
    <t>2022-05-28 21:11:48</t>
  </si>
  <si>
    <t>2566856</t>
  </si>
  <si>
    <t>处女座巴迪度假村</t>
  </si>
  <si>
    <t>Muniyazid Bin Mohamed Munawir Ahmad,Muniyazid Bin Mohamed Munawir Ahmad</t>
  </si>
  <si>
    <t>235.01</t>
  </si>
  <si>
    <t>35.00</t>
  </si>
  <si>
    <t>2022-05-28 17:05:53</t>
  </si>
  <si>
    <t>2566062</t>
  </si>
  <si>
    <t>荷兰屋美居加的夫温泉酒店</t>
  </si>
  <si>
    <t>mahoney kieran</t>
  </si>
  <si>
    <t>2531.44</t>
  </si>
  <si>
    <t>377.00</t>
  </si>
  <si>
    <t>2022-05-28 02:54:32</t>
  </si>
  <si>
    <t>2566027</t>
  </si>
  <si>
    <t>波德申希斯酒店</t>
  </si>
  <si>
    <t>sakthy parasakthy</t>
  </si>
  <si>
    <t>550.61</t>
  </si>
  <si>
    <t>82.00</t>
  </si>
  <si>
    <t>2022-05-28 01:53:00</t>
  </si>
  <si>
    <t>2022-05-27</t>
  </si>
  <si>
    <t>2565655</t>
  </si>
  <si>
    <t>蒙德里安公园大道酒店</t>
  </si>
  <si>
    <t>llanos yuliaanna</t>
  </si>
  <si>
    <t>4660.12</t>
  </si>
  <si>
    <t>690.00</t>
  </si>
  <si>
    <t>2022-05-27 20:25:03</t>
  </si>
  <si>
    <t>2565251</t>
  </si>
  <si>
    <t>阿布扎比费尔蒙特巴布铝巴哈尔酒店</t>
  </si>
  <si>
    <t>alburkani Ahmed alburkani</t>
  </si>
  <si>
    <t>790.19</t>
  </si>
  <si>
    <t>117.00</t>
  </si>
  <si>
    <t>2022-05-27 12:51:16</t>
  </si>
  <si>
    <t>2565178</t>
  </si>
  <si>
    <t>99 号酒店 - 巴生市植物园</t>
  </si>
  <si>
    <t>Lim Jia Quan</t>
  </si>
  <si>
    <t>270.15</t>
  </si>
  <si>
    <t>40.00</t>
  </si>
  <si>
    <t>2022-05-27 11:37:34</t>
  </si>
  <si>
    <t>2565169</t>
  </si>
  <si>
    <t>曼彻斯特机场智选假日酒店</t>
  </si>
  <si>
    <t>chen pei</t>
  </si>
  <si>
    <t>1438.56</t>
  </si>
  <si>
    <t>213.00</t>
  </si>
  <si>
    <t>2022-05-27 11:20:59</t>
  </si>
  <si>
    <t>2565068</t>
  </si>
  <si>
    <t>迪拜阿拉穆如瑞士酒店</t>
  </si>
  <si>
    <t>patel dakshesh</t>
  </si>
  <si>
    <t>1310.24</t>
  </si>
  <si>
    <t>194.00</t>
  </si>
  <si>
    <t>2022-05-27 09:17:09</t>
  </si>
  <si>
    <t>2565030</t>
  </si>
  <si>
    <t>Modha Pallavi</t>
  </si>
  <si>
    <t>560.57</t>
  </si>
  <si>
    <t>83.00</t>
  </si>
  <si>
    <t>2022-05-27 07:39:27</t>
  </si>
  <si>
    <t>2564989</t>
  </si>
  <si>
    <t>新月城美洲最优价值酒店</t>
  </si>
  <si>
    <t>Bartolini Paul Leon</t>
  </si>
  <si>
    <t>1479.08</t>
  </si>
  <si>
    <t>219.00</t>
  </si>
  <si>
    <t>2022-05-27 05:36:49</t>
  </si>
  <si>
    <t>2564963</t>
  </si>
  <si>
    <t>吉隆坡皇家朱兰酒店</t>
  </si>
  <si>
    <t>abdul razak Noorazlinda</t>
  </si>
  <si>
    <t>364.71</t>
  </si>
  <si>
    <t>54.00</t>
  </si>
  <si>
    <t>2022-05-27 04:26:50</t>
  </si>
  <si>
    <t>2564918</t>
  </si>
  <si>
    <t>Padonou Caleb,Kone Myriam</t>
  </si>
  <si>
    <t>905.01</t>
  </si>
  <si>
    <t>134.00</t>
  </si>
  <si>
    <t>2022-05-27 02:27:01</t>
  </si>
  <si>
    <t>2022-05-26</t>
  </si>
  <si>
    <t>2564706</t>
  </si>
  <si>
    <t>卡拉萨丹皮尔美人鱼酒店</t>
  </si>
  <si>
    <t>Watts Peter</t>
  </si>
  <si>
    <t>670.77</t>
  </si>
  <si>
    <t>100.00</t>
  </si>
  <si>
    <t>2022-05-26 21:08:18</t>
  </si>
  <si>
    <t>2564490</t>
  </si>
  <si>
    <t>Almansoori Salama</t>
  </si>
  <si>
    <t>1301.29</t>
  </si>
  <si>
    <t>2022-05-26 16:56:15</t>
  </si>
  <si>
    <t>2022-05-25</t>
  </si>
  <si>
    <t>2563315</t>
  </si>
  <si>
    <t xml:space="preserve">迪拜布斯坦罗达酒店  </t>
  </si>
  <si>
    <t>ALBARIDI FATYMAH</t>
  </si>
  <si>
    <t>706.55</t>
  </si>
  <si>
    <t>106.00</t>
  </si>
  <si>
    <t>2022-05-25 10:02:53</t>
  </si>
  <si>
    <t>2022-05-24</t>
  </si>
  <si>
    <t>2562138</t>
  </si>
  <si>
    <t>Mentigi Guesthouse</t>
  </si>
  <si>
    <t>Yang  Siah Jun,Yang  Siah Jun</t>
  </si>
  <si>
    <t>179.97</t>
  </si>
  <si>
    <t>27.00</t>
  </si>
  <si>
    <t>2022-05-24 02:42:29</t>
  </si>
  <si>
    <t>2022-05-23</t>
  </si>
  <si>
    <t>2561852</t>
  </si>
  <si>
    <t>海尔菲尔德庄园酒店</t>
  </si>
  <si>
    <t>Resiga Irina Adriana</t>
  </si>
  <si>
    <t>1126.89</t>
  </si>
  <si>
    <t>168.00</t>
  </si>
  <si>
    <t>2022-05-23 20:48:16</t>
  </si>
  <si>
    <t>2560987</t>
  </si>
  <si>
    <t>马德拉斯城堡伊克诺套房酒店</t>
  </si>
  <si>
    <t>Ouyang Yang</t>
  </si>
  <si>
    <t>697.60</t>
  </si>
  <si>
    <t>104.00</t>
  </si>
  <si>
    <t>2022-05-23 08:24:44</t>
  </si>
  <si>
    <t>2560908</t>
  </si>
  <si>
    <t>walker callum</t>
  </si>
  <si>
    <t>4762.47</t>
  </si>
  <si>
    <t>710.00</t>
  </si>
  <si>
    <t>2022-05-23 05:01:34</t>
  </si>
  <si>
    <t>2022-05-22</t>
  </si>
  <si>
    <t>2560518</t>
  </si>
  <si>
    <t>首尔三井酒店</t>
  </si>
  <si>
    <t>Lee Giwook</t>
  </si>
  <si>
    <t>623.82</t>
  </si>
  <si>
    <t>93.00</t>
  </si>
  <si>
    <t>2022-05-22 19:44:52</t>
  </si>
  <si>
    <t>2560262</t>
  </si>
  <si>
    <t>釜山旅游酒店</t>
  </si>
  <si>
    <t>HAN MOOJAE,HAN MOOJAE</t>
  </si>
  <si>
    <t>308.55</t>
  </si>
  <si>
    <t>46.00</t>
  </si>
  <si>
    <t>2022-05-22 16:00:04</t>
  </si>
  <si>
    <t>2559994</t>
  </si>
  <si>
    <t>水晶套房酒店</t>
  </si>
  <si>
    <t>Vajnai Eva</t>
  </si>
  <si>
    <t>979.32</t>
  </si>
  <si>
    <t>146.00</t>
  </si>
  <si>
    <t>2022-05-22 11:52:39</t>
  </si>
  <si>
    <t>2022-05-21</t>
  </si>
  <si>
    <t>2558286</t>
  </si>
  <si>
    <t>伦敦圣吉尔斯酒店</t>
  </si>
  <si>
    <t>Neves Rego Renata</t>
  </si>
  <si>
    <t>2226.96</t>
  </si>
  <si>
    <t>332.00</t>
  </si>
  <si>
    <t>2022-05-21 04:47:34</t>
  </si>
  <si>
    <t>2558257</t>
  </si>
  <si>
    <t>杜克大学旅馆</t>
  </si>
  <si>
    <t>Brazdeikis Lukas</t>
  </si>
  <si>
    <t>798.22</t>
  </si>
  <si>
    <t>119.00</t>
  </si>
  <si>
    <t>2022-05-21 03:55:22</t>
  </si>
  <si>
    <t>2022-05-20</t>
  </si>
  <si>
    <t>2556953</t>
  </si>
  <si>
    <t>米兰北部希尔顿花园酒店</t>
  </si>
  <si>
    <t>Bai Yujia,CUI YING</t>
  </si>
  <si>
    <t>531.65</t>
  </si>
  <si>
    <t>79.00</t>
  </si>
  <si>
    <t>2022-05-20 01:29:06</t>
  </si>
  <si>
    <t>2022-05-18</t>
  </si>
  <si>
    <t>2555530</t>
  </si>
  <si>
    <t>伦敦布卢姆斯伯里假日酒店及度假村</t>
  </si>
  <si>
    <t>Yates Mark</t>
  </si>
  <si>
    <t>830.59</t>
  </si>
  <si>
    <t>123.00</t>
  </si>
  <si>
    <t>2022-05-18 20:14:21</t>
  </si>
  <si>
    <t>2022-05-17</t>
  </si>
  <si>
    <t>2554393</t>
  </si>
  <si>
    <t>Allen Deborah,Beeson Emma</t>
  </si>
  <si>
    <t>2231.02</t>
  </si>
  <si>
    <t>328.00</t>
  </si>
  <si>
    <t>2022-05-17 20:30:05</t>
  </si>
  <si>
    <t>2553801</t>
  </si>
  <si>
    <t>阿比-安凡妮温泉度假村</t>
  </si>
  <si>
    <t>Browne Emily Claire,Konopasek Kameron David</t>
  </si>
  <si>
    <t>1938.54</t>
  </si>
  <si>
    <t>285.00</t>
  </si>
  <si>
    <t>2022-05-17 09:52:32</t>
  </si>
  <si>
    <t>2022-05-16</t>
  </si>
  <si>
    <t>2553555</t>
  </si>
  <si>
    <t>哥本哈根卡宾酒店</t>
  </si>
  <si>
    <t>Leung Chit Wai,Chan Chin Fung</t>
  </si>
  <si>
    <t>3130.30</t>
  </si>
  <si>
    <t>460.00</t>
  </si>
  <si>
    <t>2022-05-16 23:31:53</t>
  </si>
  <si>
    <t>2022-05-13</t>
  </si>
  <si>
    <t>2549854</t>
  </si>
  <si>
    <t>bishop stephen</t>
  </si>
  <si>
    <t>2503.28</t>
  </si>
  <si>
    <t>368.00</t>
  </si>
  <si>
    <t>2022-05-13 20:03:31</t>
  </si>
  <si>
    <t>2548694</t>
  </si>
  <si>
    <t>伦敦贵族酒店</t>
  </si>
  <si>
    <t>Cook Lee</t>
  </si>
  <si>
    <t>1197.22</t>
  </si>
  <si>
    <t>176.00</t>
  </si>
  <si>
    <t>2022-05-13 05:38:40</t>
  </si>
  <si>
    <t>2022-05-12</t>
  </si>
  <si>
    <t>2547884</t>
  </si>
  <si>
    <t>议会因斯布鲁克奥地利流行度假酒店</t>
  </si>
  <si>
    <t>Bischof Jocelyn</t>
  </si>
  <si>
    <t>835.43</t>
  </si>
  <si>
    <t>124.00</t>
  </si>
  <si>
    <t>2022-05-12 14:18:46</t>
  </si>
  <si>
    <t>2022-05-10</t>
  </si>
  <si>
    <t>2544722</t>
  </si>
  <si>
    <t>圣路易斯球场希尔顿酒店</t>
  </si>
  <si>
    <t>Miller Jordan</t>
  </si>
  <si>
    <t>2259.68</t>
  </si>
  <si>
    <t>335.00</t>
  </si>
  <si>
    <t>2022-05-10 03:27:39</t>
  </si>
  <si>
    <t>2022-05-08</t>
  </si>
  <si>
    <t>2542720</t>
  </si>
  <si>
    <t>阿姆斯特丹南部NH酒店</t>
  </si>
  <si>
    <t>Goh Poh Ling</t>
  </si>
  <si>
    <t>3634.30</t>
  </si>
  <si>
    <t>544.00</t>
  </si>
  <si>
    <t>2022-05-08 15:26:36</t>
  </si>
  <si>
    <t>2022-05-07</t>
  </si>
  <si>
    <t>2540673</t>
  </si>
  <si>
    <t>圣迭戈美丽华品质酒店?</t>
  </si>
  <si>
    <t>Moliga Vai</t>
  </si>
  <si>
    <t>--</t>
  </si>
  <si>
    <t>2022-05-06</t>
  </si>
  <si>
    <t>2540460</t>
  </si>
  <si>
    <t>克莱蒙圣雅克舒适酒店</t>
  </si>
  <si>
    <t>TOURNADRE Alice,TOURNADRE Adrien</t>
  </si>
  <si>
    <t>1733.84</t>
  </si>
  <si>
    <t>260.00</t>
  </si>
  <si>
    <t>2022-05-06 21:45:24</t>
  </si>
  <si>
    <t>2022-05-05</t>
  </si>
  <si>
    <t>2538639</t>
  </si>
  <si>
    <t>巴黎戴高乐机场-维勒班特金色郁金香酒店</t>
  </si>
  <si>
    <t>Roberts Andrew,Roberts Tom</t>
  </si>
  <si>
    <t>563.17</t>
  </si>
  <si>
    <t>85.00</t>
  </si>
  <si>
    <t>2022-05-05 17:33:26</t>
  </si>
  <si>
    <t>2538508</t>
  </si>
  <si>
    <t>地中海酒店</t>
  </si>
  <si>
    <t>AVOURI ANDRIANI</t>
  </si>
  <si>
    <t>530.04</t>
  </si>
  <si>
    <t>80.00</t>
  </si>
  <si>
    <t>2022-05-05 16:30:41</t>
  </si>
  <si>
    <t>2537719</t>
  </si>
  <si>
    <t>锡拉库扎酒店</t>
  </si>
  <si>
    <t>Finkelstein Joseph</t>
  </si>
  <si>
    <t>2491.19</t>
  </si>
  <si>
    <t>376.00</t>
  </si>
  <si>
    <t>2022-05-05 07:51:50</t>
  </si>
  <si>
    <t>2537583</t>
  </si>
  <si>
    <t xml:space="preserve">亚历山大汤姆森酒店  </t>
  </si>
  <si>
    <t>Summers Hazel</t>
  </si>
  <si>
    <t>483.66</t>
  </si>
  <si>
    <t>73.00</t>
  </si>
  <si>
    <t>2022-05-05 02:19:47</t>
  </si>
  <si>
    <t>2022-05-04</t>
  </si>
  <si>
    <t>2537207</t>
  </si>
  <si>
    <t>釜山海云台温德姆华美达安可酒店</t>
  </si>
  <si>
    <t>Lee Seungmi,HYUN JONGHYO,Ryu jaehun,Han Subin</t>
  </si>
  <si>
    <t>1139.24</t>
  </si>
  <si>
    <t>172.00</t>
  </si>
  <si>
    <t>2022-05-04 19:35:11</t>
  </si>
  <si>
    <t>2022-05-03</t>
  </si>
  <si>
    <t>2535891</t>
  </si>
  <si>
    <t>萨瓦酒店</t>
  </si>
  <si>
    <t>GUO HUANYAO</t>
  </si>
  <si>
    <t>635.86</t>
  </si>
  <si>
    <t>96.00</t>
  </si>
  <si>
    <t>2022-05-03 23:29:33</t>
  </si>
  <si>
    <t>2022-05-02</t>
  </si>
  <si>
    <t>2534591</t>
  </si>
  <si>
    <t>贝尼维耶尼酒店</t>
  </si>
  <si>
    <t>FAUBELL GARCIA SALVADOR,BENLLOCH BORREGA CONCEPCION</t>
  </si>
  <si>
    <t>721.74</t>
  </si>
  <si>
    <t>109.00</t>
  </si>
  <si>
    <t>2022-05-02 21:53:44</t>
  </si>
  <si>
    <t>2022-04-26</t>
  </si>
  <si>
    <t>2526228</t>
  </si>
  <si>
    <t>克朗梅尔公园酒店</t>
  </si>
  <si>
    <t>Briggs Donagh,Walsh Jodie</t>
  </si>
  <si>
    <t>782.12</t>
  </si>
  <si>
    <t>2022-04-26 23:56:07</t>
  </si>
  <si>
    <t>2525798</t>
  </si>
  <si>
    <t>苏黎世布里斯托尔酒店</t>
  </si>
  <si>
    <t>Ryu Joo Young,Ryu Joo Young</t>
  </si>
  <si>
    <t>953.00</t>
  </si>
  <si>
    <t>145.00</t>
  </si>
  <si>
    <t>2022-04-26 17:38:55</t>
  </si>
  <si>
    <t>2022-04-25</t>
  </si>
  <si>
    <t>2524329</t>
  </si>
  <si>
    <t>伦敦牧羊人布什多赛特酒店</t>
  </si>
  <si>
    <t>Mullen Martin</t>
  </si>
  <si>
    <t>1347.84</t>
  </si>
  <si>
    <t>207.00</t>
  </si>
  <si>
    <t>2022-04-25 16:13:46</t>
  </si>
  <si>
    <t>2022-04-24</t>
  </si>
  <si>
    <t>2522595</t>
  </si>
  <si>
    <t>卡萨布兰卡酒店</t>
  </si>
  <si>
    <t>Molloy Megan E</t>
  </si>
  <si>
    <t>1537.68</t>
  </si>
  <si>
    <t>236.00</t>
  </si>
  <si>
    <t>2022-04-24 10:33:46</t>
  </si>
  <si>
    <t>2022-04-19</t>
  </si>
  <si>
    <t>2517187</t>
  </si>
  <si>
    <t>默伦宜必思酒店</t>
  </si>
  <si>
    <t>SAIDI Abdelaziz</t>
  </si>
  <si>
    <t>925.36</t>
  </si>
  <si>
    <t>2022-04-19 06:08:17</t>
  </si>
  <si>
    <t>2022-04-17</t>
  </si>
  <si>
    <t>2515070</t>
  </si>
  <si>
    <t>旅游酒店</t>
  </si>
  <si>
    <t>VANHELLE SABINE,VERDONCQ AURELIE</t>
  </si>
  <si>
    <t>862.04</t>
  </si>
  <si>
    <t>135.00</t>
  </si>
  <si>
    <t>2022-04-17 17:24:35</t>
  </si>
  <si>
    <t>2022-04-14</t>
  </si>
  <si>
    <t>2511431</t>
  </si>
  <si>
    <t>科隆纳皇宫酒店</t>
  </si>
  <si>
    <t>Augusto Ferreira Pereira Jose,Augusto Ferreira Pereira Jose</t>
  </si>
  <si>
    <t>5807.62</t>
  </si>
  <si>
    <t>910.00</t>
  </si>
  <si>
    <t>2022-04-14 23:32:56</t>
  </si>
  <si>
    <t>2022-03-26</t>
  </si>
  <si>
    <t>2483285</t>
  </si>
  <si>
    <t>纽约时代广场西希尔顿逸林酒店</t>
  </si>
  <si>
    <t>Emler Shirl R</t>
  </si>
  <si>
    <t>1295.04</t>
  </si>
  <si>
    <t>203.00</t>
  </si>
  <si>
    <t>2022-03-26 04:44:59</t>
  </si>
  <si>
    <t>2022-03-20</t>
  </si>
  <si>
    <t>2475895</t>
  </si>
  <si>
    <t>曼谷河畔安凡尼臻选酒店</t>
  </si>
  <si>
    <t>srisamruaybai thidarat,srisamruaybai thidarat</t>
  </si>
  <si>
    <t>1364.12</t>
  </si>
  <si>
    <t>214.00</t>
  </si>
  <si>
    <t>2022-03-20 20:36:08</t>
  </si>
  <si>
    <t>2022-03-15</t>
  </si>
  <si>
    <t>2468634</t>
  </si>
  <si>
    <t>米兰圣西罗埃狄尔酒店</t>
  </si>
  <si>
    <t>Rodroguez sotomayor Francisco</t>
  </si>
  <si>
    <t>1090.81</t>
  </si>
  <si>
    <t>171.00</t>
  </si>
  <si>
    <t>2022-03-15 21:10:43</t>
  </si>
  <si>
    <t>2022-03-13</t>
  </si>
  <si>
    <t>2464941</t>
  </si>
  <si>
    <t>蒙帕纳斯阿卡迪亚酒店</t>
  </si>
  <si>
    <t>D Attoma Giandonato</t>
  </si>
  <si>
    <t>3506.52</t>
  </si>
  <si>
    <t>552.00</t>
  </si>
  <si>
    <t>2022-03-13 17:23:23</t>
  </si>
  <si>
    <t>2022-02-07</t>
  </si>
  <si>
    <t>2414190</t>
  </si>
  <si>
    <t>曼哈顿广场酒店</t>
  </si>
  <si>
    <t>Silva Rodrigo Henrique,Araujo Jose Wilson</t>
  </si>
  <si>
    <t>777.55</t>
  </si>
  <si>
    <t>122.00</t>
  </si>
  <si>
    <t>2022-02-07 09:56:13</t>
  </si>
  <si>
    <t>2022-01-04</t>
  </si>
  <si>
    <t>2373070</t>
  </si>
  <si>
    <t>隐士酒店 - 海洋酒店精选</t>
  </si>
  <si>
    <t>Sheppard Gillian,Stainer Tracey</t>
  </si>
  <si>
    <t>860.34</t>
  </si>
  <si>
    <t>2022-01-04 23:20:52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</si>
</sst>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7"/>
  <sheetViews>
    <sheetView topLeftCell="A49" workbookViewId="0">
      <selection activeCell="A4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44709</v>
      </c>
      <c r="G2" s="6">
        <v>44710</v>
      </c>
      <c r="H2" s="4">
        <v>1</v>
      </c>
      <c r="I2" s="4">
        <v>1</v>
      </c>
      <c r="J2" s="4">
        <v>1</v>
      </c>
      <c r="K2" s="4" t="s">
        <v>30</v>
      </c>
      <c r="L2" s="4">
        <v>135</v>
      </c>
      <c r="M2" s="4">
        <v>135</v>
      </c>
      <c r="N2" s="4" t="s">
        <v>31</v>
      </c>
      <c r="O2" s="4" t="s">
        <v>32</v>
      </c>
      <c r="P2" s="4" t="s">
        <v>33</v>
      </c>
      <c r="Q2" s="4">
        <v>0</v>
      </c>
      <c r="R2" s="7">
        <v>44565</v>
      </c>
      <c r="S2" s="6">
        <v>44713</v>
      </c>
      <c r="T2" s="4" t="s">
        <v>34</v>
      </c>
      <c r="U2" s="4">
        <v>135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44706</v>
      </c>
      <c r="G3" s="6">
        <v>44710</v>
      </c>
      <c r="H3" s="4">
        <v>1</v>
      </c>
      <c r="I3" s="4">
        <v>4</v>
      </c>
      <c r="J3" s="4">
        <v>4</v>
      </c>
      <c r="K3" s="4" t="s">
        <v>30</v>
      </c>
      <c r="L3" s="4">
        <v>552</v>
      </c>
      <c r="M3" s="4">
        <v>552</v>
      </c>
      <c r="N3" s="4" t="s">
        <v>40</v>
      </c>
      <c r="O3" s="4" t="s">
        <v>32</v>
      </c>
      <c r="P3" s="4" t="s">
        <v>33</v>
      </c>
      <c r="Q3" s="4">
        <v>0</v>
      </c>
      <c r="R3" s="7">
        <v>44633</v>
      </c>
      <c r="S3" s="6">
        <v>44713</v>
      </c>
      <c r="T3" s="4" t="s">
        <v>34</v>
      </c>
      <c r="U3" s="4">
        <v>552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44707</v>
      </c>
      <c r="G4" s="6">
        <v>44710</v>
      </c>
      <c r="H4" s="4">
        <v>1</v>
      </c>
      <c r="I4" s="4">
        <v>3</v>
      </c>
      <c r="J4" s="4">
        <v>3</v>
      </c>
      <c r="K4" s="4" t="s">
        <v>30</v>
      </c>
      <c r="L4" s="4">
        <v>171</v>
      </c>
      <c r="M4" s="4">
        <v>171</v>
      </c>
      <c r="N4" s="4" t="s">
        <v>46</v>
      </c>
      <c r="O4" s="4" t="s">
        <v>32</v>
      </c>
      <c r="P4" s="4" t="s">
        <v>33</v>
      </c>
      <c r="Q4" s="4">
        <v>0</v>
      </c>
      <c r="R4" s="7">
        <v>44635</v>
      </c>
      <c r="S4" s="6">
        <v>44713</v>
      </c>
      <c r="T4" s="4" t="s">
        <v>34</v>
      </c>
      <c r="U4" s="4">
        <v>171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44708</v>
      </c>
      <c r="G5" s="6">
        <v>44710</v>
      </c>
      <c r="H5" s="4">
        <v>1</v>
      </c>
      <c r="I5" s="4">
        <v>2</v>
      </c>
      <c r="J5" s="4">
        <v>2</v>
      </c>
      <c r="K5" s="4" t="s">
        <v>30</v>
      </c>
      <c r="L5" s="4">
        <v>214</v>
      </c>
      <c r="M5" s="4">
        <v>214</v>
      </c>
      <c r="N5" s="4" t="s">
        <v>52</v>
      </c>
      <c r="O5" s="4" t="s">
        <v>32</v>
      </c>
      <c r="P5" s="4" t="s">
        <v>33</v>
      </c>
      <c r="Q5" s="4">
        <v>0</v>
      </c>
      <c r="R5" s="7">
        <v>44640</v>
      </c>
      <c r="S5" s="6">
        <v>44713</v>
      </c>
      <c r="T5" s="4" t="s">
        <v>34</v>
      </c>
      <c r="U5" s="4">
        <v>214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44709</v>
      </c>
      <c r="G6" s="6">
        <v>44710</v>
      </c>
      <c r="H6" s="4">
        <v>1</v>
      </c>
      <c r="I6" s="4">
        <v>1</v>
      </c>
      <c r="J6" s="4">
        <v>1</v>
      </c>
      <c r="K6" s="4" t="s">
        <v>30</v>
      </c>
      <c r="L6" s="4">
        <v>203</v>
      </c>
      <c r="M6" s="4">
        <v>203</v>
      </c>
      <c r="N6" s="4" t="s">
        <v>58</v>
      </c>
      <c r="O6" s="4" t="s">
        <v>32</v>
      </c>
      <c r="P6" s="4" t="s">
        <v>33</v>
      </c>
      <c r="Q6" s="4">
        <v>0</v>
      </c>
      <c r="R6" s="7">
        <v>44646</v>
      </c>
      <c r="S6" s="6">
        <v>44713</v>
      </c>
      <c r="T6" s="4" t="s">
        <v>34</v>
      </c>
      <c r="U6" s="4">
        <v>203</v>
      </c>
      <c r="V6" s="4">
        <v>0</v>
      </c>
      <c r="W6" s="4">
        <v>0</v>
      </c>
      <c r="X6" s="4" t="s">
        <v>54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44709</v>
      </c>
      <c r="G7" s="6">
        <v>44710</v>
      </c>
      <c r="H7" s="4">
        <v>1</v>
      </c>
      <c r="I7" s="4">
        <v>1</v>
      </c>
      <c r="J7" s="4">
        <v>1</v>
      </c>
      <c r="K7" s="4" t="s">
        <v>30</v>
      </c>
      <c r="L7" s="4">
        <v>135</v>
      </c>
      <c r="M7" s="4">
        <v>135</v>
      </c>
      <c r="N7" s="4" t="s">
        <v>63</v>
      </c>
      <c r="O7" s="4" t="s">
        <v>32</v>
      </c>
      <c r="P7" s="4" t="s">
        <v>33</v>
      </c>
      <c r="Q7" s="4">
        <v>0</v>
      </c>
      <c r="R7" s="7">
        <v>44668</v>
      </c>
      <c r="S7" s="6">
        <v>44713</v>
      </c>
      <c r="T7" s="4" t="s">
        <v>34</v>
      </c>
      <c r="U7" s="4">
        <v>135</v>
      </c>
      <c r="V7" s="4">
        <v>0</v>
      </c>
      <c r="W7" s="4">
        <v>0</v>
      </c>
      <c r="X7" s="4" t="s">
        <v>54</v>
      </c>
      <c r="Y7" s="4" t="s">
        <v>54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44708</v>
      </c>
      <c r="G8" s="6">
        <v>44710</v>
      </c>
      <c r="H8" s="4">
        <v>1</v>
      </c>
      <c r="I8" s="4">
        <v>2</v>
      </c>
      <c r="J8" s="4">
        <v>2</v>
      </c>
      <c r="K8" s="4" t="s">
        <v>30</v>
      </c>
      <c r="L8" s="4">
        <v>145</v>
      </c>
      <c r="M8" s="4">
        <v>145</v>
      </c>
      <c r="N8" s="4" t="s">
        <v>67</v>
      </c>
      <c r="O8" s="4" t="s">
        <v>32</v>
      </c>
      <c r="P8" s="4" t="s">
        <v>33</v>
      </c>
      <c r="Q8" s="4">
        <v>0</v>
      </c>
      <c r="R8" s="7">
        <v>44670</v>
      </c>
      <c r="S8" s="6">
        <v>44713</v>
      </c>
      <c r="T8" s="4" t="s">
        <v>34</v>
      </c>
      <c r="U8" s="4">
        <v>145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44709</v>
      </c>
      <c r="G9" s="6">
        <v>44710</v>
      </c>
      <c r="H9" s="4">
        <v>1</v>
      </c>
      <c r="I9" s="4">
        <v>1</v>
      </c>
      <c r="J9" s="4">
        <v>1</v>
      </c>
      <c r="K9" s="4" t="s">
        <v>30</v>
      </c>
      <c r="L9" s="4">
        <v>207</v>
      </c>
      <c r="M9" s="4">
        <v>207</v>
      </c>
      <c r="N9" s="4" t="s">
        <v>73</v>
      </c>
      <c r="O9" s="4" t="s">
        <v>32</v>
      </c>
      <c r="P9" s="4" t="s">
        <v>33</v>
      </c>
      <c r="Q9" s="4">
        <v>0</v>
      </c>
      <c r="R9" s="7">
        <v>44676</v>
      </c>
      <c r="S9" s="6">
        <v>44713</v>
      </c>
      <c r="T9" s="4" t="s">
        <v>34</v>
      </c>
      <c r="U9" s="4">
        <v>207</v>
      </c>
      <c r="V9" s="4">
        <v>0</v>
      </c>
      <c r="W9" s="4">
        <v>0</v>
      </c>
      <c r="X9" s="4" t="s">
        <v>74</v>
      </c>
      <c r="Y9" s="4" t="s">
        <v>54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44709</v>
      </c>
      <c r="G10" s="6">
        <v>44710</v>
      </c>
      <c r="H10" s="4">
        <v>1</v>
      </c>
      <c r="I10" s="4">
        <v>1</v>
      </c>
      <c r="J10" s="4">
        <v>1</v>
      </c>
      <c r="K10" s="4" t="s">
        <v>30</v>
      </c>
      <c r="L10" s="4">
        <v>119</v>
      </c>
      <c r="M10" s="4">
        <v>119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44677</v>
      </c>
      <c r="S10" s="6">
        <v>44713</v>
      </c>
      <c r="T10" s="4" t="s">
        <v>34</v>
      </c>
      <c r="U10" s="4">
        <v>119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44709</v>
      </c>
      <c r="G11" s="6">
        <v>44710</v>
      </c>
      <c r="H11" s="4">
        <v>2</v>
      </c>
      <c r="I11" s="4">
        <v>1</v>
      </c>
      <c r="J11" s="4">
        <v>2</v>
      </c>
      <c r="K11" s="4" t="s">
        <v>30</v>
      </c>
      <c r="L11" s="4">
        <v>172</v>
      </c>
      <c r="M11" s="4">
        <v>172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44685</v>
      </c>
      <c r="S11" s="6">
        <v>44713</v>
      </c>
      <c r="T11" s="4" t="s">
        <v>34</v>
      </c>
      <c r="U11" s="4">
        <v>172</v>
      </c>
      <c r="V11" s="4">
        <v>0</v>
      </c>
      <c r="W11" s="4">
        <v>0</v>
      </c>
      <c r="X11" s="4" t="s">
        <v>54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44706</v>
      </c>
      <c r="G12" s="6">
        <v>44710</v>
      </c>
      <c r="H12" s="4">
        <v>1</v>
      </c>
      <c r="I12" s="4">
        <v>4</v>
      </c>
      <c r="J12" s="4">
        <v>4</v>
      </c>
      <c r="K12" s="4" t="s">
        <v>30</v>
      </c>
      <c r="L12" s="4">
        <v>376</v>
      </c>
      <c r="M12" s="4">
        <v>376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44686</v>
      </c>
      <c r="S12" s="6">
        <v>44713</v>
      </c>
      <c r="T12" s="4" t="s">
        <v>34</v>
      </c>
      <c r="U12" s="4">
        <v>376</v>
      </c>
      <c r="V12" s="4">
        <v>0</v>
      </c>
      <c r="W12" s="4">
        <v>0</v>
      </c>
      <c r="X12" s="4" t="s">
        <v>54</v>
      </c>
      <c r="Y12" s="4" t="s">
        <v>54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44708</v>
      </c>
      <c r="G13" s="6">
        <v>44710</v>
      </c>
      <c r="H13" s="4">
        <v>1</v>
      </c>
      <c r="I13" s="4">
        <v>2</v>
      </c>
      <c r="J13" s="4">
        <v>2</v>
      </c>
      <c r="K13" s="4" t="s">
        <v>30</v>
      </c>
      <c r="L13" s="4">
        <v>80</v>
      </c>
      <c r="M13" s="4">
        <v>80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44686</v>
      </c>
      <c r="S13" s="6">
        <v>44713</v>
      </c>
      <c r="T13" s="4" t="s">
        <v>34</v>
      </c>
      <c r="U13" s="4">
        <v>80</v>
      </c>
      <c r="V13" s="4">
        <v>0</v>
      </c>
      <c r="W13" s="4">
        <v>0</v>
      </c>
      <c r="X13" s="4" t="s">
        <v>94</v>
      </c>
      <c r="Y13" s="4" t="s">
        <v>54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44709</v>
      </c>
      <c r="G14" s="6">
        <v>44710</v>
      </c>
      <c r="H14" s="4">
        <v>1</v>
      </c>
      <c r="I14" s="4">
        <v>1</v>
      </c>
      <c r="J14" s="4">
        <v>1</v>
      </c>
      <c r="K14" s="4" t="s">
        <v>30</v>
      </c>
      <c r="L14" s="4">
        <v>85</v>
      </c>
      <c r="M14" s="4">
        <v>85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44686</v>
      </c>
      <c r="S14" s="6">
        <v>44713</v>
      </c>
      <c r="T14" s="4" t="s">
        <v>34</v>
      </c>
      <c r="U14" s="4">
        <v>85</v>
      </c>
      <c r="V14" s="4">
        <v>0</v>
      </c>
      <c r="W14" s="4">
        <v>0</v>
      </c>
      <c r="X14" s="4" t="s">
        <v>99</v>
      </c>
      <c r="Y14" s="4" t="s">
        <v>54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44708</v>
      </c>
      <c r="G15" s="6">
        <v>44710</v>
      </c>
      <c r="H15" s="4">
        <v>1</v>
      </c>
      <c r="I15" s="4">
        <v>2</v>
      </c>
      <c r="J15" s="4">
        <v>2</v>
      </c>
      <c r="K15" s="4" t="s">
        <v>30</v>
      </c>
      <c r="L15" s="4">
        <v>664</v>
      </c>
      <c r="M15" s="4">
        <v>664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44687</v>
      </c>
      <c r="S15" s="6">
        <v>44713</v>
      </c>
      <c r="T15" s="4" t="s">
        <v>34</v>
      </c>
      <c r="U15" s="4">
        <v>664</v>
      </c>
      <c r="V15" s="4">
        <v>0</v>
      </c>
      <c r="W15" s="4">
        <v>0</v>
      </c>
      <c r="X15" s="4" t="s">
        <v>104</v>
      </c>
      <c r="Y15" s="4" t="s">
        <v>54</v>
      </c>
    </row>
    <row r="16" s="4" customFormat="1" spans="1:25">
      <c r="A16" s="4" t="s">
        <v>100</v>
      </c>
      <c r="B16" s="4" t="s">
        <v>26</v>
      </c>
      <c r="C16" s="4" t="s">
        <v>105</v>
      </c>
      <c r="D16" s="4" t="s">
        <v>101</v>
      </c>
      <c r="E16" s="4" t="s">
        <v>102</v>
      </c>
      <c r="F16" s="6">
        <v>44708</v>
      </c>
      <c r="G16" s="6">
        <v>44710</v>
      </c>
      <c r="H16" s="4">
        <v>1</v>
      </c>
      <c r="I16" s="4">
        <v>2</v>
      </c>
      <c r="J16" s="4">
        <v>2</v>
      </c>
      <c r="K16" s="4" t="s">
        <v>30</v>
      </c>
      <c r="L16" s="4">
        <v>-664</v>
      </c>
      <c r="M16" s="4">
        <v>-664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44687</v>
      </c>
      <c r="S16" s="6">
        <v>44713</v>
      </c>
      <c r="T16" s="4" t="s">
        <v>34</v>
      </c>
      <c r="U16" s="4">
        <v>-664</v>
      </c>
      <c r="V16" s="4">
        <v>0</v>
      </c>
      <c r="W16" s="4">
        <v>0</v>
      </c>
      <c r="X16" s="4" t="s">
        <v>104</v>
      </c>
      <c r="Y16" s="4" t="s">
        <v>54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44708</v>
      </c>
      <c r="G17" s="6">
        <v>44710</v>
      </c>
      <c r="H17" s="4">
        <v>1</v>
      </c>
      <c r="I17" s="4">
        <v>2</v>
      </c>
      <c r="J17" s="4">
        <v>2</v>
      </c>
      <c r="K17" s="4" t="s">
        <v>30</v>
      </c>
      <c r="L17" s="4">
        <v>700</v>
      </c>
      <c r="M17" s="4">
        <v>700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44687</v>
      </c>
      <c r="S17" s="6">
        <v>44713</v>
      </c>
      <c r="T17" s="4" t="s">
        <v>34</v>
      </c>
      <c r="U17" s="4">
        <v>700</v>
      </c>
      <c r="V17" s="4">
        <v>0</v>
      </c>
      <c r="W17" s="4">
        <v>0</v>
      </c>
      <c r="X17" s="4" t="s">
        <v>108</v>
      </c>
      <c r="Y17" s="4" t="s">
        <v>54</v>
      </c>
    </row>
    <row r="18" s="4" customFormat="1" spans="1:25">
      <c r="A18" s="4" t="s">
        <v>106</v>
      </c>
      <c r="B18" s="4" t="s">
        <v>26</v>
      </c>
      <c r="C18" s="4" t="s">
        <v>105</v>
      </c>
      <c r="D18" s="4" t="s">
        <v>101</v>
      </c>
      <c r="E18" s="4" t="s">
        <v>102</v>
      </c>
      <c r="F18" s="6">
        <v>44708</v>
      </c>
      <c r="G18" s="6">
        <v>44710</v>
      </c>
      <c r="H18" s="4">
        <v>1</v>
      </c>
      <c r="I18" s="4">
        <v>2</v>
      </c>
      <c r="J18" s="4">
        <v>2</v>
      </c>
      <c r="K18" s="4" t="s">
        <v>30</v>
      </c>
      <c r="L18" s="4">
        <v>-700</v>
      </c>
      <c r="M18" s="4">
        <v>-700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44687</v>
      </c>
      <c r="S18" s="6">
        <v>44713</v>
      </c>
      <c r="T18" s="4" t="s">
        <v>34</v>
      </c>
      <c r="U18" s="4">
        <v>-700</v>
      </c>
      <c r="V18" s="4">
        <v>0</v>
      </c>
      <c r="W18" s="4">
        <v>0</v>
      </c>
      <c r="X18" s="4" t="s">
        <v>108</v>
      </c>
      <c r="Y18" s="4" t="s">
        <v>54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44708</v>
      </c>
      <c r="G19" s="6">
        <v>44710</v>
      </c>
      <c r="H19" s="4">
        <v>2</v>
      </c>
      <c r="I19" s="4">
        <v>2</v>
      </c>
      <c r="J19" s="4">
        <v>4</v>
      </c>
      <c r="K19" s="4" t="s">
        <v>30</v>
      </c>
      <c r="L19" s="4">
        <v>260</v>
      </c>
      <c r="M19" s="4">
        <v>260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44687</v>
      </c>
      <c r="S19" s="6">
        <v>44713</v>
      </c>
      <c r="T19" s="4" t="s">
        <v>34</v>
      </c>
      <c r="U19" s="4">
        <v>260</v>
      </c>
      <c r="V19" s="4">
        <v>0</v>
      </c>
      <c r="W19" s="4">
        <v>0</v>
      </c>
      <c r="X19" s="4" t="s">
        <v>54</v>
      </c>
      <c r="Y19" s="4" t="s">
        <v>54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44708</v>
      </c>
      <c r="G20" s="6">
        <v>44710</v>
      </c>
      <c r="H20" s="4">
        <v>1</v>
      </c>
      <c r="I20" s="4">
        <v>2</v>
      </c>
      <c r="J20" s="4">
        <v>2</v>
      </c>
      <c r="K20" s="4" t="s">
        <v>30</v>
      </c>
      <c r="L20" s="4">
        <v>451</v>
      </c>
      <c r="M20" s="4">
        <v>451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44688</v>
      </c>
      <c r="S20" s="6">
        <v>44713</v>
      </c>
      <c r="T20" s="4" t="s">
        <v>34</v>
      </c>
      <c r="U20" s="4">
        <v>451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44706</v>
      </c>
      <c r="G21" s="6">
        <v>44710</v>
      </c>
      <c r="H21" s="4">
        <v>1</v>
      </c>
      <c r="I21" s="4">
        <v>4</v>
      </c>
      <c r="J21" s="4">
        <v>4</v>
      </c>
      <c r="K21" s="4" t="s">
        <v>30</v>
      </c>
      <c r="L21" s="4">
        <v>544</v>
      </c>
      <c r="M21" s="4">
        <v>544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44689</v>
      </c>
      <c r="S21" s="6">
        <v>44713</v>
      </c>
      <c r="T21" s="4" t="s">
        <v>34</v>
      </c>
      <c r="U21" s="4">
        <v>544</v>
      </c>
      <c r="V21" s="4">
        <v>0</v>
      </c>
      <c r="W21" s="4">
        <v>0</v>
      </c>
      <c r="X21" s="4" t="s">
        <v>54</v>
      </c>
      <c r="Y21" s="4" t="s">
        <v>54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44709</v>
      </c>
      <c r="G22" s="6">
        <v>44710</v>
      </c>
      <c r="H22" s="4">
        <v>1</v>
      </c>
      <c r="I22" s="4">
        <v>1</v>
      </c>
      <c r="J22" s="4">
        <v>1</v>
      </c>
      <c r="K22" s="4" t="s">
        <v>30</v>
      </c>
      <c r="L22" s="4">
        <v>335</v>
      </c>
      <c r="M22" s="4">
        <v>335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44691</v>
      </c>
      <c r="S22" s="6">
        <v>44713</v>
      </c>
      <c r="T22" s="4" t="s">
        <v>34</v>
      </c>
      <c r="U22" s="4">
        <v>335</v>
      </c>
      <c r="V22" s="4">
        <v>0</v>
      </c>
      <c r="W22" s="4">
        <v>0</v>
      </c>
      <c r="X22" s="4" t="s">
        <v>127</v>
      </c>
      <c r="Y22" s="4" t="s">
        <v>54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44709</v>
      </c>
      <c r="G23" s="6">
        <v>44710</v>
      </c>
      <c r="H23" s="4">
        <v>1</v>
      </c>
      <c r="I23" s="4">
        <v>1</v>
      </c>
      <c r="J23" s="4">
        <v>1</v>
      </c>
      <c r="K23" s="4" t="s">
        <v>30</v>
      </c>
      <c r="L23" s="4">
        <v>124</v>
      </c>
      <c r="M23" s="4">
        <v>124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44693</v>
      </c>
      <c r="S23" s="6">
        <v>44713</v>
      </c>
      <c r="T23" s="4" t="s">
        <v>34</v>
      </c>
      <c r="U23" s="4">
        <v>124</v>
      </c>
      <c r="V23" s="4">
        <v>0</v>
      </c>
      <c r="W23" s="4">
        <v>0</v>
      </c>
      <c r="X23" s="4" t="s">
        <v>132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44709</v>
      </c>
      <c r="G24" s="6">
        <v>44710</v>
      </c>
      <c r="H24" s="4">
        <v>1</v>
      </c>
      <c r="I24" s="4">
        <v>1</v>
      </c>
      <c r="J24" s="4">
        <v>1</v>
      </c>
      <c r="K24" s="4" t="s">
        <v>30</v>
      </c>
      <c r="L24" s="4">
        <v>368</v>
      </c>
      <c r="M24" s="4">
        <v>368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44694</v>
      </c>
      <c r="S24" s="6">
        <v>44713</v>
      </c>
      <c r="T24" s="4" t="s">
        <v>34</v>
      </c>
      <c r="U24" s="4">
        <v>368</v>
      </c>
      <c r="V24" s="4">
        <v>0</v>
      </c>
      <c r="W24" s="4">
        <v>0</v>
      </c>
      <c r="X24" s="4" t="s">
        <v>54</v>
      </c>
      <c r="Y24" s="4" t="s">
        <v>54</v>
      </c>
    </row>
    <row r="25" s="4" customFormat="1" spans="1:25">
      <c r="A25" s="4" t="s">
        <v>113</v>
      </c>
      <c r="B25" s="4" t="s">
        <v>26</v>
      </c>
      <c r="C25" s="4" t="s">
        <v>105</v>
      </c>
      <c r="D25" s="4" t="s">
        <v>114</v>
      </c>
      <c r="E25" s="4" t="s">
        <v>115</v>
      </c>
      <c r="F25" s="6">
        <v>44708</v>
      </c>
      <c r="G25" s="6">
        <v>44710</v>
      </c>
      <c r="H25" s="4">
        <v>1</v>
      </c>
      <c r="I25" s="4">
        <v>2</v>
      </c>
      <c r="J25" s="4">
        <v>2</v>
      </c>
      <c r="K25" s="4" t="s">
        <v>30</v>
      </c>
      <c r="L25" s="4">
        <v>-451</v>
      </c>
      <c r="M25" s="4">
        <v>-451</v>
      </c>
      <c r="N25" s="4" t="s">
        <v>116</v>
      </c>
      <c r="O25" s="4" t="s">
        <v>32</v>
      </c>
      <c r="P25" s="4" t="s">
        <v>33</v>
      </c>
      <c r="Q25" s="4">
        <v>0</v>
      </c>
      <c r="R25" s="7">
        <v>44688</v>
      </c>
      <c r="S25" s="6">
        <v>44713</v>
      </c>
      <c r="T25" s="4" t="s">
        <v>34</v>
      </c>
      <c r="U25" s="4">
        <v>-451</v>
      </c>
      <c r="V25" s="4">
        <v>0</v>
      </c>
      <c r="W25" s="4">
        <v>0</v>
      </c>
      <c r="X25" s="4" t="s">
        <v>117</v>
      </c>
      <c r="Y25" s="4" t="s">
        <v>118</v>
      </c>
    </row>
    <row r="26" s="4" customFormat="1" spans="1:25">
      <c r="A26" s="4" t="s">
        <v>113</v>
      </c>
      <c r="B26" s="4" t="s">
        <v>26</v>
      </c>
      <c r="C26" s="4" t="s">
        <v>138</v>
      </c>
      <c r="D26" s="4" t="s">
        <v>114</v>
      </c>
      <c r="E26" s="4" t="s">
        <v>115</v>
      </c>
      <c r="F26" s="6">
        <v>44708</v>
      </c>
      <c r="G26" s="6">
        <v>44710</v>
      </c>
      <c r="H26" s="4">
        <v>1</v>
      </c>
      <c r="I26" s="4">
        <v>2</v>
      </c>
      <c r="J26" s="4">
        <v>2</v>
      </c>
      <c r="K26" s="4" t="s">
        <v>30</v>
      </c>
      <c r="L26" s="4">
        <v>0</v>
      </c>
      <c r="M26" s="4">
        <v>0</v>
      </c>
      <c r="N26" s="4" t="s">
        <v>116</v>
      </c>
      <c r="O26" s="4" t="s">
        <v>32</v>
      </c>
      <c r="P26" s="4" t="s">
        <v>33</v>
      </c>
      <c r="Q26" s="4">
        <v>0</v>
      </c>
      <c r="R26" s="7">
        <v>44688</v>
      </c>
      <c r="S26" s="6">
        <v>44713</v>
      </c>
      <c r="T26" s="4" t="s">
        <v>34</v>
      </c>
      <c r="U26" s="4">
        <v>0</v>
      </c>
      <c r="V26" s="4">
        <v>0</v>
      </c>
      <c r="W26" s="4">
        <v>0</v>
      </c>
      <c r="X26" s="4" t="s">
        <v>117</v>
      </c>
      <c r="Y26" s="4" t="s">
        <v>118</v>
      </c>
    </row>
    <row r="27" s="4" customFormat="1" spans="1:25">
      <c r="A27" s="4" t="s">
        <v>139</v>
      </c>
      <c r="B27" s="4" t="s">
        <v>26</v>
      </c>
      <c r="C27" s="4" t="s">
        <v>27</v>
      </c>
      <c r="D27" s="4" t="s">
        <v>135</v>
      </c>
      <c r="E27" s="4" t="s">
        <v>140</v>
      </c>
      <c r="F27" s="6">
        <v>44709</v>
      </c>
      <c r="G27" s="6">
        <v>44710</v>
      </c>
      <c r="H27" s="4">
        <v>1</v>
      </c>
      <c r="I27" s="4">
        <v>1</v>
      </c>
      <c r="J27" s="4">
        <v>1</v>
      </c>
      <c r="K27" s="4" t="s">
        <v>30</v>
      </c>
      <c r="L27" s="4">
        <v>328</v>
      </c>
      <c r="M27" s="4">
        <v>328</v>
      </c>
      <c r="N27" s="4" t="s">
        <v>141</v>
      </c>
      <c r="O27" s="4" t="s">
        <v>32</v>
      </c>
      <c r="P27" s="4" t="s">
        <v>33</v>
      </c>
      <c r="Q27" s="4">
        <v>0</v>
      </c>
      <c r="R27" s="7">
        <v>44698</v>
      </c>
      <c r="S27" s="6">
        <v>44713</v>
      </c>
      <c r="T27" s="4" t="s">
        <v>34</v>
      </c>
      <c r="U27" s="4">
        <v>328</v>
      </c>
      <c r="V27" s="4">
        <v>0</v>
      </c>
      <c r="W27" s="4">
        <v>0</v>
      </c>
      <c r="X27" s="4" t="s">
        <v>142</v>
      </c>
      <c r="Y27" s="4" t="s">
        <v>54</v>
      </c>
    </row>
    <row r="28" s="4" customFormat="1" spans="1:25">
      <c r="A28" s="4" t="s">
        <v>143</v>
      </c>
      <c r="B28" s="4" t="s">
        <v>26</v>
      </c>
      <c r="C28" s="4" t="s">
        <v>27</v>
      </c>
      <c r="D28" s="4" t="s">
        <v>144</v>
      </c>
      <c r="E28" s="4" t="s">
        <v>145</v>
      </c>
      <c r="F28" s="6">
        <v>44707</v>
      </c>
      <c r="G28" s="6">
        <v>44710</v>
      </c>
      <c r="H28" s="4">
        <v>1</v>
      </c>
      <c r="I28" s="4">
        <v>3</v>
      </c>
      <c r="J28" s="4">
        <v>3</v>
      </c>
      <c r="K28" s="4" t="s">
        <v>30</v>
      </c>
      <c r="L28" s="4">
        <v>228</v>
      </c>
      <c r="M28" s="4">
        <v>228</v>
      </c>
      <c r="N28" s="4" t="s">
        <v>146</v>
      </c>
      <c r="O28" s="4" t="s">
        <v>32</v>
      </c>
      <c r="P28" s="4" t="s">
        <v>33</v>
      </c>
      <c r="Q28" s="4">
        <v>0</v>
      </c>
      <c r="R28" s="7">
        <v>44700</v>
      </c>
      <c r="S28" s="6">
        <v>44713</v>
      </c>
      <c r="T28" s="4" t="s">
        <v>34</v>
      </c>
      <c r="U28" s="4">
        <v>228</v>
      </c>
      <c r="V28" s="4">
        <v>0</v>
      </c>
      <c r="W28" s="4">
        <v>0</v>
      </c>
      <c r="X28" s="4" t="s">
        <v>147</v>
      </c>
      <c r="Y28" s="4" t="s">
        <v>54</v>
      </c>
    </row>
    <row r="29" s="4" customFormat="1" spans="1:25">
      <c r="A29" s="4" t="s">
        <v>143</v>
      </c>
      <c r="B29" s="4" t="s">
        <v>26</v>
      </c>
      <c r="C29" s="4" t="s">
        <v>105</v>
      </c>
      <c r="D29" s="4" t="s">
        <v>144</v>
      </c>
      <c r="E29" s="4" t="s">
        <v>145</v>
      </c>
      <c r="F29" s="6">
        <v>44707</v>
      </c>
      <c r="G29" s="6">
        <v>44710</v>
      </c>
      <c r="H29" s="4">
        <v>1</v>
      </c>
      <c r="I29" s="4">
        <v>3</v>
      </c>
      <c r="J29" s="4">
        <v>3</v>
      </c>
      <c r="K29" s="4" t="s">
        <v>30</v>
      </c>
      <c r="L29" s="4">
        <v>-228</v>
      </c>
      <c r="M29" s="4">
        <v>-228</v>
      </c>
      <c r="N29" s="4" t="s">
        <v>146</v>
      </c>
      <c r="O29" s="4" t="s">
        <v>32</v>
      </c>
      <c r="P29" s="4" t="s">
        <v>33</v>
      </c>
      <c r="Q29" s="4">
        <v>0</v>
      </c>
      <c r="R29" s="7">
        <v>44700</v>
      </c>
      <c r="S29" s="6">
        <v>44713</v>
      </c>
      <c r="T29" s="4" t="s">
        <v>34</v>
      </c>
      <c r="U29" s="4">
        <v>-228</v>
      </c>
      <c r="V29" s="4">
        <v>0</v>
      </c>
      <c r="W29" s="4">
        <v>0</v>
      </c>
      <c r="X29" s="4" t="s">
        <v>147</v>
      </c>
      <c r="Y29" s="4" t="s">
        <v>54</v>
      </c>
    </row>
    <row r="30" s="4" customFormat="1" spans="1:25">
      <c r="A30" s="4" t="s">
        <v>148</v>
      </c>
      <c r="B30" s="4" t="s">
        <v>26</v>
      </c>
      <c r="C30" s="4" t="s">
        <v>27</v>
      </c>
      <c r="D30" s="4" t="s">
        <v>149</v>
      </c>
      <c r="E30" s="4" t="s">
        <v>83</v>
      </c>
      <c r="F30" s="6">
        <v>44709</v>
      </c>
      <c r="G30" s="6">
        <v>44710</v>
      </c>
      <c r="H30" s="4">
        <v>1</v>
      </c>
      <c r="I30" s="4">
        <v>1</v>
      </c>
      <c r="J30" s="4">
        <v>1</v>
      </c>
      <c r="K30" s="4" t="s">
        <v>30</v>
      </c>
      <c r="L30" s="4">
        <v>46</v>
      </c>
      <c r="M30" s="4">
        <v>46</v>
      </c>
      <c r="N30" s="4" t="s">
        <v>150</v>
      </c>
      <c r="O30" s="4" t="s">
        <v>32</v>
      </c>
      <c r="P30" s="4" t="s">
        <v>33</v>
      </c>
      <c r="Q30" s="4">
        <v>0</v>
      </c>
      <c r="R30" s="7">
        <v>44703</v>
      </c>
      <c r="S30" s="6">
        <v>44713</v>
      </c>
      <c r="T30" s="4" t="s">
        <v>34</v>
      </c>
      <c r="U30" s="4">
        <v>46</v>
      </c>
      <c r="V30" s="4">
        <v>0</v>
      </c>
      <c r="W30" s="4">
        <v>0</v>
      </c>
      <c r="X30" s="4" t="s">
        <v>151</v>
      </c>
      <c r="Y30" s="4" t="s">
        <v>152</v>
      </c>
    </row>
    <row r="31" s="4" customFormat="1" spans="1:25">
      <c r="A31" s="4" t="s">
        <v>153</v>
      </c>
      <c r="B31" s="4" t="s">
        <v>26</v>
      </c>
      <c r="C31" s="4" t="s">
        <v>27</v>
      </c>
      <c r="D31" s="4" t="s">
        <v>154</v>
      </c>
      <c r="E31" s="4" t="s">
        <v>111</v>
      </c>
      <c r="F31" s="6">
        <v>44709</v>
      </c>
      <c r="G31" s="6">
        <v>44710</v>
      </c>
      <c r="H31" s="4">
        <v>1</v>
      </c>
      <c r="I31" s="4">
        <v>1</v>
      </c>
      <c r="J31" s="4">
        <v>1</v>
      </c>
      <c r="K31" s="4" t="s">
        <v>30</v>
      </c>
      <c r="L31" s="4">
        <v>93</v>
      </c>
      <c r="M31" s="4">
        <v>93</v>
      </c>
      <c r="N31" s="4" t="s">
        <v>155</v>
      </c>
      <c r="O31" s="4" t="s">
        <v>32</v>
      </c>
      <c r="P31" s="4" t="s">
        <v>33</v>
      </c>
      <c r="Q31" s="4">
        <v>0</v>
      </c>
      <c r="R31" s="7">
        <v>44703</v>
      </c>
      <c r="S31" s="6">
        <v>44713</v>
      </c>
      <c r="T31" s="4" t="s">
        <v>34</v>
      </c>
      <c r="U31" s="4">
        <v>93</v>
      </c>
      <c r="V31" s="4">
        <v>0</v>
      </c>
      <c r="W31" s="4">
        <v>0</v>
      </c>
      <c r="X31" s="4" t="s">
        <v>156</v>
      </c>
      <c r="Y31" s="4" t="s">
        <v>36</v>
      </c>
    </row>
    <row r="32" s="4" customFormat="1" spans="1:25">
      <c r="A32" s="4" t="s">
        <v>157</v>
      </c>
      <c r="B32" s="4" t="s">
        <v>26</v>
      </c>
      <c r="C32" s="4" t="s">
        <v>27</v>
      </c>
      <c r="D32" s="4" t="s">
        <v>135</v>
      </c>
      <c r="E32" s="4" t="s">
        <v>136</v>
      </c>
      <c r="F32" s="6">
        <v>44708</v>
      </c>
      <c r="G32" s="6">
        <v>44710</v>
      </c>
      <c r="H32" s="4">
        <v>1</v>
      </c>
      <c r="I32" s="4">
        <v>2</v>
      </c>
      <c r="J32" s="4">
        <v>2</v>
      </c>
      <c r="K32" s="4" t="s">
        <v>30</v>
      </c>
      <c r="L32" s="4">
        <v>710</v>
      </c>
      <c r="M32" s="4">
        <v>710</v>
      </c>
      <c r="N32" s="4" t="s">
        <v>158</v>
      </c>
      <c r="O32" s="4" t="s">
        <v>32</v>
      </c>
      <c r="P32" s="4" t="s">
        <v>33</v>
      </c>
      <c r="Q32" s="4">
        <v>0</v>
      </c>
      <c r="R32" s="7">
        <v>44704</v>
      </c>
      <c r="S32" s="6">
        <v>44713</v>
      </c>
      <c r="T32" s="4" t="s">
        <v>34</v>
      </c>
      <c r="U32" s="4">
        <v>710</v>
      </c>
      <c r="V32" s="4">
        <v>0</v>
      </c>
      <c r="W32" s="4">
        <v>0</v>
      </c>
      <c r="X32" s="4" t="s">
        <v>54</v>
      </c>
      <c r="Y32" s="4" t="s">
        <v>54</v>
      </c>
    </row>
    <row r="33" s="4" customFormat="1" spans="1:25">
      <c r="A33" s="4" t="s">
        <v>159</v>
      </c>
      <c r="B33" s="4" t="s">
        <v>26</v>
      </c>
      <c r="C33" s="4" t="s">
        <v>27</v>
      </c>
      <c r="D33" s="4" t="s">
        <v>160</v>
      </c>
      <c r="E33" s="4" t="s">
        <v>161</v>
      </c>
      <c r="F33" s="6">
        <v>44709</v>
      </c>
      <c r="G33" s="6">
        <v>44710</v>
      </c>
      <c r="H33" s="4">
        <v>1</v>
      </c>
      <c r="I33" s="4">
        <v>1</v>
      </c>
      <c r="J33" s="4">
        <v>1</v>
      </c>
      <c r="K33" s="4" t="s">
        <v>30</v>
      </c>
      <c r="L33" s="4">
        <v>104</v>
      </c>
      <c r="M33" s="4">
        <v>104</v>
      </c>
      <c r="N33" s="4" t="s">
        <v>162</v>
      </c>
      <c r="O33" s="4" t="s">
        <v>32</v>
      </c>
      <c r="P33" s="4" t="s">
        <v>33</v>
      </c>
      <c r="Q33" s="4">
        <v>0</v>
      </c>
      <c r="R33" s="7">
        <v>44704</v>
      </c>
      <c r="S33" s="6">
        <v>44713</v>
      </c>
      <c r="T33" s="4" t="s">
        <v>34</v>
      </c>
      <c r="U33" s="4">
        <v>104</v>
      </c>
      <c r="V33" s="4">
        <v>0</v>
      </c>
      <c r="W33" s="4">
        <v>0</v>
      </c>
      <c r="X33" s="4" t="s">
        <v>163</v>
      </c>
      <c r="Y33" s="4" t="s">
        <v>164</v>
      </c>
    </row>
    <row r="34" s="4" customFormat="1" spans="1:25">
      <c r="A34" s="4" t="s">
        <v>165</v>
      </c>
      <c r="B34" s="4" t="s">
        <v>26</v>
      </c>
      <c r="C34" s="4" t="s">
        <v>27</v>
      </c>
      <c r="D34" s="4" t="s">
        <v>166</v>
      </c>
      <c r="E34" s="4" t="s">
        <v>92</v>
      </c>
      <c r="F34" s="6">
        <v>44709</v>
      </c>
      <c r="G34" s="6">
        <v>44710</v>
      </c>
      <c r="H34" s="4">
        <v>1</v>
      </c>
      <c r="I34" s="4">
        <v>1</v>
      </c>
      <c r="J34" s="4">
        <v>1</v>
      </c>
      <c r="K34" s="4" t="s">
        <v>30</v>
      </c>
      <c r="L34" s="4">
        <v>168</v>
      </c>
      <c r="M34" s="4">
        <v>168</v>
      </c>
      <c r="N34" s="4" t="s">
        <v>167</v>
      </c>
      <c r="O34" s="4" t="s">
        <v>32</v>
      </c>
      <c r="P34" s="4" t="s">
        <v>33</v>
      </c>
      <c r="Q34" s="4">
        <v>0</v>
      </c>
      <c r="R34" s="7">
        <v>44704</v>
      </c>
      <c r="S34" s="6">
        <v>44713</v>
      </c>
      <c r="T34" s="4" t="s">
        <v>34</v>
      </c>
      <c r="U34" s="4">
        <v>168</v>
      </c>
      <c r="V34" s="4">
        <v>0</v>
      </c>
      <c r="W34" s="4">
        <v>0</v>
      </c>
      <c r="X34" s="4" t="s">
        <v>54</v>
      </c>
      <c r="Y34" s="4" t="s">
        <v>168</v>
      </c>
    </row>
    <row r="35" s="4" customFormat="1" spans="1:25">
      <c r="A35" s="4" t="s">
        <v>169</v>
      </c>
      <c r="B35" s="4" t="s">
        <v>26</v>
      </c>
      <c r="C35" s="4" t="s">
        <v>27</v>
      </c>
      <c r="D35" s="4" t="s">
        <v>170</v>
      </c>
      <c r="E35" s="4" t="s">
        <v>171</v>
      </c>
      <c r="F35" s="6">
        <v>44709</v>
      </c>
      <c r="G35" s="6">
        <v>44710</v>
      </c>
      <c r="H35" s="4">
        <v>1</v>
      </c>
      <c r="I35" s="4">
        <v>1</v>
      </c>
      <c r="J35" s="4">
        <v>1</v>
      </c>
      <c r="K35" s="4" t="s">
        <v>30</v>
      </c>
      <c r="L35" s="4">
        <v>27</v>
      </c>
      <c r="M35" s="4">
        <v>27</v>
      </c>
      <c r="N35" s="4" t="s">
        <v>172</v>
      </c>
      <c r="O35" s="4" t="s">
        <v>32</v>
      </c>
      <c r="P35" s="4" t="s">
        <v>33</v>
      </c>
      <c r="Q35" s="4">
        <v>0</v>
      </c>
      <c r="R35" s="7">
        <v>44705</v>
      </c>
      <c r="S35" s="6">
        <v>44713</v>
      </c>
      <c r="T35" s="4" t="s">
        <v>34</v>
      </c>
      <c r="U35" s="4">
        <v>27</v>
      </c>
      <c r="V35" s="4">
        <v>0</v>
      </c>
      <c r="W35" s="4">
        <v>0</v>
      </c>
      <c r="X35" s="4" t="s">
        <v>173</v>
      </c>
      <c r="Y35" s="4" t="s">
        <v>174</v>
      </c>
    </row>
    <row r="36" s="4" customFormat="1" spans="1:25">
      <c r="A36" s="4" t="s">
        <v>175</v>
      </c>
      <c r="B36" s="4" t="s">
        <v>26</v>
      </c>
      <c r="C36" s="4" t="s">
        <v>27</v>
      </c>
      <c r="D36" s="4" t="s">
        <v>176</v>
      </c>
      <c r="E36" s="4" t="s">
        <v>140</v>
      </c>
      <c r="F36" s="6">
        <v>44708</v>
      </c>
      <c r="G36" s="6">
        <v>44710</v>
      </c>
      <c r="H36" s="4">
        <v>1</v>
      </c>
      <c r="I36" s="4">
        <v>2</v>
      </c>
      <c r="J36" s="4">
        <v>2</v>
      </c>
      <c r="K36" s="4" t="s">
        <v>30</v>
      </c>
      <c r="L36" s="4">
        <v>106</v>
      </c>
      <c r="M36" s="4">
        <v>106</v>
      </c>
      <c r="N36" s="4" t="s">
        <v>177</v>
      </c>
      <c r="O36" s="4" t="s">
        <v>32</v>
      </c>
      <c r="P36" s="4" t="s">
        <v>33</v>
      </c>
      <c r="Q36" s="4">
        <v>0</v>
      </c>
      <c r="R36" s="7">
        <v>44706</v>
      </c>
      <c r="S36" s="6">
        <v>44713</v>
      </c>
      <c r="T36" s="4" t="s">
        <v>34</v>
      </c>
      <c r="U36" s="4">
        <v>106</v>
      </c>
      <c r="V36" s="4">
        <v>0</v>
      </c>
      <c r="W36" s="4">
        <v>0</v>
      </c>
      <c r="X36" s="4" t="s">
        <v>178</v>
      </c>
      <c r="Y36" s="4" t="s">
        <v>54</v>
      </c>
    </row>
    <row r="37" s="4" customFormat="1" spans="1:25">
      <c r="A37" s="4" t="s">
        <v>179</v>
      </c>
      <c r="B37" s="4" t="s">
        <v>26</v>
      </c>
      <c r="C37" s="4" t="s">
        <v>27</v>
      </c>
      <c r="D37" s="4" t="s">
        <v>180</v>
      </c>
      <c r="E37" s="4" t="s">
        <v>181</v>
      </c>
      <c r="F37" s="6">
        <v>44708</v>
      </c>
      <c r="G37" s="6">
        <v>44710</v>
      </c>
      <c r="H37" s="4">
        <v>1</v>
      </c>
      <c r="I37" s="4">
        <v>2</v>
      </c>
      <c r="J37" s="4">
        <v>2</v>
      </c>
      <c r="K37" s="4" t="s">
        <v>30</v>
      </c>
      <c r="L37" s="4">
        <v>194</v>
      </c>
      <c r="M37" s="4">
        <v>194</v>
      </c>
      <c r="N37" s="4" t="s">
        <v>182</v>
      </c>
      <c r="O37" s="4" t="s">
        <v>32</v>
      </c>
      <c r="P37" s="4" t="s">
        <v>33</v>
      </c>
      <c r="Q37" s="4">
        <v>0</v>
      </c>
      <c r="R37" s="7">
        <v>44707</v>
      </c>
      <c r="S37" s="6">
        <v>44713</v>
      </c>
      <c r="T37" s="4" t="s">
        <v>34</v>
      </c>
      <c r="U37" s="4">
        <v>194</v>
      </c>
      <c r="V37" s="4">
        <v>0</v>
      </c>
      <c r="W37" s="4">
        <v>0</v>
      </c>
      <c r="X37" s="4" t="s">
        <v>183</v>
      </c>
      <c r="Y37" s="4" t="s">
        <v>184</v>
      </c>
    </row>
    <row r="38" s="4" customFormat="1" spans="1:25">
      <c r="A38" s="4" t="s">
        <v>185</v>
      </c>
      <c r="B38" s="4" t="s">
        <v>26</v>
      </c>
      <c r="C38" s="4" t="s">
        <v>27</v>
      </c>
      <c r="D38" s="4" t="s">
        <v>186</v>
      </c>
      <c r="E38" s="4" t="s">
        <v>187</v>
      </c>
      <c r="F38" s="6">
        <v>44709</v>
      </c>
      <c r="G38" s="6">
        <v>44710</v>
      </c>
      <c r="H38" s="4">
        <v>1</v>
      </c>
      <c r="I38" s="4">
        <v>1</v>
      </c>
      <c r="J38" s="4">
        <v>1</v>
      </c>
      <c r="K38" s="4" t="s">
        <v>30</v>
      </c>
      <c r="L38" s="4">
        <v>100</v>
      </c>
      <c r="M38" s="4">
        <v>100</v>
      </c>
      <c r="N38" s="4" t="s">
        <v>188</v>
      </c>
      <c r="O38" s="4" t="s">
        <v>32</v>
      </c>
      <c r="P38" s="4" t="s">
        <v>33</v>
      </c>
      <c r="Q38" s="4">
        <v>0</v>
      </c>
      <c r="R38" s="7">
        <v>44707</v>
      </c>
      <c r="S38" s="6">
        <v>44713</v>
      </c>
      <c r="T38" s="4" t="s">
        <v>34</v>
      </c>
      <c r="U38" s="4">
        <v>100</v>
      </c>
      <c r="V38" s="4">
        <v>0</v>
      </c>
      <c r="W38" s="4">
        <v>0</v>
      </c>
      <c r="X38" s="4" t="s">
        <v>189</v>
      </c>
      <c r="Y38" s="4" t="s">
        <v>190</v>
      </c>
    </row>
    <row r="39" s="4" customFormat="1" spans="1:25">
      <c r="A39" s="4" t="s">
        <v>191</v>
      </c>
      <c r="B39" s="4" t="s">
        <v>26</v>
      </c>
      <c r="C39" s="4" t="s">
        <v>27</v>
      </c>
      <c r="D39" s="4" t="s">
        <v>192</v>
      </c>
      <c r="E39" s="4" t="s">
        <v>121</v>
      </c>
      <c r="F39" s="6">
        <v>44709</v>
      </c>
      <c r="G39" s="6">
        <v>44710</v>
      </c>
      <c r="H39" s="4">
        <v>1</v>
      </c>
      <c r="I39" s="4">
        <v>1</v>
      </c>
      <c r="J39" s="4">
        <v>1</v>
      </c>
      <c r="K39" s="4" t="s">
        <v>30</v>
      </c>
      <c r="L39" s="4">
        <v>134</v>
      </c>
      <c r="M39" s="4">
        <v>134</v>
      </c>
      <c r="N39" s="4" t="s">
        <v>193</v>
      </c>
      <c r="O39" s="4" t="s">
        <v>32</v>
      </c>
      <c r="P39" s="4" t="s">
        <v>33</v>
      </c>
      <c r="Q39" s="4">
        <v>0</v>
      </c>
      <c r="R39" s="7">
        <v>44708</v>
      </c>
      <c r="S39" s="6">
        <v>44713</v>
      </c>
      <c r="T39" s="4" t="s">
        <v>34</v>
      </c>
      <c r="U39" s="4">
        <v>134</v>
      </c>
      <c r="V39" s="4">
        <v>0</v>
      </c>
      <c r="W39" s="4">
        <v>0</v>
      </c>
      <c r="X39" s="4" t="s">
        <v>54</v>
      </c>
      <c r="Y39" s="4" t="s">
        <v>194</v>
      </c>
    </row>
    <row r="40" s="4" customFormat="1" spans="1:25">
      <c r="A40" s="4" t="s">
        <v>195</v>
      </c>
      <c r="B40" s="4" t="s">
        <v>26</v>
      </c>
      <c r="C40" s="4" t="s">
        <v>27</v>
      </c>
      <c r="D40" s="4" t="s">
        <v>196</v>
      </c>
      <c r="E40" s="4" t="s">
        <v>197</v>
      </c>
      <c r="F40" s="6">
        <v>44709</v>
      </c>
      <c r="G40" s="6">
        <v>44710</v>
      </c>
      <c r="H40" s="4">
        <v>1</v>
      </c>
      <c r="I40" s="4">
        <v>1</v>
      </c>
      <c r="J40" s="4">
        <v>1</v>
      </c>
      <c r="K40" s="4" t="s">
        <v>30</v>
      </c>
      <c r="L40" s="4">
        <v>54</v>
      </c>
      <c r="M40" s="4">
        <v>54</v>
      </c>
      <c r="N40" s="4" t="s">
        <v>198</v>
      </c>
      <c r="O40" s="4" t="s">
        <v>32</v>
      </c>
      <c r="P40" s="4" t="s">
        <v>33</v>
      </c>
      <c r="Q40" s="4">
        <v>0</v>
      </c>
      <c r="R40" s="7">
        <v>44708</v>
      </c>
      <c r="S40" s="6">
        <v>44713</v>
      </c>
      <c r="T40" s="4" t="s">
        <v>34</v>
      </c>
      <c r="U40" s="4">
        <v>54</v>
      </c>
      <c r="V40" s="4">
        <v>0</v>
      </c>
      <c r="W40" s="4">
        <v>0</v>
      </c>
      <c r="X40" s="4" t="s">
        <v>199</v>
      </c>
      <c r="Y40" s="4" t="s">
        <v>200</v>
      </c>
    </row>
    <row r="41" s="4" customFormat="1" spans="1:25">
      <c r="A41" s="4" t="s">
        <v>201</v>
      </c>
      <c r="B41" s="4" t="s">
        <v>26</v>
      </c>
      <c r="C41" s="4" t="s">
        <v>27</v>
      </c>
      <c r="D41" s="4" t="s">
        <v>202</v>
      </c>
      <c r="E41" s="4" t="s">
        <v>203</v>
      </c>
      <c r="F41" s="6">
        <v>44708</v>
      </c>
      <c r="G41" s="6">
        <v>44710</v>
      </c>
      <c r="H41" s="4">
        <v>1</v>
      </c>
      <c r="I41" s="4">
        <v>2</v>
      </c>
      <c r="J41" s="4">
        <v>2</v>
      </c>
      <c r="K41" s="4" t="s">
        <v>30</v>
      </c>
      <c r="L41" s="4">
        <v>219</v>
      </c>
      <c r="M41" s="4">
        <v>219</v>
      </c>
      <c r="N41" s="4" t="s">
        <v>204</v>
      </c>
      <c r="O41" s="4" t="s">
        <v>32</v>
      </c>
      <c r="P41" s="4" t="s">
        <v>33</v>
      </c>
      <c r="Q41" s="4">
        <v>0</v>
      </c>
      <c r="R41" s="7">
        <v>44708</v>
      </c>
      <c r="S41" s="6">
        <v>44713</v>
      </c>
      <c r="T41" s="4" t="s">
        <v>34</v>
      </c>
      <c r="U41" s="4">
        <v>219</v>
      </c>
      <c r="V41" s="4">
        <v>0</v>
      </c>
      <c r="W41" s="4">
        <v>0</v>
      </c>
      <c r="X41" s="4" t="s">
        <v>54</v>
      </c>
      <c r="Y41" s="4" t="s">
        <v>205</v>
      </c>
    </row>
    <row r="42" s="4" customFormat="1" spans="1:25">
      <c r="A42" s="4" t="s">
        <v>206</v>
      </c>
      <c r="B42" s="4" t="s">
        <v>26</v>
      </c>
      <c r="C42" s="4" t="s">
        <v>27</v>
      </c>
      <c r="D42" s="4" t="s">
        <v>207</v>
      </c>
      <c r="E42" s="4" t="s">
        <v>29</v>
      </c>
      <c r="F42" s="6">
        <v>44709</v>
      </c>
      <c r="G42" s="6">
        <v>44710</v>
      </c>
      <c r="H42" s="4">
        <v>1</v>
      </c>
      <c r="I42" s="4">
        <v>1</v>
      </c>
      <c r="J42" s="4">
        <v>1</v>
      </c>
      <c r="K42" s="4" t="s">
        <v>30</v>
      </c>
      <c r="L42" s="4">
        <v>83</v>
      </c>
      <c r="M42" s="4">
        <v>83</v>
      </c>
      <c r="N42" s="4" t="s">
        <v>208</v>
      </c>
      <c r="O42" s="4" t="s">
        <v>32</v>
      </c>
      <c r="P42" s="4" t="s">
        <v>33</v>
      </c>
      <c r="Q42" s="4">
        <v>0</v>
      </c>
      <c r="R42" s="7">
        <v>44708</v>
      </c>
      <c r="S42" s="6">
        <v>44713</v>
      </c>
      <c r="T42" s="4" t="s">
        <v>34</v>
      </c>
      <c r="U42" s="4">
        <v>83</v>
      </c>
      <c r="V42" s="4">
        <v>0</v>
      </c>
      <c r="W42" s="4">
        <v>0</v>
      </c>
      <c r="X42" s="4" t="s">
        <v>209</v>
      </c>
      <c r="Y42" s="4" t="s">
        <v>54</v>
      </c>
    </row>
    <row r="43" s="4" customFormat="1" spans="1:25">
      <c r="A43" s="4" t="s">
        <v>210</v>
      </c>
      <c r="B43" s="4" t="s">
        <v>26</v>
      </c>
      <c r="C43" s="4" t="s">
        <v>27</v>
      </c>
      <c r="D43" s="4" t="s">
        <v>211</v>
      </c>
      <c r="E43" s="4" t="s">
        <v>212</v>
      </c>
      <c r="F43" s="6">
        <v>44709</v>
      </c>
      <c r="G43" s="6">
        <v>44710</v>
      </c>
      <c r="H43" s="4">
        <v>1</v>
      </c>
      <c r="I43" s="4">
        <v>1</v>
      </c>
      <c r="J43" s="4">
        <v>1</v>
      </c>
      <c r="K43" s="4" t="s">
        <v>30</v>
      </c>
      <c r="L43" s="4">
        <v>213</v>
      </c>
      <c r="M43" s="4">
        <v>213</v>
      </c>
      <c r="N43" s="4" t="s">
        <v>213</v>
      </c>
      <c r="O43" s="4" t="s">
        <v>32</v>
      </c>
      <c r="P43" s="4" t="s">
        <v>33</v>
      </c>
      <c r="Q43" s="4">
        <v>0</v>
      </c>
      <c r="R43" s="7">
        <v>44708</v>
      </c>
      <c r="S43" s="6">
        <v>44713</v>
      </c>
      <c r="T43" s="4" t="s">
        <v>34</v>
      </c>
      <c r="U43" s="4">
        <v>213</v>
      </c>
      <c r="V43" s="4">
        <v>0</v>
      </c>
      <c r="W43" s="4">
        <v>0</v>
      </c>
      <c r="X43" s="4" t="s">
        <v>214</v>
      </c>
      <c r="Y43" s="4" t="s">
        <v>54</v>
      </c>
    </row>
    <row r="44" s="4" customFormat="1" spans="1:25">
      <c r="A44" s="4" t="s">
        <v>215</v>
      </c>
      <c r="B44" s="4" t="s">
        <v>26</v>
      </c>
      <c r="C44" s="4" t="s">
        <v>27</v>
      </c>
      <c r="D44" s="4" t="s">
        <v>216</v>
      </c>
      <c r="E44" s="4" t="s">
        <v>217</v>
      </c>
      <c r="F44" s="6">
        <v>44709</v>
      </c>
      <c r="G44" s="6">
        <v>44710</v>
      </c>
      <c r="H44" s="4">
        <v>1</v>
      </c>
      <c r="I44" s="4">
        <v>1</v>
      </c>
      <c r="J44" s="4">
        <v>1</v>
      </c>
      <c r="K44" s="4" t="s">
        <v>30</v>
      </c>
      <c r="L44" s="4">
        <v>117</v>
      </c>
      <c r="M44" s="4">
        <v>117</v>
      </c>
      <c r="N44" s="4" t="s">
        <v>218</v>
      </c>
      <c r="O44" s="4" t="s">
        <v>32</v>
      </c>
      <c r="P44" s="4" t="s">
        <v>33</v>
      </c>
      <c r="Q44" s="4">
        <v>0</v>
      </c>
      <c r="R44" s="7">
        <v>44708</v>
      </c>
      <c r="S44" s="6">
        <v>44713</v>
      </c>
      <c r="T44" s="4" t="s">
        <v>34</v>
      </c>
      <c r="U44" s="4">
        <v>117</v>
      </c>
      <c r="V44" s="4">
        <v>0</v>
      </c>
      <c r="W44" s="4">
        <v>0</v>
      </c>
      <c r="X44" s="4" t="s">
        <v>219</v>
      </c>
      <c r="Y44" s="4" t="s">
        <v>220</v>
      </c>
    </row>
    <row r="45" s="4" customFormat="1" spans="1:25">
      <c r="A45" s="4" t="s">
        <v>221</v>
      </c>
      <c r="B45" s="4" t="s">
        <v>26</v>
      </c>
      <c r="C45" s="4" t="s">
        <v>27</v>
      </c>
      <c r="D45" s="4" t="s">
        <v>222</v>
      </c>
      <c r="E45" s="4" t="s">
        <v>223</v>
      </c>
      <c r="F45" s="6">
        <v>44709</v>
      </c>
      <c r="G45" s="6">
        <v>44710</v>
      </c>
      <c r="H45" s="4">
        <v>1</v>
      </c>
      <c r="I45" s="4">
        <v>1</v>
      </c>
      <c r="J45" s="4">
        <v>1</v>
      </c>
      <c r="K45" s="4" t="s">
        <v>30</v>
      </c>
      <c r="L45" s="4">
        <v>102</v>
      </c>
      <c r="M45" s="4">
        <v>102</v>
      </c>
      <c r="N45" s="4" t="s">
        <v>224</v>
      </c>
      <c r="O45" s="4" t="s">
        <v>32</v>
      </c>
      <c r="P45" s="4" t="s">
        <v>33</v>
      </c>
      <c r="Q45" s="4">
        <v>0</v>
      </c>
      <c r="R45" s="7">
        <v>44708</v>
      </c>
      <c r="S45" s="6">
        <v>44713</v>
      </c>
      <c r="T45" s="4" t="s">
        <v>34</v>
      </c>
      <c r="U45" s="4">
        <v>102</v>
      </c>
      <c r="V45" s="4">
        <v>0</v>
      </c>
      <c r="W45" s="4">
        <v>0</v>
      </c>
      <c r="X45" s="4" t="s">
        <v>225</v>
      </c>
      <c r="Y45" s="4" t="s">
        <v>54</v>
      </c>
    </row>
    <row r="46" s="4" customFormat="1" spans="1:25">
      <c r="A46" s="4" t="s">
        <v>221</v>
      </c>
      <c r="B46" s="4" t="s">
        <v>26</v>
      </c>
      <c r="C46" s="4" t="s">
        <v>105</v>
      </c>
      <c r="D46" s="4" t="s">
        <v>222</v>
      </c>
      <c r="E46" s="4" t="s">
        <v>223</v>
      </c>
      <c r="F46" s="6">
        <v>44709</v>
      </c>
      <c r="G46" s="6">
        <v>44710</v>
      </c>
      <c r="H46" s="4">
        <v>1</v>
      </c>
      <c r="I46" s="4">
        <v>1</v>
      </c>
      <c r="J46" s="4">
        <v>1</v>
      </c>
      <c r="K46" s="4" t="s">
        <v>30</v>
      </c>
      <c r="L46" s="4">
        <v>-102</v>
      </c>
      <c r="M46" s="4">
        <v>-102</v>
      </c>
      <c r="N46" s="4" t="s">
        <v>224</v>
      </c>
      <c r="O46" s="4" t="s">
        <v>32</v>
      </c>
      <c r="P46" s="4" t="s">
        <v>33</v>
      </c>
      <c r="Q46" s="4">
        <v>0</v>
      </c>
      <c r="R46" s="7">
        <v>44708</v>
      </c>
      <c r="S46" s="6">
        <v>44713</v>
      </c>
      <c r="T46" s="4" t="s">
        <v>34</v>
      </c>
      <c r="U46" s="4">
        <v>-102</v>
      </c>
      <c r="V46" s="4">
        <v>0</v>
      </c>
      <c r="W46" s="4">
        <v>0</v>
      </c>
      <c r="X46" s="4" t="s">
        <v>225</v>
      </c>
      <c r="Y46" s="4" t="s">
        <v>54</v>
      </c>
    </row>
    <row r="47" s="4" customFormat="1" spans="1:25">
      <c r="A47" s="4" t="s">
        <v>226</v>
      </c>
      <c r="B47" s="4" t="s">
        <v>26</v>
      </c>
      <c r="C47" s="4" t="s">
        <v>27</v>
      </c>
      <c r="D47" s="4" t="s">
        <v>227</v>
      </c>
      <c r="E47" s="4" t="s">
        <v>228</v>
      </c>
      <c r="F47" s="6">
        <v>44708</v>
      </c>
      <c r="G47" s="6">
        <v>44710</v>
      </c>
      <c r="H47" s="4">
        <v>1</v>
      </c>
      <c r="I47" s="4">
        <v>2</v>
      </c>
      <c r="J47" s="4">
        <v>2</v>
      </c>
      <c r="K47" s="4" t="s">
        <v>30</v>
      </c>
      <c r="L47" s="4">
        <v>690</v>
      </c>
      <c r="M47" s="4">
        <v>690</v>
      </c>
      <c r="N47" s="4" t="s">
        <v>229</v>
      </c>
      <c r="O47" s="4" t="s">
        <v>32</v>
      </c>
      <c r="P47" s="4" t="s">
        <v>33</v>
      </c>
      <c r="Q47" s="4">
        <v>0</v>
      </c>
      <c r="R47" s="7">
        <v>44708</v>
      </c>
      <c r="S47" s="6">
        <v>44713</v>
      </c>
      <c r="T47" s="4" t="s">
        <v>34</v>
      </c>
      <c r="U47" s="4">
        <v>690</v>
      </c>
      <c r="V47" s="4">
        <v>0</v>
      </c>
      <c r="W47" s="4">
        <v>0</v>
      </c>
      <c r="X47" s="4" t="s">
        <v>230</v>
      </c>
      <c r="Y47" s="4" t="s">
        <v>231</v>
      </c>
    </row>
    <row r="48" s="4" customFormat="1" spans="1:25">
      <c r="A48" s="4" t="s">
        <v>232</v>
      </c>
      <c r="B48" s="4" t="s">
        <v>26</v>
      </c>
      <c r="C48" s="4" t="s">
        <v>27</v>
      </c>
      <c r="D48" s="4" t="s">
        <v>233</v>
      </c>
      <c r="E48" s="4" t="s">
        <v>234</v>
      </c>
      <c r="F48" s="6">
        <v>44709</v>
      </c>
      <c r="G48" s="6">
        <v>44710</v>
      </c>
      <c r="H48" s="4">
        <v>1</v>
      </c>
      <c r="I48" s="4">
        <v>1</v>
      </c>
      <c r="J48" s="4">
        <v>1</v>
      </c>
      <c r="K48" s="4" t="s">
        <v>30</v>
      </c>
      <c r="L48" s="4">
        <v>82</v>
      </c>
      <c r="M48" s="4">
        <v>82</v>
      </c>
      <c r="N48" s="4" t="s">
        <v>235</v>
      </c>
      <c r="O48" s="4" t="s">
        <v>32</v>
      </c>
      <c r="P48" s="4" t="s">
        <v>33</v>
      </c>
      <c r="Q48" s="4">
        <v>0</v>
      </c>
      <c r="R48" s="7">
        <v>44709</v>
      </c>
      <c r="S48" s="6">
        <v>44713</v>
      </c>
      <c r="T48" s="4" t="s">
        <v>34</v>
      </c>
      <c r="U48" s="4">
        <v>82</v>
      </c>
      <c r="V48" s="4">
        <v>0</v>
      </c>
      <c r="W48" s="4">
        <v>0</v>
      </c>
      <c r="X48" s="4" t="s">
        <v>54</v>
      </c>
      <c r="Y48" s="4" t="s">
        <v>236</v>
      </c>
    </row>
    <row r="49" s="4" customFormat="1" spans="1:25">
      <c r="A49" s="4" t="s">
        <v>237</v>
      </c>
      <c r="B49" s="4" t="s">
        <v>26</v>
      </c>
      <c r="C49" s="4" t="s">
        <v>27</v>
      </c>
      <c r="D49" s="4" t="s">
        <v>135</v>
      </c>
      <c r="E49" s="4" t="s">
        <v>136</v>
      </c>
      <c r="F49" s="6">
        <v>44709</v>
      </c>
      <c r="G49" s="6">
        <v>44710</v>
      </c>
      <c r="H49" s="4">
        <v>1</v>
      </c>
      <c r="I49" s="4">
        <v>1</v>
      </c>
      <c r="J49" s="4">
        <v>1</v>
      </c>
      <c r="K49" s="4" t="s">
        <v>30</v>
      </c>
      <c r="L49" s="4">
        <v>377</v>
      </c>
      <c r="M49" s="4">
        <v>377</v>
      </c>
      <c r="N49" s="4" t="s">
        <v>238</v>
      </c>
      <c r="O49" s="4" t="s">
        <v>32</v>
      </c>
      <c r="P49" s="4" t="s">
        <v>33</v>
      </c>
      <c r="Q49" s="4">
        <v>0</v>
      </c>
      <c r="R49" s="7">
        <v>44709</v>
      </c>
      <c r="S49" s="6">
        <v>44713</v>
      </c>
      <c r="T49" s="4" t="s">
        <v>34</v>
      </c>
      <c r="U49" s="4">
        <v>377</v>
      </c>
      <c r="V49" s="4">
        <v>0</v>
      </c>
      <c r="W49" s="4">
        <v>0</v>
      </c>
      <c r="X49" s="4" t="s">
        <v>239</v>
      </c>
      <c r="Y49" s="4" t="s">
        <v>54</v>
      </c>
    </row>
    <row r="50" s="4" customFormat="1" spans="1:25">
      <c r="A50" s="4" t="s">
        <v>240</v>
      </c>
      <c r="B50" s="4" t="s">
        <v>26</v>
      </c>
      <c r="C50" s="4" t="s">
        <v>27</v>
      </c>
      <c r="D50" s="4" t="s">
        <v>241</v>
      </c>
      <c r="E50" s="4" t="s">
        <v>242</v>
      </c>
      <c r="F50" s="6">
        <v>44709</v>
      </c>
      <c r="G50" s="6">
        <v>44710</v>
      </c>
      <c r="H50" s="4">
        <v>1</v>
      </c>
      <c r="I50" s="4">
        <v>1</v>
      </c>
      <c r="J50" s="4">
        <v>1</v>
      </c>
      <c r="K50" s="4" t="s">
        <v>30</v>
      </c>
      <c r="L50" s="4">
        <v>35</v>
      </c>
      <c r="M50" s="4">
        <v>35</v>
      </c>
      <c r="N50" s="4" t="s">
        <v>243</v>
      </c>
      <c r="O50" s="4" t="s">
        <v>32</v>
      </c>
      <c r="P50" s="4" t="s">
        <v>33</v>
      </c>
      <c r="Q50" s="4">
        <v>0</v>
      </c>
      <c r="R50" s="7">
        <v>44709</v>
      </c>
      <c r="S50" s="6">
        <v>44713</v>
      </c>
      <c r="T50" s="4" t="s">
        <v>34</v>
      </c>
      <c r="U50" s="4">
        <v>35</v>
      </c>
      <c r="V50" s="4">
        <v>0</v>
      </c>
      <c r="W50" s="4">
        <v>0</v>
      </c>
      <c r="X50" s="4" t="s">
        <v>54</v>
      </c>
      <c r="Y50" s="4" t="s">
        <v>54</v>
      </c>
    </row>
    <row r="51" s="4" customFormat="1" spans="1:25">
      <c r="A51" s="4" t="s">
        <v>244</v>
      </c>
      <c r="B51" s="4" t="s">
        <v>26</v>
      </c>
      <c r="C51" s="4" t="s">
        <v>27</v>
      </c>
      <c r="D51" s="4" t="s">
        <v>245</v>
      </c>
      <c r="E51" s="4" t="s">
        <v>246</v>
      </c>
      <c r="F51" s="6">
        <v>44709</v>
      </c>
      <c r="G51" s="6">
        <v>44710</v>
      </c>
      <c r="H51" s="4">
        <v>1</v>
      </c>
      <c r="I51" s="4">
        <v>1</v>
      </c>
      <c r="J51" s="4">
        <v>1</v>
      </c>
      <c r="K51" s="4" t="s">
        <v>30</v>
      </c>
      <c r="L51" s="4">
        <v>48</v>
      </c>
      <c r="M51" s="4">
        <v>48</v>
      </c>
      <c r="N51" s="4" t="s">
        <v>247</v>
      </c>
      <c r="O51" s="4" t="s">
        <v>32</v>
      </c>
      <c r="P51" s="4" t="s">
        <v>33</v>
      </c>
      <c r="Q51" s="4">
        <v>0</v>
      </c>
      <c r="R51" s="7">
        <v>44709</v>
      </c>
      <c r="S51" s="6">
        <v>44713</v>
      </c>
      <c r="T51" s="4" t="s">
        <v>34</v>
      </c>
      <c r="U51" s="4">
        <v>48</v>
      </c>
      <c r="V51" s="4">
        <v>0</v>
      </c>
      <c r="W51" s="4">
        <v>0</v>
      </c>
      <c r="X51" s="4" t="s">
        <v>54</v>
      </c>
      <c r="Y51" s="4" t="s">
        <v>54</v>
      </c>
    </row>
    <row r="52" s="4" customFormat="1" spans="1:25">
      <c r="A52" s="4" t="s">
        <v>248</v>
      </c>
      <c r="B52" s="4" t="s">
        <v>26</v>
      </c>
      <c r="C52" s="4" t="s">
        <v>27</v>
      </c>
      <c r="D52" s="4" t="s">
        <v>192</v>
      </c>
      <c r="E52" s="4" t="s">
        <v>121</v>
      </c>
      <c r="F52" s="6">
        <v>44709</v>
      </c>
      <c r="G52" s="6">
        <v>44710</v>
      </c>
      <c r="H52" s="4">
        <v>1</v>
      </c>
      <c r="I52" s="4">
        <v>1</v>
      </c>
      <c r="J52" s="4">
        <v>1</v>
      </c>
      <c r="K52" s="4" t="s">
        <v>30</v>
      </c>
      <c r="L52" s="4">
        <v>140</v>
      </c>
      <c r="M52" s="4">
        <v>140</v>
      </c>
      <c r="N52" s="4" t="s">
        <v>249</v>
      </c>
      <c r="O52" s="4" t="s">
        <v>32</v>
      </c>
      <c r="P52" s="4" t="s">
        <v>33</v>
      </c>
      <c r="Q52" s="4">
        <v>0</v>
      </c>
      <c r="R52" s="7">
        <v>44709</v>
      </c>
      <c r="S52" s="6">
        <v>44713</v>
      </c>
      <c r="T52" s="4" t="s">
        <v>34</v>
      </c>
      <c r="U52" s="4">
        <v>140</v>
      </c>
      <c r="V52" s="4">
        <v>0</v>
      </c>
      <c r="W52" s="4">
        <v>0</v>
      </c>
      <c r="X52" s="4" t="s">
        <v>54</v>
      </c>
      <c r="Y52" s="4" t="s">
        <v>54</v>
      </c>
    </row>
    <row r="53" s="4" customFormat="1" spans="1:25">
      <c r="A53" s="4" t="s">
        <v>244</v>
      </c>
      <c r="B53" s="4" t="s">
        <v>26</v>
      </c>
      <c r="C53" s="4" t="s">
        <v>250</v>
      </c>
      <c r="D53" s="4" t="s">
        <v>245</v>
      </c>
      <c r="E53" s="4" t="s">
        <v>246</v>
      </c>
      <c r="F53" s="6">
        <v>44709</v>
      </c>
      <c r="G53" s="6">
        <v>44710</v>
      </c>
      <c r="H53" s="4">
        <v>1</v>
      </c>
      <c r="I53" s="4">
        <v>1</v>
      </c>
      <c r="J53" s="4">
        <v>1</v>
      </c>
      <c r="K53" s="4" t="s">
        <v>30</v>
      </c>
      <c r="L53" s="4">
        <v>-48</v>
      </c>
      <c r="M53" s="4">
        <v>-48</v>
      </c>
      <c r="N53" s="4" t="s">
        <v>247</v>
      </c>
      <c r="O53" s="4" t="s">
        <v>32</v>
      </c>
      <c r="P53" s="4" t="s">
        <v>33</v>
      </c>
      <c r="Q53" s="4">
        <v>0</v>
      </c>
      <c r="R53" s="7">
        <v>44709</v>
      </c>
      <c r="S53" s="6">
        <v>44713</v>
      </c>
      <c r="T53" s="4" t="s">
        <v>34</v>
      </c>
      <c r="U53" s="4">
        <v>-48</v>
      </c>
      <c r="V53" s="4">
        <v>0</v>
      </c>
      <c r="W53" s="4">
        <v>0</v>
      </c>
      <c r="X53" s="4" t="s">
        <v>54</v>
      </c>
      <c r="Y53" s="4" t="s">
        <v>54</v>
      </c>
    </row>
    <row r="54" s="4" customFormat="1" spans="1:25">
      <c r="A54" s="4" t="s">
        <v>251</v>
      </c>
      <c r="B54" s="4" t="s">
        <v>26</v>
      </c>
      <c r="C54" s="4" t="s">
        <v>27</v>
      </c>
      <c r="D54" s="4" t="s">
        <v>252</v>
      </c>
      <c r="E54" s="4" t="s">
        <v>145</v>
      </c>
      <c r="F54" s="6">
        <v>44709</v>
      </c>
      <c r="G54" s="6">
        <v>44711</v>
      </c>
      <c r="H54" s="4">
        <v>1</v>
      </c>
      <c r="I54" s="4">
        <v>2</v>
      </c>
      <c r="J54" s="4">
        <v>2</v>
      </c>
      <c r="K54" s="4" t="s">
        <v>30</v>
      </c>
      <c r="L54" s="4">
        <v>122</v>
      </c>
      <c r="M54" s="4">
        <v>122</v>
      </c>
      <c r="N54" s="4" t="s">
        <v>253</v>
      </c>
      <c r="O54" s="4" t="s">
        <v>254</v>
      </c>
      <c r="P54" s="4" t="s">
        <v>33</v>
      </c>
      <c r="Q54" s="4">
        <v>0</v>
      </c>
      <c r="R54" s="7">
        <v>44599</v>
      </c>
      <c r="S54" s="6">
        <v>44714</v>
      </c>
      <c r="T54" s="4" t="s">
        <v>34</v>
      </c>
      <c r="U54" s="4">
        <v>122</v>
      </c>
      <c r="V54" s="4">
        <v>0</v>
      </c>
      <c r="W54" s="4">
        <v>0</v>
      </c>
      <c r="X54" s="4" t="s">
        <v>255</v>
      </c>
      <c r="Y54" s="4" t="s">
        <v>54</v>
      </c>
    </row>
    <row r="55" s="4" customFormat="1" spans="1:25">
      <c r="A55" s="4" t="s">
        <v>256</v>
      </c>
      <c r="B55" s="4" t="s">
        <v>26</v>
      </c>
      <c r="C55" s="4" t="s">
        <v>27</v>
      </c>
      <c r="D55" s="4" t="s">
        <v>257</v>
      </c>
      <c r="E55" s="4" t="s">
        <v>29</v>
      </c>
      <c r="F55" s="6">
        <v>44706</v>
      </c>
      <c r="G55" s="6">
        <v>44711</v>
      </c>
      <c r="H55" s="4">
        <v>1</v>
      </c>
      <c r="I55" s="4">
        <v>5</v>
      </c>
      <c r="J55" s="4">
        <v>5</v>
      </c>
      <c r="K55" s="4" t="s">
        <v>30</v>
      </c>
      <c r="L55" s="4">
        <v>910</v>
      </c>
      <c r="M55" s="4">
        <v>910</v>
      </c>
      <c r="N55" s="4" t="s">
        <v>258</v>
      </c>
      <c r="O55" s="4" t="s">
        <v>254</v>
      </c>
      <c r="P55" s="4" t="s">
        <v>33</v>
      </c>
      <c r="Q55" s="4">
        <v>0</v>
      </c>
      <c r="R55" s="7">
        <v>44665</v>
      </c>
      <c r="S55" s="6">
        <v>44714</v>
      </c>
      <c r="T55" s="4" t="s">
        <v>34</v>
      </c>
      <c r="U55" s="4">
        <v>910</v>
      </c>
      <c r="V55" s="4">
        <v>0</v>
      </c>
      <c r="W55" s="4">
        <v>0</v>
      </c>
      <c r="X55" s="4" t="s">
        <v>259</v>
      </c>
      <c r="Y55" s="4" t="s">
        <v>260</v>
      </c>
    </row>
    <row r="56" s="4" customFormat="1" spans="1:25">
      <c r="A56" s="4" t="s">
        <v>261</v>
      </c>
      <c r="B56" s="4" t="s">
        <v>26</v>
      </c>
      <c r="C56" s="4" t="s">
        <v>27</v>
      </c>
      <c r="D56" s="4" t="s">
        <v>262</v>
      </c>
      <c r="E56" s="4" t="s">
        <v>263</v>
      </c>
      <c r="F56" s="6">
        <v>44710</v>
      </c>
      <c r="G56" s="6">
        <v>44711</v>
      </c>
      <c r="H56" s="4">
        <v>1</v>
      </c>
      <c r="I56" s="4">
        <v>1</v>
      </c>
      <c r="J56" s="4">
        <v>1</v>
      </c>
      <c r="K56" s="4" t="s">
        <v>30</v>
      </c>
      <c r="L56" s="4">
        <v>236</v>
      </c>
      <c r="M56" s="4">
        <v>236</v>
      </c>
      <c r="N56" s="4" t="s">
        <v>264</v>
      </c>
      <c r="O56" s="4" t="s">
        <v>254</v>
      </c>
      <c r="P56" s="4" t="s">
        <v>33</v>
      </c>
      <c r="Q56" s="4">
        <v>0</v>
      </c>
      <c r="R56" s="7">
        <v>44675</v>
      </c>
      <c r="S56" s="6">
        <v>44714</v>
      </c>
      <c r="T56" s="4" t="s">
        <v>34</v>
      </c>
      <c r="U56" s="4">
        <v>236</v>
      </c>
      <c r="V56" s="4">
        <v>0</v>
      </c>
      <c r="W56" s="4">
        <v>0</v>
      </c>
      <c r="X56" s="4" t="s">
        <v>265</v>
      </c>
      <c r="Y56" s="4" t="s">
        <v>266</v>
      </c>
    </row>
    <row r="57" s="4" customFormat="1" spans="1:25">
      <c r="A57" s="4" t="s">
        <v>267</v>
      </c>
      <c r="B57" s="4" t="s">
        <v>26</v>
      </c>
      <c r="C57" s="4" t="s">
        <v>27</v>
      </c>
      <c r="D57" s="4" t="s">
        <v>268</v>
      </c>
      <c r="E57" s="4" t="s">
        <v>269</v>
      </c>
      <c r="F57" s="6">
        <v>44710</v>
      </c>
      <c r="G57" s="6">
        <v>44711</v>
      </c>
      <c r="H57" s="4">
        <v>1</v>
      </c>
      <c r="I57" s="4">
        <v>1</v>
      </c>
      <c r="J57" s="4">
        <v>1</v>
      </c>
      <c r="K57" s="4" t="s">
        <v>30</v>
      </c>
      <c r="L57" s="4">
        <v>145</v>
      </c>
      <c r="M57" s="4">
        <v>145</v>
      </c>
      <c r="N57" s="4" t="s">
        <v>270</v>
      </c>
      <c r="O57" s="4" t="s">
        <v>254</v>
      </c>
      <c r="P57" s="4" t="s">
        <v>33</v>
      </c>
      <c r="Q57" s="4">
        <v>0</v>
      </c>
      <c r="R57" s="7">
        <v>44677</v>
      </c>
      <c r="S57" s="6">
        <v>44714</v>
      </c>
      <c r="T57" s="4" t="s">
        <v>34</v>
      </c>
      <c r="U57" s="4">
        <v>145</v>
      </c>
      <c r="V57" s="4">
        <v>0</v>
      </c>
      <c r="W57" s="4">
        <v>0</v>
      </c>
      <c r="X57" s="4" t="s">
        <v>54</v>
      </c>
      <c r="Y57" s="4" t="s">
        <v>271</v>
      </c>
    </row>
    <row r="58" s="4" customFormat="1" spans="1:25">
      <c r="A58" s="4" t="s">
        <v>272</v>
      </c>
      <c r="B58" s="4" t="s">
        <v>26</v>
      </c>
      <c r="C58" s="4" t="s">
        <v>27</v>
      </c>
      <c r="D58" s="4" t="s">
        <v>273</v>
      </c>
      <c r="E58" s="4" t="s">
        <v>274</v>
      </c>
      <c r="F58" s="6">
        <v>44710</v>
      </c>
      <c r="G58" s="6">
        <v>44711</v>
      </c>
      <c r="H58" s="4">
        <v>1</v>
      </c>
      <c r="I58" s="4">
        <v>1</v>
      </c>
      <c r="J58" s="4">
        <v>1</v>
      </c>
      <c r="K58" s="4" t="s">
        <v>30</v>
      </c>
      <c r="L58" s="4">
        <v>109</v>
      </c>
      <c r="M58" s="4">
        <v>109</v>
      </c>
      <c r="N58" s="4" t="s">
        <v>275</v>
      </c>
      <c r="O58" s="4" t="s">
        <v>254</v>
      </c>
      <c r="P58" s="4" t="s">
        <v>33</v>
      </c>
      <c r="Q58" s="4">
        <v>0</v>
      </c>
      <c r="R58" s="7">
        <v>44683</v>
      </c>
      <c r="S58" s="6">
        <v>44714</v>
      </c>
      <c r="T58" s="4" t="s">
        <v>34</v>
      </c>
      <c r="U58" s="4">
        <v>109</v>
      </c>
      <c r="V58" s="4">
        <v>0</v>
      </c>
      <c r="W58" s="4">
        <v>0</v>
      </c>
      <c r="X58" s="4" t="s">
        <v>54</v>
      </c>
      <c r="Y58" s="4" t="s">
        <v>276</v>
      </c>
    </row>
    <row r="59" s="4" customFormat="1" spans="1:25">
      <c r="A59" s="4" t="s">
        <v>277</v>
      </c>
      <c r="B59" s="4" t="s">
        <v>26</v>
      </c>
      <c r="C59" s="4" t="s">
        <v>27</v>
      </c>
      <c r="D59" s="4" t="s">
        <v>278</v>
      </c>
      <c r="E59" s="4" t="s">
        <v>279</v>
      </c>
      <c r="F59" s="6">
        <v>44710</v>
      </c>
      <c r="G59" s="6">
        <v>44711</v>
      </c>
      <c r="H59" s="4">
        <v>1</v>
      </c>
      <c r="I59" s="4">
        <v>1</v>
      </c>
      <c r="J59" s="4">
        <v>1</v>
      </c>
      <c r="K59" s="4" t="s">
        <v>30</v>
      </c>
      <c r="L59" s="4">
        <v>96</v>
      </c>
      <c r="M59" s="4">
        <v>96</v>
      </c>
      <c r="N59" s="4" t="s">
        <v>280</v>
      </c>
      <c r="O59" s="4" t="s">
        <v>254</v>
      </c>
      <c r="P59" s="4" t="s">
        <v>33</v>
      </c>
      <c r="Q59" s="4">
        <v>0</v>
      </c>
      <c r="R59" s="7">
        <v>44684</v>
      </c>
      <c r="S59" s="6">
        <v>44714</v>
      </c>
      <c r="T59" s="4" t="s">
        <v>34</v>
      </c>
      <c r="U59" s="4">
        <v>96</v>
      </c>
      <c r="V59" s="4">
        <v>0</v>
      </c>
      <c r="W59" s="4">
        <v>0</v>
      </c>
      <c r="X59" s="4" t="s">
        <v>54</v>
      </c>
      <c r="Y59" s="4" t="s">
        <v>281</v>
      </c>
    </row>
    <row r="60" s="4" customFormat="1" spans="1:25">
      <c r="A60" s="4" t="s">
        <v>282</v>
      </c>
      <c r="B60" s="4" t="s">
        <v>26</v>
      </c>
      <c r="C60" s="4" t="s">
        <v>27</v>
      </c>
      <c r="D60" s="4" t="s">
        <v>283</v>
      </c>
      <c r="E60" s="4" t="s">
        <v>62</v>
      </c>
      <c r="F60" s="6">
        <v>44710</v>
      </c>
      <c r="G60" s="6">
        <v>44711</v>
      </c>
      <c r="H60" s="4">
        <v>1</v>
      </c>
      <c r="I60" s="4">
        <v>1</v>
      </c>
      <c r="J60" s="4">
        <v>1</v>
      </c>
      <c r="K60" s="4" t="s">
        <v>30</v>
      </c>
      <c r="L60" s="4">
        <v>73</v>
      </c>
      <c r="M60" s="4">
        <v>73</v>
      </c>
      <c r="N60" s="4" t="s">
        <v>284</v>
      </c>
      <c r="O60" s="4" t="s">
        <v>254</v>
      </c>
      <c r="P60" s="4" t="s">
        <v>33</v>
      </c>
      <c r="Q60" s="4">
        <v>0</v>
      </c>
      <c r="R60" s="7">
        <v>44686</v>
      </c>
      <c r="S60" s="6">
        <v>44714</v>
      </c>
      <c r="T60" s="4" t="s">
        <v>34</v>
      </c>
      <c r="U60" s="4">
        <v>73</v>
      </c>
      <c r="V60" s="4">
        <v>0</v>
      </c>
      <c r="W60" s="4">
        <v>0</v>
      </c>
      <c r="X60" s="4" t="s">
        <v>54</v>
      </c>
      <c r="Y60" s="4" t="s">
        <v>54</v>
      </c>
    </row>
    <row r="61" s="4" customFormat="1" spans="1:25">
      <c r="A61" s="4" t="s">
        <v>251</v>
      </c>
      <c r="B61" s="4" t="s">
        <v>26</v>
      </c>
      <c r="C61" s="4" t="s">
        <v>105</v>
      </c>
      <c r="D61" s="4" t="s">
        <v>252</v>
      </c>
      <c r="E61" s="4" t="s">
        <v>145</v>
      </c>
      <c r="F61" s="6">
        <v>44709</v>
      </c>
      <c r="G61" s="6">
        <v>44711</v>
      </c>
      <c r="H61" s="4">
        <v>1</v>
      </c>
      <c r="I61" s="4">
        <v>2</v>
      </c>
      <c r="J61" s="4">
        <v>2</v>
      </c>
      <c r="K61" s="4" t="s">
        <v>30</v>
      </c>
      <c r="L61" s="4">
        <v>-122</v>
      </c>
      <c r="M61" s="4">
        <v>-122</v>
      </c>
      <c r="N61" s="4" t="s">
        <v>253</v>
      </c>
      <c r="O61" s="4" t="s">
        <v>254</v>
      </c>
      <c r="P61" s="4" t="s">
        <v>33</v>
      </c>
      <c r="Q61" s="4">
        <v>0</v>
      </c>
      <c r="R61" s="7">
        <v>44599</v>
      </c>
      <c r="S61" s="6">
        <v>44714</v>
      </c>
      <c r="T61" s="4" t="s">
        <v>34</v>
      </c>
      <c r="U61" s="4">
        <v>-122</v>
      </c>
      <c r="V61" s="4">
        <v>0</v>
      </c>
      <c r="W61" s="4">
        <v>0</v>
      </c>
      <c r="X61" s="4" t="s">
        <v>255</v>
      </c>
      <c r="Y61" s="4" t="s">
        <v>54</v>
      </c>
    </row>
    <row r="62" s="4" customFormat="1" spans="1:25">
      <c r="A62" s="4" t="s">
        <v>285</v>
      </c>
      <c r="B62" s="4" t="s">
        <v>26</v>
      </c>
      <c r="C62" s="4" t="s">
        <v>27</v>
      </c>
      <c r="D62" s="4" t="s">
        <v>286</v>
      </c>
      <c r="E62" s="4" t="s">
        <v>62</v>
      </c>
      <c r="F62" s="6">
        <v>44709</v>
      </c>
      <c r="G62" s="6">
        <v>44711</v>
      </c>
      <c r="H62" s="4">
        <v>1</v>
      </c>
      <c r="I62" s="4">
        <v>2</v>
      </c>
      <c r="J62" s="4">
        <v>2</v>
      </c>
      <c r="K62" s="4" t="s">
        <v>30</v>
      </c>
      <c r="L62" s="4">
        <v>176</v>
      </c>
      <c r="M62" s="4">
        <v>176</v>
      </c>
      <c r="N62" s="4" t="s">
        <v>287</v>
      </c>
      <c r="O62" s="4" t="s">
        <v>254</v>
      </c>
      <c r="P62" s="4" t="s">
        <v>33</v>
      </c>
      <c r="Q62" s="4">
        <v>0</v>
      </c>
      <c r="R62" s="7">
        <v>44694</v>
      </c>
      <c r="S62" s="6">
        <v>44714</v>
      </c>
      <c r="T62" s="4" t="s">
        <v>34</v>
      </c>
      <c r="U62" s="4">
        <v>176</v>
      </c>
      <c r="V62" s="4">
        <v>0</v>
      </c>
      <c r="W62" s="4">
        <v>0</v>
      </c>
      <c r="X62" s="4" t="s">
        <v>54</v>
      </c>
      <c r="Y62" s="4" t="s">
        <v>288</v>
      </c>
    </row>
    <row r="63" s="4" customFormat="1" spans="1:25">
      <c r="A63" s="4" t="s">
        <v>289</v>
      </c>
      <c r="B63" s="4" t="s">
        <v>26</v>
      </c>
      <c r="C63" s="4" t="s">
        <v>27</v>
      </c>
      <c r="D63" s="4" t="s">
        <v>290</v>
      </c>
      <c r="E63" s="4" t="s">
        <v>62</v>
      </c>
      <c r="F63" s="6">
        <v>44707</v>
      </c>
      <c r="G63" s="6">
        <v>44711</v>
      </c>
      <c r="H63" s="4">
        <v>1</v>
      </c>
      <c r="I63" s="4">
        <v>4</v>
      </c>
      <c r="J63" s="4">
        <v>4</v>
      </c>
      <c r="K63" s="4" t="s">
        <v>30</v>
      </c>
      <c r="L63" s="4">
        <v>460</v>
      </c>
      <c r="M63" s="4">
        <v>460</v>
      </c>
      <c r="N63" s="4" t="s">
        <v>291</v>
      </c>
      <c r="O63" s="4" t="s">
        <v>254</v>
      </c>
      <c r="P63" s="4" t="s">
        <v>33</v>
      </c>
      <c r="Q63" s="4">
        <v>0</v>
      </c>
      <c r="R63" s="7">
        <v>44697</v>
      </c>
      <c r="S63" s="6">
        <v>44714</v>
      </c>
      <c r="T63" s="4" t="s">
        <v>34</v>
      </c>
      <c r="U63" s="4">
        <v>460</v>
      </c>
      <c r="V63" s="4">
        <v>0</v>
      </c>
      <c r="W63" s="4">
        <v>0</v>
      </c>
      <c r="X63" s="4" t="s">
        <v>292</v>
      </c>
      <c r="Y63" s="4" t="s">
        <v>293</v>
      </c>
    </row>
    <row r="64" s="4" customFormat="1" spans="1:25">
      <c r="A64" s="4" t="s">
        <v>294</v>
      </c>
      <c r="B64" s="4" t="s">
        <v>26</v>
      </c>
      <c r="C64" s="4" t="s">
        <v>27</v>
      </c>
      <c r="D64" s="4" t="s">
        <v>295</v>
      </c>
      <c r="E64" s="4" t="s">
        <v>296</v>
      </c>
      <c r="F64" s="6">
        <v>44710</v>
      </c>
      <c r="G64" s="6">
        <v>44711</v>
      </c>
      <c r="H64" s="4">
        <v>1</v>
      </c>
      <c r="I64" s="4">
        <v>1</v>
      </c>
      <c r="J64" s="4">
        <v>1</v>
      </c>
      <c r="K64" s="4" t="s">
        <v>30</v>
      </c>
      <c r="L64" s="4">
        <v>285</v>
      </c>
      <c r="M64" s="4">
        <v>285</v>
      </c>
      <c r="N64" s="4" t="s">
        <v>297</v>
      </c>
      <c r="O64" s="4" t="s">
        <v>254</v>
      </c>
      <c r="P64" s="4" t="s">
        <v>33</v>
      </c>
      <c r="Q64" s="4">
        <v>0</v>
      </c>
      <c r="R64" s="7">
        <v>44698</v>
      </c>
      <c r="S64" s="6">
        <v>44714</v>
      </c>
      <c r="T64" s="4" t="s">
        <v>34</v>
      </c>
      <c r="U64" s="4">
        <v>285</v>
      </c>
      <c r="V64" s="4">
        <v>0</v>
      </c>
      <c r="W64" s="4">
        <v>0</v>
      </c>
      <c r="X64" s="4" t="s">
        <v>298</v>
      </c>
      <c r="Y64" s="4" t="s">
        <v>299</v>
      </c>
    </row>
    <row r="65" s="4" customFormat="1" spans="1:25">
      <c r="A65" s="4" t="s">
        <v>300</v>
      </c>
      <c r="B65" s="4" t="s">
        <v>26</v>
      </c>
      <c r="C65" s="4" t="s">
        <v>27</v>
      </c>
      <c r="D65" s="4" t="s">
        <v>301</v>
      </c>
      <c r="E65" s="4" t="s">
        <v>171</v>
      </c>
      <c r="F65" s="6">
        <v>44710</v>
      </c>
      <c r="G65" s="6">
        <v>44711</v>
      </c>
      <c r="H65" s="4">
        <v>1</v>
      </c>
      <c r="I65" s="4">
        <v>1</v>
      </c>
      <c r="J65" s="4">
        <v>1</v>
      </c>
      <c r="K65" s="4" t="s">
        <v>30</v>
      </c>
      <c r="L65" s="4">
        <v>123</v>
      </c>
      <c r="M65" s="4">
        <v>123</v>
      </c>
      <c r="N65" s="4" t="s">
        <v>302</v>
      </c>
      <c r="O65" s="4" t="s">
        <v>254</v>
      </c>
      <c r="P65" s="4" t="s">
        <v>33</v>
      </c>
      <c r="Q65" s="4">
        <v>0</v>
      </c>
      <c r="R65" s="7">
        <v>44699</v>
      </c>
      <c r="S65" s="6">
        <v>44714</v>
      </c>
      <c r="T65" s="4" t="s">
        <v>34</v>
      </c>
      <c r="U65" s="4">
        <v>123</v>
      </c>
      <c r="V65" s="4">
        <v>0</v>
      </c>
      <c r="W65" s="4">
        <v>0</v>
      </c>
      <c r="X65" s="4" t="s">
        <v>303</v>
      </c>
      <c r="Y65" s="4" t="s">
        <v>304</v>
      </c>
    </row>
    <row r="66" s="4" customFormat="1" spans="1:25">
      <c r="A66" s="4" t="s">
        <v>305</v>
      </c>
      <c r="B66" s="4" t="s">
        <v>26</v>
      </c>
      <c r="C66" s="4" t="s">
        <v>27</v>
      </c>
      <c r="D66" s="4" t="s">
        <v>306</v>
      </c>
      <c r="E66" s="4" t="s">
        <v>111</v>
      </c>
      <c r="F66" s="6">
        <v>44710</v>
      </c>
      <c r="G66" s="6">
        <v>44711</v>
      </c>
      <c r="H66" s="4">
        <v>1</v>
      </c>
      <c r="I66" s="4">
        <v>1</v>
      </c>
      <c r="J66" s="4">
        <v>1</v>
      </c>
      <c r="K66" s="4" t="s">
        <v>30</v>
      </c>
      <c r="L66" s="4">
        <v>79</v>
      </c>
      <c r="M66" s="4">
        <v>79</v>
      </c>
      <c r="N66" s="4" t="s">
        <v>307</v>
      </c>
      <c r="O66" s="4" t="s">
        <v>254</v>
      </c>
      <c r="P66" s="4" t="s">
        <v>33</v>
      </c>
      <c r="Q66" s="4">
        <v>0</v>
      </c>
      <c r="R66" s="7">
        <v>44701</v>
      </c>
      <c r="S66" s="6">
        <v>44714</v>
      </c>
      <c r="T66" s="4" t="s">
        <v>34</v>
      </c>
      <c r="U66" s="4">
        <v>79</v>
      </c>
      <c r="V66" s="4">
        <v>0</v>
      </c>
      <c r="W66" s="4">
        <v>0</v>
      </c>
      <c r="X66" s="4" t="s">
        <v>54</v>
      </c>
      <c r="Y66" s="4" t="s">
        <v>308</v>
      </c>
    </row>
    <row r="67" s="4" customFormat="1" spans="1:25">
      <c r="A67" s="4" t="s">
        <v>309</v>
      </c>
      <c r="B67" s="4" t="s">
        <v>26</v>
      </c>
      <c r="C67" s="4" t="s">
        <v>27</v>
      </c>
      <c r="D67" s="4" t="s">
        <v>310</v>
      </c>
      <c r="E67" s="4" t="s">
        <v>311</v>
      </c>
      <c r="F67" s="6">
        <v>44710</v>
      </c>
      <c r="G67" s="6">
        <v>44711</v>
      </c>
      <c r="H67" s="4">
        <v>1</v>
      </c>
      <c r="I67" s="4">
        <v>1</v>
      </c>
      <c r="J67" s="4">
        <v>1</v>
      </c>
      <c r="K67" s="4" t="s">
        <v>30</v>
      </c>
      <c r="L67" s="4">
        <v>119</v>
      </c>
      <c r="M67" s="4">
        <v>119</v>
      </c>
      <c r="N67" s="4" t="s">
        <v>312</v>
      </c>
      <c r="O67" s="4" t="s">
        <v>254</v>
      </c>
      <c r="P67" s="4" t="s">
        <v>33</v>
      </c>
      <c r="Q67" s="4">
        <v>0</v>
      </c>
      <c r="R67" s="7">
        <v>44702</v>
      </c>
      <c r="S67" s="6">
        <v>44714</v>
      </c>
      <c r="T67" s="4" t="s">
        <v>34</v>
      </c>
      <c r="U67" s="4">
        <v>119</v>
      </c>
      <c r="V67" s="4">
        <v>0</v>
      </c>
      <c r="W67" s="4">
        <v>0</v>
      </c>
      <c r="X67" s="4" t="s">
        <v>54</v>
      </c>
      <c r="Y67" s="4" t="s">
        <v>313</v>
      </c>
    </row>
    <row r="68" s="4" customFormat="1" spans="1:25">
      <c r="A68" s="4" t="s">
        <v>314</v>
      </c>
      <c r="B68" s="4" t="s">
        <v>26</v>
      </c>
      <c r="C68" s="4" t="s">
        <v>27</v>
      </c>
      <c r="D68" s="4" t="s">
        <v>315</v>
      </c>
      <c r="E68" s="4" t="s">
        <v>316</v>
      </c>
      <c r="F68" s="6">
        <v>44709</v>
      </c>
      <c r="G68" s="6">
        <v>44711</v>
      </c>
      <c r="H68" s="4">
        <v>1</v>
      </c>
      <c r="I68" s="4">
        <v>2</v>
      </c>
      <c r="J68" s="4">
        <v>2</v>
      </c>
      <c r="K68" s="4" t="s">
        <v>30</v>
      </c>
      <c r="L68" s="4">
        <v>332</v>
      </c>
      <c r="M68" s="4">
        <v>332</v>
      </c>
      <c r="N68" s="4" t="s">
        <v>317</v>
      </c>
      <c r="O68" s="4" t="s">
        <v>254</v>
      </c>
      <c r="P68" s="4" t="s">
        <v>33</v>
      </c>
      <c r="Q68" s="4">
        <v>0</v>
      </c>
      <c r="R68" s="7">
        <v>44702</v>
      </c>
      <c r="S68" s="6">
        <v>44714</v>
      </c>
      <c r="T68" s="4" t="s">
        <v>34</v>
      </c>
      <c r="U68" s="4">
        <v>332</v>
      </c>
      <c r="V68" s="4">
        <v>0</v>
      </c>
      <c r="W68" s="4">
        <v>0</v>
      </c>
      <c r="X68" s="4" t="s">
        <v>54</v>
      </c>
      <c r="Y68" s="4" t="s">
        <v>318</v>
      </c>
    </row>
    <row r="69" s="4" customFormat="1" spans="1:25">
      <c r="A69" s="4" t="s">
        <v>319</v>
      </c>
      <c r="B69" s="4" t="s">
        <v>26</v>
      </c>
      <c r="C69" s="4" t="s">
        <v>27</v>
      </c>
      <c r="D69" s="4" t="s">
        <v>320</v>
      </c>
      <c r="E69" s="4" t="s">
        <v>321</v>
      </c>
      <c r="F69" s="6">
        <v>44710</v>
      </c>
      <c r="G69" s="6">
        <v>44711</v>
      </c>
      <c r="H69" s="4">
        <v>1</v>
      </c>
      <c r="I69" s="4">
        <v>1</v>
      </c>
      <c r="J69" s="4">
        <v>1</v>
      </c>
      <c r="K69" s="4" t="s">
        <v>30</v>
      </c>
      <c r="L69" s="4">
        <v>146</v>
      </c>
      <c r="M69" s="4">
        <v>146</v>
      </c>
      <c r="N69" s="4" t="s">
        <v>322</v>
      </c>
      <c r="O69" s="4" t="s">
        <v>254</v>
      </c>
      <c r="P69" s="4" t="s">
        <v>33</v>
      </c>
      <c r="Q69" s="4">
        <v>0</v>
      </c>
      <c r="R69" s="7">
        <v>44703</v>
      </c>
      <c r="S69" s="6">
        <v>44714</v>
      </c>
      <c r="T69" s="4" t="s">
        <v>34</v>
      </c>
      <c r="U69" s="4">
        <v>146</v>
      </c>
      <c r="V69" s="4">
        <v>0</v>
      </c>
      <c r="W69" s="4">
        <v>0</v>
      </c>
      <c r="X69" s="4" t="s">
        <v>54</v>
      </c>
      <c r="Y69" s="4" t="s">
        <v>323</v>
      </c>
    </row>
    <row r="70" s="4" customFormat="1" spans="1:25">
      <c r="A70" s="4" t="s">
        <v>324</v>
      </c>
      <c r="B70" s="4" t="s">
        <v>26</v>
      </c>
      <c r="C70" s="4" t="s">
        <v>27</v>
      </c>
      <c r="D70" s="4" t="s">
        <v>180</v>
      </c>
      <c r="E70" s="4" t="s">
        <v>181</v>
      </c>
      <c r="F70" s="6">
        <v>44709</v>
      </c>
      <c r="G70" s="6">
        <v>44711</v>
      </c>
      <c r="H70" s="4">
        <v>1</v>
      </c>
      <c r="I70" s="4">
        <v>2</v>
      </c>
      <c r="J70" s="4">
        <v>2</v>
      </c>
      <c r="K70" s="4" t="s">
        <v>30</v>
      </c>
      <c r="L70" s="4">
        <v>194</v>
      </c>
      <c r="M70" s="4">
        <v>194</v>
      </c>
      <c r="N70" s="4" t="s">
        <v>325</v>
      </c>
      <c r="O70" s="4" t="s">
        <v>254</v>
      </c>
      <c r="P70" s="4" t="s">
        <v>33</v>
      </c>
      <c r="Q70" s="4">
        <v>0</v>
      </c>
      <c r="R70" s="7">
        <v>44708</v>
      </c>
      <c r="S70" s="6">
        <v>44714</v>
      </c>
      <c r="T70" s="4" t="s">
        <v>34</v>
      </c>
      <c r="U70" s="4">
        <v>194</v>
      </c>
      <c r="V70" s="4">
        <v>0</v>
      </c>
      <c r="W70" s="4">
        <v>0</v>
      </c>
      <c r="X70" s="4" t="s">
        <v>326</v>
      </c>
      <c r="Y70" s="4" t="s">
        <v>327</v>
      </c>
    </row>
    <row r="71" s="4" customFormat="1" spans="1:25">
      <c r="A71" s="4" t="s">
        <v>328</v>
      </c>
      <c r="B71" s="4" t="s">
        <v>26</v>
      </c>
      <c r="C71" s="4" t="s">
        <v>27</v>
      </c>
      <c r="D71" s="4" t="s">
        <v>329</v>
      </c>
      <c r="E71" s="4" t="s">
        <v>330</v>
      </c>
      <c r="F71" s="6">
        <v>44709</v>
      </c>
      <c r="G71" s="6">
        <v>44711</v>
      </c>
      <c r="H71" s="4">
        <v>1</v>
      </c>
      <c r="I71" s="4">
        <v>2</v>
      </c>
      <c r="J71" s="4">
        <v>2</v>
      </c>
      <c r="K71" s="4" t="s">
        <v>30</v>
      </c>
      <c r="L71" s="4">
        <v>40</v>
      </c>
      <c r="M71" s="4">
        <v>40</v>
      </c>
      <c r="N71" s="4" t="s">
        <v>331</v>
      </c>
      <c r="O71" s="4" t="s">
        <v>254</v>
      </c>
      <c r="P71" s="4" t="s">
        <v>33</v>
      </c>
      <c r="Q71" s="4">
        <v>0</v>
      </c>
      <c r="R71" s="7">
        <v>44708</v>
      </c>
      <c r="S71" s="6">
        <v>44714</v>
      </c>
      <c r="T71" s="4" t="s">
        <v>34</v>
      </c>
      <c r="U71" s="4">
        <v>40</v>
      </c>
      <c r="V71" s="4">
        <v>0</v>
      </c>
      <c r="W71" s="4">
        <v>0</v>
      </c>
      <c r="X71" s="4" t="s">
        <v>332</v>
      </c>
      <c r="Y71" s="4" t="s">
        <v>54</v>
      </c>
    </row>
    <row r="72" s="4" customFormat="1" spans="1:25">
      <c r="A72" s="4" t="s">
        <v>333</v>
      </c>
      <c r="B72" s="4" t="s">
        <v>26</v>
      </c>
      <c r="C72" s="4" t="s">
        <v>27</v>
      </c>
      <c r="D72" s="4" t="s">
        <v>334</v>
      </c>
      <c r="E72" s="4" t="s">
        <v>279</v>
      </c>
      <c r="F72" s="6">
        <v>44710</v>
      </c>
      <c r="G72" s="6">
        <v>44711</v>
      </c>
      <c r="H72" s="4">
        <v>1</v>
      </c>
      <c r="I72" s="4">
        <v>1</v>
      </c>
      <c r="J72" s="4">
        <v>1</v>
      </c>
      <c r="K72" s="4" t="s">
        <v>30</v>
      </c>
      <c r="L72" s="4">
        <v>37</v>
      </c>
      <c r="M72" s="4">
        <v>37</v>
      </c>
      <c r="N72" s="4" t="s">
        <v>335</v>
      </c>
      <c r="O72" s="4" t="s">
        <v>254</v>
      </c>
      <c r="P72" s="4" t="s">
        <v>33</v>
      </c>
      <c r="Q72" s="4">
        <v>0</v>
      </c>
      <c r="R72" s="7">
        <v>44709</v>
      </c>
      <c r="S72" s="6">
        <v>44714</v>
      </c>
      <c r="T72" s="4" t="s">
        <v>34</v>
      </c>
      <c r="U72" s="4">
        <v>37</v>
      </c>
      <c r="V72" s="4">
        <v>0</v>
      </c>
      <c r="W72" s="4">
        <v>0</v>
      </c>
      <c r="X72" s="4" t="s">
        <v>54</v>
      </c>
      <c r="Y72" s="4" t="s">
        <v>336</v>
      </c>
    </row>
    <row r="73" s="4" customFormat="1" spans="1:25">
      <c r="A73" s="4" t="s">
        <v>337</v>
      </c>
      <c r="B73" s="4" t="s">
        <v>26</v>
      </c>
      <c r="C73" s="4" t="s">
        <v>27</v>
      </c>
      <c r="D73" s="4" t="s">
        <v>338</v>
      </c>
      <c r="E73" s="4" t="s">
        <v>311</v>
      </c>
      <c r="F73" s="6">
        <v>44710</v>
      </c>
      <c r="G73" s="6">
        <v>44711</v>
      </c>
      <c r="H73" s="4">
        <v>1</v>
      </c>
      <c r="I73" s="4">
        <v>1</v>
      </c>
      <c r="J73" s="4">
        <v>1</v>
      </c>
      <c r="K73" s="4" t="s">
        <v>30</v>
      </c>
      <c r="L73" s="4">
        <v>181</v>
      </c>
      <c r="M73" s="4">
        <v>181</v>
      </c>
      <c r="N73" s="4" t="s">
        <v>339</v>
      </c>
      <c r="O73" s="4" t="s">
        <v>254</v>
      </c>
      <c r="P73" s="4" t="s">
        <v>33</v>
      </c>
      <c r="Q73" s="4">
        <v>0</v>
      </c>
      <c r="R73" s="7">
        <v>44710</v>
      </c>
      <c r="S73" s="6">
        <v>44714</v>
      </c>
      <c r="T73" s="4" t="s">
        <v>34</v>
      </c>
      <c r="U73" s="4">
        <v>181</v>
      </c>
      <c r="V73" s="4">
        <v>0</v>
      </c>
      <c r="W73" s="4">
        <v>0</v>
      </c>
      <c r="X73" s="4" t="s">
        <v>340</v>
      </c>
      <c r="Y73" s="4" t="s">
        <v>54</v>
      </c>
    </row>
    <row r="74" s="4" customFormat="1" spans="1:25">
      <c r="A74" s="4" t="s">
        <v>341</v>
      </c>
      <c r="B74" s="4" t="s">
        <v>26</v>
      </c>
      <c r="C74" s="4" t="s">
        <v>27</v>
      </c>
      <c r="D74" s="4" t="s">
        <v>207</v>
      </c>
      <c r="E74" s="4" t="s">
        <v>269</v>
      </c>
      <c r="F74" s="6">
        <v>44710</v>
      </c>
      <c r="G74" s="6">
        <v>44711</v>
      </c>
      <c r="H74" s="4">
        <v>1</v>
      </c>
      <c r="I74" s="4">
        <v>1</v>
      </c>
      <c r="J74" s="4">
        <v>1</v>
      </c>
      <c r="K74" s="4" t="s">
        <v>30</v>
      </c>
      <c r="L74" s="4">
        <v>57</v>
      </c>
      <c r="M74" s="4">
        <v>57</v>
      </c>
      <c r="N74" s="4" t="s">
        <v>342</v>
      </c>
      <c r="O74" s="4" t="s">
        <v>254</v>
      </c>
      <c r="P74" s="4" t="s">
        <v>33</v>
      </c>
      <c r="Q74" s="4">
        <v>0</v>
      </c>
      <c r="R74" s="7">
        <v>44710</v>
      </c>
      <c r="S74" s="6">
        <v>44714</v>
      </c>
      <c r="T74" s="4" t="s">
        <v>34</v>
      </c>
      <c r="U74" s="4">
        <v>57</v>
      </c>
      <c r="V74" s="4">
        <v>0</v>
      </c>
      <c r="W74" s="4">
        <v>0</v>
      </c>
      <c r="X74" s="4" t="s">
        <v>54</v>
      </c>
      <c r="Y74" s="4" t="s">
        <v>54</v>
      </c>
    </row>
    <row r="75" s="4" customFormat="1" spans="1:25">
      <c r="A75" s="4" t="s">
        <v>343</v>
      </c>
      <c r="B75" s="4" t="s">
        <v>26</v>
      </c>
      <c r="C75" s="4" t="s">
        <v>27</v>
      </c>
      <c r="D75" s="4" t="s">
        <v>338</v>
      </c>
      <c r="E75" s="4" t="s">
        <v>311</v>
      </c>
      <c r="F75" s="6">
        <v>44710</v>
      </c>
      <c r="G75" s="6">
        <v>44711</v>
      </c>
      <c r="H75" s="4">
        <v>1</v>
      </c>
      <c r="I75" s="4">
        <v>1</v>
      </c>
      <c r="J75" s="4">
        <v>1</v>
      </c>
      <c r="K75" s="4" t="s">
        <v>30</v>
      </c>
      <c r="L75" s="4">
        <v>181</v>
      </c>
      <c r="M75" s="4">
        <v>181</v>
      </c>
      <c r="N75" s="4" t="s">
        <v>344</v>
      </c>
      <c r="O75" s="4" t="s">
        <v>254</v>
      </c>
      <c r="P75" s="4" t="s">
        <v>33</v>
      </c>
      <c r="Q75" s="4">
        <v>0</v>
      </c>
      <c r="R75" s="7">
        <v>44710</v>
      </c>
      <c r="S75" s="6">
        <v>44714</v>
      </c>
      <c r="T75" s="4" t="s">
        <v>34</v>
      </c>
      <c r="U75" s="4">
        <v>181</v>
      </c>
      <c r="V75" s="4">
        <v>0</v>
      </c>
      <c r="W75" s="4">
        <v>0</v>
      </c>
      <c r="X75" s="4" t="s">
        <v>54</v>
      </c>
      <c r="Y75" s="4" t="s">
        <v>54</v>
      </c>
    </row>
    <row r="76" s="4" customFormat="1" spans="1:25">
      <c r="A76" s="4" t="s">
        <v>345</v>
      </c>
      <c r="B76" s="4" t="s">
        <v>26</v>
      </c>
      <c r="C76" s="4" t="s">
        <v>27</v>
      </c>
      <c r="D76" s="4" t="s">
        <v>346</v>
      </c>
      <c r="E76" s="4" t="s">
        <v>347</v>
      </c>
      <c r="F76" s="6">
        <v>44710</v>
      </c>
      <c r="G76" s="6">
        <v>44711</v>
      </c>
      <c r="H76" s="4">
        <v>1</v>
      </c>
      <c r="I76" s="4">
        <v>1</v>
      </c>
      <c r="J76" s="4">
        <v>1</v>
      </c>
      <c r="K76" s="4" t="s">
        <v>30</v>
      </c>
      <c r="L76" s="4">
        <v>39</v>
      </c>
      <c r="M76" s="4">
        <v>39</v>
      </c>
      <c r="N76" s="4" t="s">
        <v>348</v>
      </c>
      <c r="O76" s="4" t="s">
        <v>254</v>
      </c>
      <c r="P76" s="4" t="s">
        <v>33</v>
      </c>
      <c r="Q76" s="4">
        <v>0</v>
      </c>
      <c r="R76" s="7">
        <v>44710</v>
      </c>
      <c r="S76" s="6">
        <v>44714</v>
      </c>
      <c r="T76" s="4" t="s">
        <v>34</v>
      </c>
      <c r="U76" s="4">
        <v>39</v>
      </c>
      <c r="V76" s="4">
        <v>0</v>
      </c>
      <c r="W76" s="4">
        <v>0</v>
      </c>
      <c r="X76" s="4" t="s">
        <v>54</v>
      </c>
      <c r="Y76" s="4" t="s">
        <v>54</v>
      </c>
    </row>
    <row r="77" s="4" customFormat="1" spans="1:25">
      <c r="A77" s="4" t="s">
        <v>349</v>
      </c>
      <c r="B77" s="4" t="s">
        <v>26</v>
      </c>
      <c r="C77" s="4" t="s">
        <v>27</v>
      </c>
      <c r="D77" s="4" t="s">
        <v>334</v>
      </c>
      <c r="E77" s="4" t="s">
        <v>279</v>
      </c>
      <c r="F77" s="6">
        <v>44710</v>
      </c>
      <c r="G77" s="6">
        <v>44711</v>
      </c>
      <c r="H77" s="4">
        <v>1</v>
      </c>
      <c r="I77" s="4">
        <v>1</v>
      </c>
      <c r="J77" s="4">
        <v>1</v>
      </c>
      <c r="K77" s="4" t="s">
        <v>30</v>
      </c>
      <c r="L77" s="4">
        <v>41</v>
      </c>
      <c r="M77" s="4">
        <v>41</v>
      </c>
      <c r="N77" s="4" t="s">
        <v>350</v>
      </c>
      <c r="O77" s="4" t="s">
        <v>254</v>
      </c>
      <c r="P77" s="4" t="s">
        <v>33</v>
      </c>
      <c r="Q77" s="4">
        <v>0</v>
      </c>
      <c r="R77" s="7">
        <v>44710</v>
      </c>
      <c r="S77" s="6">
        <v>44714</v>
      </c>
      <c r="T77" s="4" t="s">
        <v>34</v>
      </c>
      <c r="U77" s="4">
        <v>41</v>
      </c>
      <c r="V77" s="4">
        <v>0</v>
      </c>
      <c r="W77" s="4">
        <v>0</v>
      </c>
      <c r="X77" s="4" t="s">
        <v>54</v>
      </c>
      <c r="Y77" s="4" t="s">
        <v>351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9"/>
  <sheetViews>
    <sheetView tabSelected="1" topLeftCell="A54" workbookViewId="0">
      <selection activeCell="A77" sqref="A77:A79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352</v>
      </c>
    </row>
    <row r="2" s="4" customFormat="1" spans="1:9">
      <c r="A2" s="5">
        <v>17118117928</v>
      </c>
      <c r="B2" s="6">
        <v>44709</v>
      </c>
      <c r="C2" s="6">
        <v>44710</v>
      </c>
      <c r="D2" s="4">
        <v>135</v>
      </c>
      <c r="E2" s="4" t="str">
        <f>VLOOKUP(A2,HOP!A:L,12,0)</f>
        <v>135.00</v>
      </c>
      <c r="F2" s="4" t="str">
        <f>VLOOKUP(A2,HOP!A:C,3,0)</f>
        <v>2373070</v>
      </c>
      <c r="G2" s="4">
        <f>D2-E2</f>
        <v>0</v>
      </c>
      <c r="H2" s="4" t="str">
        <f>$H$1&amp;F2</f>
        <v>，2373070</v>
      </c>
      <c r="I2" s="4" t="str">
        <f>VLOOKUP(A2,HOP!A:U,21,0)</f>
        <v>直连</v>
      </c>
    </row>
    <row r="3" s="4" customFormat="1" spans="1:9">
      <c r="A3" s="5">
        <v>17640974978</v>
      </c>
      <c r="B3" s="6">
        <v>44706</v>
      </c>
      <c r="C3" s="6">
        <v>44710</v>
      </c>
      <c r="D3" s="4">
        <v>552</v>
      </c>
      <c r="E3" s="4" t="str">
        <f>VLOOKUP(A3,HOP!A:L,12,0)</f>
        <v>552.00</v>
      </c>
      <c r="F3" s="4" t="str">
        <f>VLOOKUP(A3,HOP!A:C,3,0)</f>
        <v>2464941</v>
      </c>
      <c r="G3" s="4">
        <f t="shared" ref="G3:G34" si="0">D3-E3</f>
        <v>0</v>
      </c>
      <c r="H3" s="4" t="str">
        <f t="shared" ref="H3:H34" si="1">$H$1&amp;F3</f>
        <v>，2464941</v>
      </c>
      <c r="I3" s="4" t="str">
        <f>VLOOKUP(A3,HOP!A:U,21,0)</f>
        <v>直连</v>
      </c>
    </row>
    <row r="4" s="4" customFormat="1" spans="1:9">
      <c r="A4" s="5">
        <v>17656136447</v>
      </c>
      <c r="B4" s="6">
        <v>44707</v>
      </c>
      <c r="C4" s="6">
        <v>44710</v>
      </c>
      <c r="D4" s="4">
        <v>171</v>
      </c>
      <c r="E4" s="4" t="str">
        <f>VLOOKUP(A4,HOP!A:L,12,0)</f>
        <v>171.00</v>
      </c>
      <c r="F4" s="4" t="str">
        <f>VLOOKUP(A4,HOP!A:C,3,0)</f>
        <v>2468634</v>
      </c>
      <c r="G4" s="4">
        <f t="shared" si="0"/>
        <v>0</v>
      </c>
      <c r="H4" s="4" t="str">
        <f t="shared" si="1"/>
        <v>，2468634</v>
      </c>
      <c r="I4" s="4" t="str">
        <f>VLOOKUP(A4,HOP!A:U,21,0)</f>
        <v>直连</v>
      </c>
    </row>
    <row r="5" s="4" customFormat="1" spans="1:9">
      <c r="A5" s="5">
        <v>17688306859</v>
      </c>
      <c r="B5" s="6">
        <v>44708</v>
      </c>
      <c r="C5" s="6">
        <v>44710</v>
      </c>
      <c r="D5" s="4">
        <v>214</v>
      </c>
      <c r="E5" s="4" t="str">
        <f>VLOOKUP(A5,HOP!A:L,12,0)</f>
        <v>214.00</v>
      </c>
      <c r="F5" s="4" t="str">
        <f>VLOOKUP(A5,HOP!A:C,3,0)</f>
        <v>2475895</v>
      </c>
      <c r="G5" s="4">
        <f t="shared" si="0"/>
        <v>0</v>
      </c>
      <c r="H5" s="4" t="str">
        <f t="shared" si="1"/>
        <v>，2475895</v>
      </c>
      <c r="I5" s="4" t="str">
        <f>VLOOKUP(A5,HOP!A:U,21,0)</f>
        <v>直连</v>
      </c>
    </row>
    <row r="6" s="4" customFormat="1" spans="1:9">
      <c r="A6" s="5">
        <v>17716626875</v>
      </c>
      <c r="B6" s="6">
        <v>44709</v>
      </c>
      <c r="C6" s="6">
        <v>44710</v>
      </c>
      <c r="D6" s="4">
        <v>203</v>
      </c>
      <c r="E6" s="4" t="str">
        <f>VLOOKUP(A6,HOP!A:L,12,0)</f>
        <v>203.00</v>
      </c>
      <c r="F6" s="4" t="str">
        <f>VLOOKUP(A6,HOP!A:C,3,0)</f>
        <v>2483285</v>
      </c>
      <c r="G6" s="4">
        <f t="shared" si="0"/>
        <v>0</v>
      </c>
      <c r="H6" s="4" t="str">
        <f t="shared" si="1"/>
        <v>，2483285</v>
      </c>
      <c r="I6" s="4" t="str">
        <f>VLOOKUP(A6,HOP!A:U,21,0)</f>
        <v>直连</v>
      </c>
    </row>
    <row r="7" s="4" customFormat="1" spans="1:9">
      <c r="A7" s="5">
        <v>17813107042</v>
      </c>
      <c r="B7" s="6">
        <v>44709</v>
      </c>
      <c r="C7" s="6">
        <v>44710</v>
      </c>
      <c r="D7" s="4">
        <v>135</v>
      </c>
      <c r="E7" s="4" t="str">
        <f>VLOOKUP(A7,HOP!A:L,12,0)</f>
        <v>135.00</v>
      </c>
      <c r="F7" s="4" t="str">
        <f>VLOOKUP(A7,HOP!A:C,3,0)</f>
        <v>2515070</v>
      </c>
      <c r="G7" s="4">
        <f t="shared" si="0"/>
        <v>0</v>
      </c>
      <c r="H7" s="4" t="str">
        <f t="shared" si="1"/>
        <v>，2515070</v>
      </c>
      <c r="I7" s="4" t="str">
        <f>VLOOKUP(A7,HOP!A:U,21,0)</f>
        <v>直连</v>
      </c>
    </row>
    <row r="8" s="4" customFormat="1" spans="1:9">
      <c r="A8" s="5">
        <v>17819298460</v>
      </c>
      <c r="B8" s="6">
        <v>44708</v>
      </c>
      <c r="C8" s="6">
        <v>44710</v>
      </c>
      <c r="D8" s="4">
        <v>145</v>
      </c>
      <c r="E8" s="4" t="str">
        <f>VLOOKUP(A8,HOP!A:L,12,0)</f>
        <v>145.00</v>
      </c>
      <c r="F8" s="4" t="str">
        <f>VLOOKUP(A8,HOP!A:C,3,0)</f>
        <v>2517187</v>
      </c>
      <c r="G8" s="4">
        <f t="shared" si="0"/>
        <v>0</v>
      </c>
      <c r="H8" s="4" t="str">
        <f t="shared" si="1"/>
        <v>，2517187</v>
      </c>
      <c r="I8" s="4" t="str">
        <f>VLOOKUP(A8,HOP!A:U,21,0)</f>
        <v>直连</v>
      </c>
    </row>
    <row r="9" s="4" customFormat="1" spans="1:9">
      <c r="A9" s="5">
        <v>17845113074</v>
      </c>
      <c r="B9" s="6">
        <v>44709</v>
      </c>
      <c r="C9" s="6">
        <v>44710</v>
      </c>
      <c r="D9" s="4">
        <v>207</v>
      </c>
      <c r="E9" s="4" t="str">
        <f>VLOOKUP(A9,HOP!A:L,12,0)</f>
        <v>207.00</v>
      </c>
      <c r="F9" s="4" t="str">
        <f>VLOOKUP(A9,HOP!A:C,3,0)</f>
        <v>2524329</v>
      </c>
      <c r="G9" s="4">
        <f t="shared" si="0"/>
        <v>0</v>
      </c>
      <c r="H9" s="4" t="str">
        <f t="shared" si="1"/>
        <v>，2524329</v>
      </c>
      <c r="I9" s="4" t="str">
        <f>VLOOKUP(A9,HOP!A:U,21,0)</f>
        <v>直连</v>
      </c>
    </row>
    <row r="10" s="4" customFormat="1" spans="1:9">
      <c r="A10" s="5">
        <v>17851563502</v>
      </c>
      <c r="B10" s="6">
        <v>44709</v>
      </c>
      <c r="C10" s="6">
        <v>44710</v>
      </c>
      <c r="D10" s="4">
        <v>119</v>
      </c>
      <c r="E10" s="4" t="str">
        <f>VLOOKUP(A10,HOP!A:L,12,0)</f>
        <v>119.00</v>
      </c>
      <c r="F10" s="4" t="str">
        <f>VLOOKUP(A10,HOP!A:C,3,0)</f>
        <v>2526228</v>
      </c>
      <c r="G10" s="4">
        <f t="shared" si="0"/>
        <v>0</v>
      </c>
      <c r="H10" s="4" t="str">
        <f t="shared" si="1"/>
        <v>，2526228</v>
      </c>
      <c r="I10" s="4" t="str">
        <f>VLOOKUP(A10,HOP!A:U,21,0)</f>
        <v>直连</v>
      </c>
    </row>
    <row r="11" s="4" customFormat="1" spans="1:9">
      <c r="A11" s="5">
        <v>17891187359</v>
      </c>
      <c r="B11" s="6">
        <v>44709</v>
      </c>
      <c r="C11" s="6">
        <v>44710</v>
      </c>
      <c r="D11" s="4">
        <v>172</v>
      </c>
      <c r="E11" s="4" t="str">
        <f>VLOOKUP(A11,HOP!A:L,12,0)</f>
        <v>172.00</v>
      </c>
      <c r="F11" s="4" t="str">
        <f>VLOOKUP(A11,HOP!A:C,3,0)</f>
        <v>2537207</v>
      </c>
      <c r="G11" s="4">
        <f t="shared" si="0"/>
        <v>0</v>
      </c>
      <c r="H11" s="4" t="str">
        <f t="shared" si="1"/>
        <v>，2537207</v>
      </c>
      <c r="I11" s="4" t="str">
        <f>VLOOKUP(A11,HOP!A:U,21,0)</f>
        <v>直连</v>
      </c>
    </row>
    <row r="12" s="4" customFormat="1" spans="1:9">
      <c r="A12" s="5">
        <v>17892079595</v>
      </c>
      <c r="B12" s="6">
        <v>44706</v>
      </c>
      <c r="C12" s="6">
        <v>44710</v>
      </c>
      <c r="D12" s="4">
        <v>376</v>
      </c>
      <c r="E12" s="4" t="str">
        <f>VLOOKUP(A12,HOP!A:L,12,0)</f>
        <v>376.00</v>
      </c>
      <c r="F12" s="4" t="str">
        <f>VLOOKUP(A12,HOP!A:C,3,0)</f>
        <v>2537719</v>
      </c>
      <c r="G12" s="4">
        <f t="shared" si="0"/>
        <v>0</v>
      </c>
      <c r="H12" s="4" t="str">
        <f t="shared" si="1"/>
        <v>，2537719</v>
      </c>
      <c r="I12" s="4" t="str">
        <f>VLOOKUP(A12,HOP!A:U,21,0)</f>
        <v>直连</v>
      </c>
    </row>
    <row r="13" s="4" customFormat="1" spans="1:9">
      <c r="A13" s="5">
        <v>17892793166</v>
      </c>
      <c r="B13" s="6">
        <v>44708</v>
      </c>
      <c r="C13" s="6">
        <v>44710</v>
      </c>
      <c r="D13" s="4">
        <v>80</v>
      </c>
      <c r="E13" s="4" t="str">
        <f>VLOOKUP(A13,HOP!A:L,12,0)</f>
        <v>80.00</v>
      </c>
      <c r="F13" s="4" t="str">
        <f>VLOOKUP(A13,HOP!A:C,3,0)</f>
        <v>2538508</v>
      </c>
      <c r="G13" s="4">
        <f t="shared" si="0"/>
        <v>0</v>
      </c>
      <c r="H13" s="4" t="str">
        <f t="shared" si="1"/>
        <v>，2538508</v>
      </c>
      <c r="I13" s="4" t="str">
        <f>VLOOKUP(A13,HOP!A:U,21,0)</f>
        <v>直连</v>
      </c>
    </row>
    <row r="14" s="4" customFormat="1" spans="1:9">
      <c r="A14" s="5">
        <v>17894937458</v>
      </c>
      <c r="B14" s="6">
        <v>44709</v>
      </c>
      <c r="C14" s="6">
        <v>44710</v>
      </c>
      <c r="D14" s="4">
        <v>85</v>
      </c>
      <c r="E14" s="4" t="str">
        <f>VLOOKUP(A14,HOP!A:L,12,0)</f>
        <v>85.00</v>
      </c>
      <c r="F14" s="4" t="str">
        <f>VLOOKUP(A14,HOP!A:C,3,0)</f>
        <v>2538639</v>
      </c>
      <c r="G14" s="4">
        <f t="shared" si="0"/>
        <v>0</v>
      </c>
      <c r="H14" s="4" t="str">
        <f t="shared" si="1"/>
        <v>，2538639</v>
      </c>
      <c r="I14" s="4" t="str">
        <f>VLOOKUP(A14,HOP!A:U,21,0)</f>
        <v>直连</v>
      </c>
    </row>
    <row r="15" s="4" customFormat="1" hidden="1" spans="1:9">
      <c r="A15" s="5">
        <v>17896099621</v>
      </c>
      <c r="B15" s="6">
        <v>44708</v>
      </c>
      <c r="C15" s="6">
        <v>44710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17896191612</v>
      </c>
      <c r="B16" s="6">
        <v>44708</v>
      </c>
      <c r="C16" s="6">
        <v>44710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17898234136</v>
      </c>
      <c r="B17" s="6">
        <v>44708</v>
      </c>
      <c r="C17" s="6">
        <v>44710</v>
      </c>
      <c r="D17" s="4">
        <v>260</v>
      </c>
      <c r="E17" s="4" t="str">
        <f>VLOOKUP(A17,HOP!A:L,12,0)</f>
        <v>260.00</v>
      </c>
      <c r="F17" s="4" t="str">
        <f>VLOOKUP(A17,HOP!A:C,3,0)</f>
        <v>2540460</v>
      </c>
      <c r="G17" s="4">
        <f t="shared" si="0"/>
        <v>0</v>
      </c>
      <c r="H17" s="4" t="str">
        <f t="shared" si="1"/>
        <v>，2540460</v>
      </c>
      <c r="I17" s="4" t="str">
        <f>VLOOKUP(A17,HOP!A:U,21,0)</f>
        <v>直连</v>
      </c>
    </row>
    <row r="18" s="4" customFormat="1" spans="1:9">
      <c r="A18" s="5">
        <v>17906789535</v>
      </c>
      <c r="B18" s="6">
        <v>44706</v>
      </c>
      <c r="C18" s="6">
        <v>44710</v>
      </c>
      <c r="D18" s="4">
        <v>544</v>
      </c>
      <c r="E18" s="4" t="str">
        <f>VLOOKUP(A18,HOP!A:L,12,0)</f>
        <v>544.00</v>
      </c>
      <c r="F18" s="4" t="str">
        <f>VLOOKUP(A18,HOP!A:C,3,0)</f>
        <v>2542720</v>
      </c>
      <c r="G18" s="4">
        <f t="shared" si="0"/>
        <v>0</v>
      </c>
      <c r="H18" s="4" t="str">
        <f t="shared" si="1"/>
        <v>，2542720</v>
      </c>
      <c r="I18" s="4" t="str">
        <f>VLOOKUP(A18,HOP!A:U,21,0)</f>
        <v>直连</v>
      </c>
    </row>
    <row r="19" s="4" customFormat="1" spans="1:9">
      <c r="A19" s="5">
        <v>17913116988</v>
      </c>
      <c r="B19" s="6">
        <v>44709</v>
      </c>
      <c r="C19" s="6">
        <v>44710</v>
      </c>
      <c r="D19" s="4">
        <v>335</v>
      </c>
      <c r="E19" s="4" t="str">
        <f>VLOOKUP(A19,HOP!A:L,12,0)</f>
        <v>335.00</v>
      </c>
      <c r="F19" s="4" t="str">
        <f>VLOOKUP(A19,HOP!A:C,3,0)</f>
        <v>2544722</v>
      </c>
      <c r="G19" s="4">
        <f t="shared" si="0"/>
        <v>0</v>
      </c>
      <c r="H19" s="4" t="str">
        <f t="shared" si="1"/>
        <v>，2544722</v>
      </c>
      <c r="I19" s="4" t="str">
        <f>VLOOKUP(A19,HOP!A:U,21,0)</f>
        <v>直连</v>
      </c>
    </row>
    <row r="20" s="4" customFormat="1" spans="1:9">
      <c r="A20" s="5">
        <v>17924424735</v>
      </c>
      <c r="B20" s="6">
        <v>44709</v>
      </c>
      <c r="C20" s="6">
        <v>44710</v>
      </c>
      <c r="D20" s="4">
        <v>124</v>
      </c>
      <c r="E20" s="4" t="str">
        <f>VLOOKUP(A20,HOP!A:L,12,0)</f>
        <v>124.00</v>
      </c>
      <c r="F20" s="4" t="str">
        <f>VLOOKUP(A20,HOP!A:C,3,0)</f>
        <v>2547884</v>
      </c>
      <c r="G20" s="4">
        <f t="shared" si="0"/>
        <v>0</v>
      </c>
      <c r="H20" s="4" t="str">
        <f t="shared" si="1"/>
        <v>，2547884</v>
      </c>
      <c r="I20" s="4" t="str">
        <f>VLOOKUP(A20,HOP!A:U,21,0)</f>
        <v>直连</v>
      </c>
    </row>
    <row r="21" s="4" customFormat="1" spans="1:9">
      <c r="A21" s="5">
        <v>17930748089</v>
      </c>
      <c r="B21" s="6">
        <v>44709</v>
      </c>
      <c r="C21" s="6">
        <v>44710</v>
      </c>
      <c r="D21" s="4">
        <v>368</v>
      </c>
      <c r="E21" s="4" t="str">
        <f>VLOOKUP(A21,HOP!A:L,12,0)</f>
        <v>368.00</v>
      </c>
      <c r="F21" s="4" t="str">
        <f>VLOOKUP(A21,HOP!A:C,3,0)</f>
        <v>2549854</v>
      </c>
      <c r="G21" s="4">
        <f t="shared" si="0"/>
        <v>0</v>
      </c>
      <c r="H21" s="4" t="str">
        <f t="shared" si="1"/>
        <v>，2549854</v>
      </c>
      <c r="I21" s="4" t="str">
        <f>VLOOKUP(A21,HOP!A:U,21,0)</f>
        <v>直连</v>
      </c>
    </row>
    <row r="22" s="4" customFormat="1" hidden="1" spans="1:9">
      <c r="A22" s="5">
        <v>17900723185</v>
      </c>
      <c r="B22" s="6">
        <v>44708</v>
      </c>
      <c r="C22" s="6">
        <v>44710</v>
      </c>
      <c r="D22" s="4">
        <v>0</v>
      </c>
      <c r="E22" s="4" t="str">
        <f>VLOOKUP(A22,HOP!A:L,12,0)</f>
        <v>0.00</v>
      </c>
      <c r="F22" s="4" t="str">
        <f>VLOOKUP(A22,HOP!A:C,3,0)</f>
        <v>2540673</v>
      </c>
      <c r="G22" s="4">
        <f t="shared" si="0"/>
        <v>0</v>
      </c>
      <c r="H22" s="4" t="str">
        <f t="shared" si="1"/>
        <v>，2540673</v>
      </c>
      <c r="I22" s="4" t="str">
        <f>VLOOKUP(A22,HOP!A:U,21,0)</f>
        <v>直连</v>
      </c>
    </row>
    <row r="23" s="4" customFormat="1" spans="1:9">
      <c r="A23" s="5">
        <v>17948988192</v>
      </c>
      <c r="B23" s="6">
        <v>44709</v>
      </c>
      <c r="C23" s="6">
        <v>44710</v>
      </c>
      <c r="D23" s="4">
        <v>328</v>
      </c>
      <c r="E23" s="4" t="str">
        <f>VLOOKUP(A23,HOP!A:L,12,0)</f>
        <v>328.00</v>
      </c>
      <c r="F23" s="4" t="str">
        <f>VLOOKUP(A23,HOP!A:C,3,0)</f>
        <v>2554393</v>
      </c>
      <c r="G23" s="4">
        <f t="shared" si="0"/>
        <v>0</v>
      </c>
      <c r="H23" s="4" t="str">
        <f t="shared" si="1"/>
        <v>，2554393</v>
      </c>
      <c r="I23" s="4" t="str">
        <f>VLOOKUP(A23,HOP!A:U,21,0)</f>
        <v>直连</v>
      </c>
    </row>
    <row r="24" s="4" customFormat="1" hidden="1" spans="1:9">
      <c r="A24" s="5">
        <v>17957292348</v>
      </c>
      <c r="B24" s="6">
        <v>44707</v>
      </c>
      <c r="C24" s="6">
        <v>44710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17976454952</v>
      </c>
      <c r="B25" s="6">
        <v>44709</v>
      </c>
      <c r="C25" s="6">
        <v>44710</v>
      </c>
      <c r="D25" s="4">
        <v>46</v>
      </c>
      <c r="E25" s="4" t="str">
        <f>VLOOKUP(A25,HOP!A:L,12,0)</f>
        <v>46.00</v>
      </c>
      <c r="F25" s="4" t="str">
        <f>VLOOKUP(A25,HOP!A:C,3,0)</f>
        <v>2560262</v>
      </c>
      <c r="G25" s="4">
        <f t="shared" si="0"/>
        <v>0</v>
      </c>
      <c r="H25" s="4" t="str">
        <f t="shared" si="1"/>
        <v>，2560262</v>
      </c>
      <c r="I25" s="4" t="str">
        <f>VLOOKUP(A25,HOP!A:U,21,0)</f>
        <v>直连</v>
      </c>
    </row>
    <row r="26" s="4" customFormat="1" spans="1:9">
      <c r="A26" s="5">
        <v>17977121546</v>
      </c>
      <c r="B26" s="6">
        <v>44709</v>
      </c>
      <c r="C26" s="6">
        <v>44710</v>
      </c>
      <c r="D26" s="4">
        <v>93</v>
      </c>
      <c r="E26" s="4" t="str">
        <f>VLOOKUP(A26,HOP!A:L,12,0)</f>
        <v>93.00</v>
      </c>
      <c r="F26" s="4" t="str">
        <f>VLOOKUP(A26,HOP!A:C,3,0)</f>
        <v>2560518</v>
      </c>
      <c r="G26" s="4">
        <f t="shared" si="0"/>
        <v>0</v>
      </c>
      <c r="H26" s="4" t="str">
        <f t="shared" si="1"/>
        <v>，2560518</v>
      </c>
      <c r="I26" s="4" t="str">
        <f>VLOOKUP(A26,HOP!A:U,21,0)</f>
        <v>直连</v>
      </c>
    </row>
    <row r="27" s="4" customFormat="1" spans="1:9">
      <c r="A27" s="5">
        <v>17977700196</v>
      </c>
      <c r="B27" s="6">
        <v>44708</v>
      </c>
      <c r="C27" s="6">
        <v>44710</v>
      </c>
      <c r="D27" s="4">
        <v>710</v>
      </c>
      <c r="E27" s="4" t="str">
        <f>VLOOKUP(A27,HOP!A:L,12,0)</f>
        <v>710.00</v>
      </c>
      <c r="F27" s="4" t="str">
        <f>VLOOKUP(A27,HOP!A:C,3,0)</f>
        <v>2560908</v>
      </c>
      <c r="G27" s="4">
        <f t="shared" si="0"/>
        <v>0</v>
      </c>
      <c r="H27" s="4" t="str">
        <f t="shared" si="1"/>
        <v>，2560908</v>
      </c>
      <c r="I27" s="4" t="str">
        <f>VLOOKUP(A27,HOP!A:U,21,0)</f>
        <v>直连</v>
      </c>
    </row>
    <row r="28" s="4" customFormat="1" spans="1:9">
      <c r="A28" s="5">
        <v>17979573155</v>
      </c>
      <c r="B28" s="6">
        <v>44709</v>
      </c>
      <c r="C28" s="6">
        <v>44710</v>
      </c>
      <c r="D28" s="4">
        <v>104</v>
      </c>
      <c r="E28" s="4" t="str">
        <f>VLOOKUP(A28,HOP!A:L,12,0)</f>
        <v>104.00</v>
      </c>
      <c r="F28" s="4" t="str">
        <f>VLOOKUP(A28,HOP!A:C,3,0)</f>
        <v>2560987</v>
      </c>
      <c r="G28" s="4">
        <f t="shared" si="0"/>
        <v>0</v>
      </c>
      <c r="H28" s="4" t="str">
        <f t="shared" si="1"/>
        <v>，2560987</v>
      </c>
      <c r="I28" s="4" t="str">
        <f>VLOOKUP(A28,HOP!A:U,21,0)</f>
        <v>直连</v>
      </c>
    </row>
    <row r="29" s="4" customFormat="1" spans="1:9">
      <c r="A29" s="5">
        <v>17983610167</v>
      </c>
      <c r="B29" s="6">
        <v>44709</v>
      </c>
      <c r="C29" s="6">
        <v>44710</v>
      </c>
      <c r="D29" s="4">
        <v>168</v>
      </c>
      <c r="E29" s="4" t="str">
        <f>VLOOKUP(A29,HOP!A:L,12,0)</f>
        <v>168.00</v>
      </c>
      <c r="F29" s="4" t="str">
        <f>VLOOKUP(A29,HOP!A:C,3,0)</f>
        <v>2561852</v>
      </c>
      <c r="G29" s="4">
        <f t="shared" si="0"/>
        <v>0</v>
      </c>
      <c r="H29" s="4" t="str">
        <f t="shared" si="1"/>
        <v>，2561852</v>
      </c>
      <c r="I29" s="4" t="str">
        <f>VLOOKUP(A29,HOP!A:U,21,0)</f>
        <v>直连</v>
      </c>
    </row>
    <row r="30" s="4" customFormat="1" spans="1:9">
      <c r="A30" s="5">
        <v>17984667566</v>
      </c>
      <c r="B30" s="6">
        <v>44709</v>
      </c>
      <c r="C30" s="6">
        <v>44710</v>
      </c>
      <c r="D30" s="4">
        <v>27</v>
      </c>
      <c r="E30" s="4" t="str">
        <f>VLOOKUP(A30,HOP!A:L,12,0)</f>
        <v>27.00</v>
      </c>
      <c r="F30" s="4" t="str">
        <f>VLOOKUP(A30,HOP!A:C,3,0)</f>
        <v>2562138</v>
      </c>
      <c r="G30" s="4">
        <f t="shared" si="0"/>
        <v>0</v>
      </c>
      <c r="H30" s="4" t="str">
        <f t="shared" si="1"/>
        <v>，2562138</v>
      </c>
      <c r="I30" s="4" t="str">
        <f>VLOOKUP(A30,HOP!A:U,21,0)</f>
        <v>直连</v>
      </c>
    </row>
    <row r="31" s="4" customFormat="1" spans="1:9">
      <c r="A31" s="5">
        <v>17989880202</v>
      </c>
      <c r="B31" s="6">
        <v>44708</v>
      </c>
      <c r="C31" s="6">
        <v>44710</v>
      </c>
      <c r="D31" s="4">
        <v>106</v>
      </c>
      <c r="E31" s="4" t="str">
        <f>VLOOKUP(A31,HOP!A:L,12,0)</f>
        <v>106.00</v>
      </c>
      <c r="F31" s="4" t="str">
        <f>VLOOKUP(A31,HOP!A:C,3,0)</f>
        <v>2563315</v>
      </c>
      <c r="G31" s="4">
        <f t="shared" si="0"/>
        <v>0</v>
      </c>
      <c r="H31" s="4" t="str">
        <f t="shared" si="1"/>
        <v>，2563315</v>
      </c>
      <c r="I31" s="4" t="str">
        <f>VLOOKUP(A31,HOP!A:U,21,0)</f>
        <v>直连</v>
      </c>
    </row>
    <row r="32" s="4" customFormat="1" spans="1:9">
      <c r="A32" s="5">
        <v>17999838594</v>
      </c>
      <c r="B32" s="6">
        <v>44708</v>
      </c>
      <c r="C32" s="6">
        <v>44710</v>
      </c>
      <c r="D32" s="4">
        <v>194</v>
      </c>
      <c r="E32" s="4" t="str">
        <f>VLOOKUP(A32,HOP!A:L,12,0)</f>
        <v>194.00</v>
      </c>
      <c r="F32" s="4" t="str">
        <f>VLOOKUP(A32,HOP!A:C,3,0)</f>
        <v>2564490</v>
      </c>
      <c r="G32" s="4">
        <f t="shared" si="0"/>
        <v>0</v>
      </c>
      <c r="H32" s="4" t="str">
        <f t="shared" si="1"/>
        <v>，2564490</v>
      </c>
      <c r="I32" s="4" t="str">
        <f>VLOOKUP(A32,HOP!A:U,21,0)</f>
        <v>直连</v>
      </c>
    </row>
    <row r="33" s="4" customFormat="1" spans="1:9">
      <c r="A33" s="5">
        <v>18000754585</v>
      </c>
      <c r="B33" s="6">
        <v>44709</v>
      </c>
      <c r="C33" s="6">
        <v>44710</v>
      </c>
      <c r="D33" s="4">
        <v>100</v>
      </c>
      <c r="E33" s="4" t="str">
        <f>VLOOKUP(A33,HOP!A:L,12,0)</f>
        <v>100.00</v>
      </c>
      <c r="F33" s="4" t="str">
        <f>VLOOKUP(A33,HOP!A:C,3,0)</f>
        <v>2564706</v>
      </c>
      <c r="G33" s="4">
        <f t="shared" si="0"/>
        <v>0</v>
      </c>
      <c r="H33" s="4" t="str">
        <f t="shared" si="1"/>
        <v>，2564706</v>
      </c>
      <c r="I33" s="4" t="str">
        <f>VLOOKUP(A33,HOP!A:U,21,0)</f>
        <v>直连</v>
      </c>
    </row>
    <row r="34" s="4" customFormat="1" spans="1:9">
      <c r="A34" s="5">
        <v>18001458432</v>
      </c>
      <c r="B34" s="6">
        <v>44709</v>
      </c>
      <c r="C34" s="6">
        <v>44710</v>
      </c>
      <c r="D34" s="4">
        <v>134</v>
      </c>
      <c r="E34" s="4" t="str">
        <f>VLOOKUP(A34,HOP!A:L,12,0)</f>
        <v>134.00</v>
      </c>
      <c r="F34" s="4" t="str">
        <f>VLOOKUP(A34,HOP!A:C,3,0)</f>
        <v>2564918</v>
      </c>
      <c r="G34" s="4">
        <f t="shared" si="0"/>
        <v>0</v>
      </c>
      <c r="H34" s="4" t="str">
        <f t="shared" si="1"/>
        <v>，2564918</v>
      </c>
      <c r="I34" s="4" t="str">
        <f>VLOOKUP(A34,HOP!A:U,21,0)</f>
        <v>直连</v>
      </c>
    </row>
    <row r="35" s="4" customFormat="1" spans="1:9">
      <c r="A35" s="5">
        <v>18003356475</v>
      </c>
      <c r="B35" s="6">
        <v>44709</v>
      </c>
      <c r="C35" s="6">
        <v>44710</v>
      </c>
      <c r="D35" s="4">
        <v>54</v>
      </c>
      <c r="E35" s="4" t="str">
        <f>VLOOKUP(A35,HOP!A:L,12,0)</f>
        <v>54.00</v>
      </c>
      <c r="F35" s="4" t="str">
        <f>VLOOKUP(A35,HOP!A:C,3,0)</f>
        <v>2564963</v>
      </c>
      <c r="G35" s="4">
        <f t="shared" ref="G35:G66" si="2">D35-E35</f>
        <v>0</v>
      </c>
      <c r="H35" s="4" t="str">
        <f t="shared" ref="H35:H66" si="3">$H$1&amp;F35</f>
        <v>，2564963</v>
      </c>
      <c r="I35" s="4" t="str">
        <f>VLOOKUP(A35,HOP!A:U,21,0)</f>
        <v>直连</v>
      </c>
    </row>
    <row r="36" s="4" customFormat="1" spans="1:9">
      <c r="A36" s="5">
        <v>18003397679</v>
      </c>
      <c r="B36" s="6">
        <v>44708</v>
      </c>
      <c r="C36" s="6">
        <v>44710</v>
      </c>
      <c r="D36" s="4">
        <v>219</v>
      </c>
      <c r="E36" s="4" t="str">
        <f>VLOOKUP(A36,HOP!A:L,12,0)</f>
        <v>219.00</v>
      </c>
      <c r="F36" s="4" t="str">
        <f>VLOOKUP(A36,HOP!A:C,3,0)</f>
        <v>2564989</v>
      </c>
      <c r="G36" s="4">
        <f t="shared" si="2"/>
        <v>0</v>
      </c>
      <c r="H36" s="4" t="str">
        <f t="shared" si="3"/>
        <v>，2564989</v>
      </c>
      <c r="I36" s="4" t="str">
        <f>VLOOKUP(A36,HOP!A:U,21,0)</f>
        <v>直连</v>
      </c>
    </row>
    <row r="37" s="4" customFormat="1" spans="1:9">
      <c r="A37" s="5">
        <v>18003568699</v>
      </c>
      <c r="B37" s="6">
        <v>44709</v>
      </c>
      <c r="C37" s="6">
        <v>44710</v>
      </c>
      <c r="D37" s="4">
        <v>83</v>
      </c>
      <c r="E37" s="4" t="str">
        <f>VLOOKUP(A37,HOP!A:L,12,0)</f>
        <v>83.00</v>
      </c>
      <c r="F37" s="4" t="str">
        <f>VLOOKUP(A37,HOP!A:C,3,0)</f>
        <v>2565030</v>
      </c>
      <c r="G37" s="4">
        <f t="shared" si="2"/>
        <v>0</v>
      </c>
      <c r="H37" s="4" t="str">
        <f t="shared" si="3"/>
        <v>，2565030</v>
      </c>
      <c r="I37" s="4" t="str">
        <f>VLOOKUP(A37,HOP!A:U,21,0)</f>
        <v>直连</v>
      </c>
    </row>
    <row r="38" s="4" customFormat="1" spans="1:9">
      <c r="A38" s="5">
        <v>18004166897</v>
      </c>
      <c r="B38" s="6">
        <v>44709</v>
      </c>
      <c r="C38" s="6">
        <v>44710</v>
      </c>
      <c r="D38" s="4">
        <v>213</v>
      </c>
      <c r="E38" s="4" t="str">
        <f>VLOOKUP(A38,HOP!A:L,12,0)</f>
        <v>213.00</v>
      </c>
      <c r="F38" s="4" t="str">
        <f>VLOOKUP(A38,HOP!A:C,3,0)</f>
        <v>2565169</v>
      </c>
      <c r="G38" s="4">
        <f t="shared" si="2"/>
        <v>0</v>
      </c>
      <c r="H38" s="4" t="str">
        <f t="shared" si="3"/>
        <v>，2565169</v>
      </c>
      <c r="I38" s="4" t="str">
        <f>VLOOKUP(A38,HOP!A:U,21,0)</f>
        <v>直连</v>
      </c>
    </row>
    <row r="39" s="4" customFormat="1" spans="1:9">
      <c r="A39" s="5">
        <v>18004516509</v>
      </c>
      <c r="B39" s="6">
        <v>44709</v>
      </c>
      <c r="C39" s="6">
        <v>44710</v>
      </c>
      <c r="D39" s="4">
        <v>117</v>
      </c>
      <c r="E39" s="4" t="str">
        <f>VLOOKUP(A39,HOP!A:L,12,0)</f>
        <v>117.00</v>
      </c>
      <c r="F39" s="4" t="str">
        <f>VLOOKUP(A39,HOP!A:C,3,0)</f>
        <v>2565251</v>
      </c>
      <c r="G39" s="4">
        <f t="shared" si="2"/>
        <v>0</v>
      </c>
      <c r="H39" s="4" t="str">
        <f t="shared" si="3"/>
        <v>，2565251</v>
      </c>
      <c r="I39" s="4" t="str">
        <f>VLOOKUP(A39,HOP!A:U,21,0)</f>
        <v>直连</v>
      </c>
    </row>
    <row r="40" s="4" customFormat="1" hidden="1" spans="1:9">
      <c r="A40" s="5">
        <v>18005209083</v>
      </c>
      <c r="B40" s="6">
        <v>44709</v>
      </c>
      <c r="C40" s="6">
        <v>44710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spans="1:9">
      <c r="A41" s="5">
        <v>18008040286</v>
      </c>
      <c r="B41" s="6">
        <v>44708</v>
      </c>
      <c r="C41" s="6">
        <v>44710</v>
      </c>
      <c r="D41" s="4">
        <v>690</v>
      </c>
      <c r="E41" s="4" t="str">
        <f>VLOOKUP(A41,HOP!A:L,12,0)</f>
        <v>690.00</v>
      </c>
      <c r="F41" s="4" t="str">
        <f>VLOOKUP(A41,HOP!A:C,3,0)</f>
        <v>2565655</v>
      </c>
      <c r="G41" s="4">
        <f t="shared" si="2"/>
        <v>0</v>
      </c>
      <c r="H41" s="4" t="str">
        <f t="shared" si="3"/>
        <v>，2565655</v>
      </c>
      <c r="I41" s="4" t="str">
        <f>VLOOKUP(A41,HOP!A:U,21,0)</f>
        <v>直连</v>
      </c>
    </row>
    <row r="42" s="4" customFormat="1" spans="1:9">
      <c r="A42" s="5">
        <v>18009054833</v>
      </c>
      <c r="B42" s="6">
        <v>44709</v>
      </c>
      <c r="C42" s="6">
        <v>44710</v>
      </c>
      <c r="D42" s="4">
        <v>82</v>
      </c>
      <c r="E42" s="4" t="str">
        <f>VLOOKUP(A42,HOP!A:L,12,0)</f>
        <v>82.00</v>
      </c>
      <c r="F42" s="4" t="str">
        <f>VLOOKUP(A42,HOP!A:C,3,0)</f>
        <v>2566027</v>
      </c>
      <c r="G42" s="4">
        <f t="shared" si="2"/>
        <v>0</v>
      </c>
      <c r="H42" s="4" t="str">
        <f t="shared" si="3"/>
        <v>，2566027</v>
      </c>
      <c r="I42" s="4" t="str">
        <f>VLOOKUP(A42,HOP!A:U,21,0)</f>
        <v>直连</v>
      </c>
    </row>
    <row r="43" s="4" customFormat="1" spans="1:9">
      <c r="A43" s="5">
        <v>18009144392</v>
      </c>
      <c r="B43" s="6">
        <v>44709</v>
      </c>
      <c r="C43" s="6">
        <v>44710</v>
      </c>
      <c r="D43" s="4">
        <v>377</v>
      </c>
      <c r="E43" s="4" t="str">
        <f>VLOOKUP(A43,HOP!A:L,12,0)</f>
        <v>377.00</v>
      </c>
      <c r="F43" s="4" t="str">
        <f>VLOOKUP(A43,HOP!A:C,3,0)</f>
        <v>2566062</v>
      </c>
      <c r="G43" s="4">
        <f t="shared" si="2"/>
        <v>0</v>
      </c>
      <c r="H43" s="4" t="str">
        <f t="shared" si="3"/>
        <v>，2566062</v>
      </c>
      <c r="I43" s="4" t="str">
        <f>VLOOKUP(A43,HOP!A:U,21,0)</f>
        <v>直连</v>
      </c>
    </row>
    <row r="44" s="4" customFormat="1" spans="1:9">
      <c r="A44" s="5">
        <v>18012819015</v>
      </c>
      <c r="B44" s="6">
        <v>44709</v>
      </c>
      <c r="C44" s="6">
        <v>44710</v>
      </c>
      <c r="D44" s="4">
        <v>35</v>
      </c>
      <c r="E44" s="4" t="str">
        <f>VLOOKUP(A44,HOP!A:L,12,0)</f>
        <v>35.00</v>
      </c>
      <c r="F44" s="4" t="str">
        <f>VLOOKUP(A44,HOP!A:C,3,0)</f>
        <v>2566856</v>
      </c>
      <c r="G44" s="4">
        <f t="shared" si="2"/>
        <v>0</v>
      </c>
      <c r="H44" s="4" t="str">
        <f t="shared" si="3"/>
        <v>，2566856</v>
      </c>
      <c r="I44" s="4" t="str">
        <f>VLOOKUP(A44,HOP!A:U,21,0)</f>
        <v>直连</v>
      </c>
    </row>
    <row r="45" s="4" customFormat="1" hidden="1" spans="1:9">
      <c r="A45" s="5">
        <v>18013574141</v>
      </c>
      <c r="B45" s="6">
        <v>44709</v>
      </c>
      <c r="C45" s="6">
        <v>44710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spans="1:9">
      <c r="A46" s="5">
        <v>18014005131</v>
      </c>
      <c r="B46" s="6">
        <v>44709</v>
      </c>
      <c r="C46" s="6">
        <v>44710</v>
      </c>
      <c r="D46" s="4">
        <v>140</v>
      </c>
      <c r="E46" s="4" t="str">
        <f>VLOOKUP(A46,HOP!A:L,12,0)</f>
        <v>140.00</v>
      </c>
      <c r="F46" s="4" t="str">
        <f>VLOOKUP(A46,HOP!A:C,3,0)</f>
        <v>2567401</v>
      </c>
      <c r="G46" s="4">
        <f t="shared" si="2"/>
        <v>0</v>
      </c>
      <c r="H46" s="4" t="str">
        <f t="shared" si="3"/>
        <v>，2567401</v>
      </c>
      <c r="I46" s="4" t="str">
        <f>VLOOKUP(A46,HOP!A:U,21,0)</f>
        <v>直连</v>
      </c>
    </row>
    <row r="47" s="4" customFormat="1" hidden="1" spans="1:9">
      <c r="A47" s="5">
        <v>17302999449</v>
      </c>
      <c r="B47" s="6">
        <v>44709</v>
      </c>
      <c r="C47" s="6">
        <v>44711</v>
      </c>
      <c r="D47" s="4">
        <v>0</v>
      </c>
      <c r="E47" s="4" t="str">
        <f>VLOOKUP(A47,HOP!A:L,12,0)</f>
        <v>122.00</v>
      </c>
      <c r="F47" s="4" t="str">
        <f>VLOOKUP(A47,HOP!A:C,3,0)</f>
        <v>2414190</v>
      </c>
      <c r="G47" s="4">
        <f t="shared" si="2"/>
        <v>-122</v>
      </c>
      <c r="H47" s="4" t="str">
        <f t="shared" si="3"/>
        <v>，2414190</v>
      </c>
      <c r="I47" s="4" t="str">
        <f>VLOOKUP(A47,HOP!A:U,21,0)</f>
        <v>直连</v>
      </c>
    </row>
    <row r="48" s="4" customFormat="1" spans="1:9">
      <c r="A48" s="5">
        <v>17803603384</v>
      </c>
      <c r="B48" s="6">
        <v>44706</v>
      </c>
      <c r="C48" s="6">
        <v>44711</v>
      </c>
      <c r="D48" s="4">
        <v>910</v>
      </c>
      <c r="E48" s="4" t="str">
        <f>VLOOKUP(A48,HOP!A:L,12,0)</f>
        <v>910.00</v>
      </c>
      <c r="F48" s="4" t="str">
        <f>VLOOKUP(A48,HOP!A:C,3,0)</f>
        <v>2511431</v>
      </c>
      <c r="G48" s="4">
        <f t="shared" si="2"/>
        <v>0</v>
      </c>
      <c r="H48" s="4" t="str">
        <f t="shared" si="3"/>
        <v>，2511431</v>
      </c>
      <c r="I48" s="4" t="str">
        <f>VLOOKUP(A48,HOP!A:U,21,0)</f>
        <v>直连</v>
      </c>
    </row>
    <row r="49" s="4" customFormat="1" spans="1:9">
      <c r="A49" s="5">
        <v>17838372300</v>
      </c>
      <c r="B49" s="6">
        <v>44710</v>
      </c>
      <c r="C49" s="6">
        <v>44711</v>
      </c>
      <c r="D49" s="4">
        <v>236</v>
      </c>
      <c r="E49" s="4" t="str">
        <f>VLOOKUP(A49,HOP!A:L,12,0)</f>
        <v>236.00</v>
      </c>
      <c r="F49" s="4" t="str">
        <f>VLOOKUP(A49,HOP!A:C,3,0)</f>
        <v>2522595</v>
      </c>
      <c r="G49" s="4">
        <f t="shared" si="2"/>
        <v>0</v>
      </c>
      <c r="H49" s="4" t="str">
        <f t="shared" si="3"/>
        <v>，2522595</v>
      </c>
      <c r="I49" s="4" t="str">
        <f>VLOOKUP(A49,HOP!A:U,21,0)</f>
        <v>直连</v>
      </c>
    </row>
    <row r="50" s="4" customFormat="1" spans="1:9">
      <c r="A50" s="5">
        <v>17850456820</v>
      </c>
      <c r="B50" s="6">
        <v>44710</v>
      </c>
      <c r="C50" s="6">
        <v>44711</v>
      </c>
      <c r="D50" s="4">
        <v>145</v>
      </c>
      <c r="E50" s="4" t="str">
        <f>VLOOKUP(A50,HOP!A:L,12,0)</f>
        <v>145.00</v>
      </c>
      <c r="F50" s="4" t="str">
        <f>VLOOKUP(A50,HOP!A:C,3,0)</f>
        <v>2525798</v>
      </c>
      <c r="G50" s="4">
        <f t="shared" si="2"/>
        <v>0</v>
      </c>
      <c r="H50" s="4" t="str">
        <f t="shared" si="3"/>
        <v>，2525798</v>
      </c>
      <c r="I50" s="4" t="str">
        <f>VLOOKUP(A50,HOP!A:U,21,0)</f>
        <v>直连</v>
      </c>
    </row>
    <row r="51" s="4" customFormat="1" spans="1:9">
      <c r="A51" s="5">
        <v>17883635043</v>
      </c>
      <c r="B51" s="6">
        <v>44710</v>
      </c>
      <c r="C51" s="6">
        <v>44711</v>
      </c>
      <c r="D51" s="4">
        <v>109</v>
      </c>
      <c r="E51" s="4" t="str">
        <f>VLOOKUP(A51,HOP!A:L,12,0)</f>
        <v>109.00</v>
      </c>
      <c r="F51" s="4" t="str">
        <f>VLOOKUP(A51,HOP!A:C,3,0)</f>
        <v>2534591</v>
      </c>
      <c r="G51" s="4">
        <f t="shared" si="2"/>
        <v>0</v>
      </c>
      <c r="H51" s="4" t="str">
        <f t="shared" si="3"/>
        <v>，2534591</v>
      </c>
      <c r="I51" s="4" t="str">
        <f>VLOOKUP(A51,HOP!A:U,21,0)</f>
        <v>直连</v>
      </c>
    </row>
    <row r="52" s="4" customFormat="1" spans="1:9">
      <c r="A52" s="5">
        <v>17889326649</v>
      </c>
      <c r="B52" s="6">
        <v>44710</v>
      </c>
      <c r="C52" s="6">
        <v>44711</v>
      </c>
      <c r="D52" s="4">
        <v>96</v>
      </c>
      <c r="E52" s="4" t="str">
        <f>VLOOKUP(A52,HOP!A:L,12,0)</f>
        <v>96.00</v>
      </c>
      <c r="F52" s="4" t="str">
        <f>VLOOKUP(A52,HOP!A:C,3,0)</f>
        <v>2535891</v>
      </c>
      <c r="G52" s="4">
        <f t="shared" si="2"/>
        <v>0</v>
      </c>
      <c r="H52" s="4" t="str">
        <f t="shared" si="3"/>
        <v>，2535891</v>
      </c>
      <c r="I52" s="4" t="str">
        <f>VLOOKUP(A52,HOP!A:U,21,0)</f>
        <v>直连</v>
      </c>
    </row>
    <row r="53" s="4" customFormat="1" spans="1:9">
      <c r="A53" s="5">
        <v>17891953216</v>
      </c>
      <c r="B53" s="6">
        <v>44710</v>
      </c>
      <c r="C53" s="6">
        <v>44711</v>
      </c>
      <c r="D53" s="4">
        <v>73</v>
      </c>
      <c r="E53" s="4" t="str">
        <f>VLOOKUP(A53,HOP!A:L,12,0)</f>
        <v>73.00</v>
      </c>
      <c r="F53" s="4" t="str">
        <f>VLOOKUP(A53,HOP!A:C,3,0)</f>
        <v>2537583</v>
      </c>
      <c r="G53" s="4">
        <f t="shared" si="2"/>
        <v>0</v>
      </c>
      <c r="H53" s="4" t="str">
        <f t="shared" si="3"/>
        <v>，2537583</v>
      </c>
      <c r="I53" s="4" t="str">
        <f>VLOOKUP(A53,HOP!A:U,21,0)</f>
        <v>直连</v>
      </c>
    </row>
    <row r="54" s="4" customFormat="1" spans="1:9">
      <c r="A54" s="5">
        <v>17926467111</v>
      </c>
      <c r="B54" s="6">
        <v>44709</v>
      </c>
      <c r="C54" s="6">
        <v>44711</v>
      </c>
      <c r="D54" s="4">
        <v>176</v>
      </c>
      <c r="E54" s="4" t="str">
        <f>VLOOKUP(A54,HOP!A:L,12,0)</f>
        <v>176.00</v>
      </c>
      <c r="F54" s="4" t="str">
        <f>VLOOKUP(A54,HOP!A:C,3,0)</f>
        <v>2548694</v>
      </c>
      <c r="G54" s="4">
        <f t="shared" si="2"/>
        <v>0</v>
      </c>
      <c r="H54" s="4" t="str">
        <f t="shared" si="3"/>
        <v>，2548694</v>
      </c>
      <c r="I54" s="4" t="str">
        <f>VLOOKUP(A54,HOP!A:U,21,0)</f>
        <v>直连</v>
      </c>
    </row>
    <row r="55" s="4" customFormat="1" spans="1:9">
      <c r="A55" s="5">
        <v>17944862652</v>
      </c>
      <c r="B55" s="6">
        <v>44707</v>
      </c>
      <c r="C55" s="6">
        <v>44711</v>
      </c>
      <c r="D55" s="4">
        <v>460</v>
      </c>
      <c r="E55" s="4" t="str">
        <f>VLOOKUP(A55,HOP!A:L,12,0)</f>
        <v>460.00</v>
      </c>
      <c r="F55" s="4" t="str">
        <f>VLOOKUP(A55,HOP!A:C,3,0)</f>
        <v>2553555</v>
      </c>
      <c r="G55" s="4">
        <f t="shared" si="2"/>
        <v>0</v>
      </c>
      <c r="H55" s="4" t="str">
        <f t="shared" si="3"/>
        <v>，2553555</v>
      </c>
      <c r="I55" s="4" t="str">
        <f>VLOOKUP(A55,HOP!A:U,21,0)</f>
        <v>直连</v>
      </c>
    </row>
    <row r="56" s="4" customFormat="1" spans="1:9">
      <c r="A56" s="5">
        <v>17945497806</v>
      </c>
      <c r="B56" s="6">
        <v>44710</v>
      </c>
      <c r="C56" s="6">
        <v>44711</v>
      </c>
      <c r="D56" s="4">
        <v>285</v>
      </c>
      <c r="E56" s="4" t="str">
        <f>VLOOKUP(A56,HOP!A:L,12,0)</f>
        <v>285.00</v>
      </c>
      <c r="F56" s="4" t="str">
        <f>VLOOKUP(A56,HOP!A:C,3,0)</f>
        <v>2553801</v>
      </c>
      <c r="G56" s="4">
        <f t="shared" si="2"/>
        <v>0</v>
      </c>
      <c r="H56" s="4" t="str">
        <f t="shared" si="3"/>
        <v>，2553801</v>
      </c>
      <c r="I56" s="4" t="str">
        <f>VLOOKUP(A56,HOP!A:U,21,0)</f>
        <v>直连</v>
      </c>
    </row>
    <row r="57" s="4" customFormat="1" spans="1:9">
      <c r="A57" s="5">
        <v>17953326848</v>
      </c>
      <c r="B57" s="6">
        <v>44710</v>
      </c>
      <c r="C57" s="6">
        <v>44711</v>
      </c>
      <c r="D57" s="4">
        <v>123</v>
      </c>
      <c r="E57" s="4" t="str">
        <f>VLOOKUP(A57,HOP!A:L,12,0)</f>
        <v>123.00</v>
      </c>
      <c r="F57" s="4" t="str">
        <f>VLOOKUP(A57,HOP!A:C,3,0)</f>
        <v>2555530</v>
      </c>
      <c r="G57" s="4">
        <f t="shared" si="2"/>
        <v>0</v>
      </c>
      <c r="H57" s="4" t="str">
        <f t="shared" si="3"/>
        <v>，2555530</v>
      </c>
      <c r="I57" s="4" t="str">
        <f>VLOOKUP(A57,HOP!A:U,21,0)</f>
        <v>直连</v>
      </c>
    </row>
    <row r="58" s="4" customFormat="1" spans="1:9">
      <c r="A58" s="5">
        <v>17961080197</v>
      </c>
      <c r="B58" s="6">
        <v>44710</v>
      </c>
      <c r="C58" s="6">
        <v>44711</v>
      </c>
      <c r="D58" s="4">
        <v>79</v>
      </c>
      <c r="E58" s="4" t="str">
        <f>VLOOKUP(A58,HOP!A:L,12,0)</f>
        <v>79.00</v>
      </c>
      <c r="F58" s="4" t="str">
        <f>VLOOKUP(A58,HOP!A:C,3,0)</f>
        <v>2556953</v>
      </c>
      <c r="G58" s="4">
        <f t="shared" si="2"/>
        <v>0</v>
      </c>
      <c r="H58" s="4" t="str">
        <f t="shared" si="3"/>
        <v>，2556953</v>
      </c>
      <c r="I58" s="4" t="str">
        <f>VLOOKUP(A58,HOP!A:U,21,0)</f>
        <v>直连</v>
      </c>
    </row>
    <row r="59" s="4" customFormat="1" spans="1:9">
      <c r="A59" s="5">
        <v>17968073717</v>
      </c>
      <c r="B59" s="6">
        <v>44710</v>
      </c>
      <c r="C59" s="6">
        <v>44711</v>
      </c>
      <c r="D59" s="4">
        <v>119</v>
      </c>
      <c r="E59" s="4" t="str">
        <f>VLOOKUP(A59,HOP!A:L,12,0)</f>
        <v>119.00</v>
      </c>
      <c r="F59" s="4" t="str">
        <f>VLOOKUP(A59,HOP!A:C,3,0)</f>
        <v>2558257</v>
      </c>
      <c r="G59" s="4">
        <f t="shared" si="2"/>
        <v>0</v>
      </c>
      <c r="H59" s="4" t="str">
        <f t="shared" si="3"/>
        <v>，2558257</v>
      </c>
      <c r="I59" s="4" t="str">
        <f>VLOOKUP(A59,HOP!A:U,21,0)</f>
        <v>直连</v>
      </c>
    </row>
    <row r="60" s="4" customFormat="1" spans="1:9">
      <c r="A60" s="5">
        <v>17968110836</v>
      </c>
      <c r="B60" s="6">
        <v>44709</v>
      </c>
      <c r="C60" s="6">
        <v>44711</v>
      </c>
      <c r="D60" s="4">
        <v>332</v>
      </c>
      <c r="E60" s="4" t="str">
        <f>VLOOKUP(A60,HOP!A:L,12,0)</f>
        <v>332.00</v>
      </c>
      <c r="F60" s="4" t="str">
        <f>VLOOKUP(A60,HOP!A:C,3,0)</f>
        <v>2558286</v>
      </c>
      <c r="G60" s="4">
        <f t="shared" si="2"/>
        <v>0</v>
      </c>
      <c r="H60" s="4" t="str">
        <f t="shared" si="3"/>
        <v>，2558286</v>
      </c>
      <c r="I60" s="4" t="str">
        <f>VLOOKUP(A60,HOP!A:U,21,0)</f>
        <v>直连</v>
      </c>
    </row>
    <row r="61" s="4" customFormat="1" spans="1:9">
      <c r="A61" s="5">
        <v>17973655712</v>
      </c>
      <c r="B61" s="6">
        <v>44710</v>
      </c>
      <c r="C61" s="6">
        <v>44711</v>
      </c>
      <c r="D61" s="4">
        <v>146</v>
      </c>
      <c r="E61" s="4" t="str">
        <f>VLOOKUP(A61,HOP!A:L,12,0)</f>
        <v>146.00</v>
      </c>
      <c r="F61" s="4" t="str">
        <f>VLOOKUP(A61,HOP!A:C,3,0)</f>
        <v>2559994</v>
      </c>
      <c r="G61" s="4">
        <f t="shared" si="2"/>
        <v>0</v>
      </c>
      <c r="H61" s="4" t="str">
        <f t="shared" si="3"/>
        <v>，2559994</v>
      </c>
      <c r="I61" s="4" t="str">
        <f>VLOOKUP(A61,HOP!A:U,21,0)</f>
        <v>直连</v>
      </c>
    </row>
    <row r="62" s="4" customFormat="1" spans="1:9">
      <c r="A62" s="5">
        <v>18003830272</v>
      </c>
      <c r="B62" s="6">
        <v>44709</v>
      </c>
      <c r="C62" s="6">
        <v>44711</v>
      </c>
      <c r="D62" s="4">
        <v>194</v>
      </c>
      <c r="E62" s="4" t="str">
        <f>VLOOKUP(A62,HOP!A:L,12,0)</f>
        <v>194.00</v>
      </c>
      <c r="F62" s="4" t="str">
        <f>VLOOKUP(A62,HOP!A:C,3,0)</f>
        <v>2565068</v>
      </c>
      <c r="G62" s="4">
        <f t="shared" si="2"/>
        <v>0</v>
      </c>
      <c r="H62" s="4" t="str">
        <f t="shared" si="3"/>
        <v>，2565068</v>
      </c>
      <c r="I62" s="4" t="str">
        <f>VLOOKUP(A62,HOP!A:U,21,0)</f>
        <v>直连</v>
      </c>
    </row>
    <row r="63" s="4" customFormat="1" spans="1:9">
      <c r="A63" s="5">
        <v>18004208132</v>
      </c>
      <c r="B63" s="6">
        <v>44709</v>
      </c>
      <c r="C63" s="6">
        <v>44711</v>
      </c>
      <c r="D63" s="4">
        <v>40</v>
      </c>
      <c r="E63" s="4" t="str">
        <f>VLOOKUP(A63,HOP!A:L,12,0)</f>
        <v>40.00</v>
      </c>
      <c r="F63" s="4" t="str">
        <f>VLOOKUP(A63,HOP!A:C,3,0)</f>
        <v>2565178</v>
      </c>
      <c r="G63" s="4">
        <f t="shared" si="2"/>
        <v>0</v>
      </c>
      <c r="H63" s="4" t="str">
        <f t="shared" si="3"/>
        <v>，2565178</v>
      </c>
      <c r="I63" s="4" t="str">
        <f>VLOOKUP(A63,HOP!A:U,21,0)</f>
        <v>直连</v>
      </c>
    </row>
    <row r="64" s="4" customFormat="1" spans="1:9">
      <c r="A64" s="5">
        <v>18013699864</v>
      </c>
      <c r="B64" s="6">
        <v>44710</v>
      </c>
      <c r="C64" s="6">
        <v>44711</v>
      </c>
      <c r="D64" s="4">
        <v>37</v>
      </c>
      <c r="E64" s="4" t="str">
        <f>VLOOKUP(A64,HOP!A:L,12,0)</f>
        <v>37.00</v>
      </c>
      <c r="F64" s="4" t="str">
        <f>VLOOKUP(A64,HOP!A:C,3,0)</f>
        <v>2567259</v>
      </c>
      <c r="G64" s="4">
        <f t="shared" si="2"/>
        <v>0</v>
      </c>
      <c r="H64" s="4" t="str">
        <f t="shared" si="3"/>
        <v>，2567259</v>
      </c>
      <c r="I64" s="4" t="str">
        <f>VLOOKUP(A64,HOP!A:U,21,0)</f>
        <v>直连</v>
      </c>
    </row>
    <row r="65" s="4" customFormat="1" spans="1:9">
      <c r="A65" s="5">
        <v>18015706224</v>
      </c>
      <c r="B65" s="6">
        <v>44710</v>
      </c>
      <c r="C65" s="6">
        <v>44711</v>
      </c>
      <c r="D65" s="4">
        <v>181</v>
      </c>
      <c r="E65" s="4" t="str">
        <f>VLOOKUP(A65,HOP!A:L,12,0)</f>
        <v>181.00</v>
      </c>
      <c r="F65" s="4" t="str">
        <f>VLOOKUP(A65,HOP!A:C,3,0)</f>
        <v>2567492</v>
      </c>
      <c r="G65" s="4">
        <f t="shared" si="2"/>
        <v>0</v>
      </c>
      <c r="H65" s="4" t="str">
        <f t="shared" si="3"/>
        <v>，2567492</v>
      </c>
      <c r="I65" s="4" t="str">
        <f>VLOOKUP(A65,HOP!A:U,21,0)</f>
        <v>直连</v>
      </c>
    </row>
    <row r="66" s="4" customFormat="1" spans="1:9">
      <c r="A66" s="5">
        <v>18016154741</v>
      </c>
      <c r="B66" s="6">
        <v>44710</v>
      </c>
      <c r="C66" s="6">
        <v>44711</v>
      </c>
      <c r="D66" s="4">
        <v>57</v>
      </c>
      <c r="E66" s="4" t="str">
        <f>VLOOKUP(A66,HOP!A:L,12,0)</f>
        <v>57.00</v>
      </c>
      <c r="F66" s="4" t="str">
        <f>VLOOKUP(A66,HOP!A:C,3,0)</f>
        <v>2567566</v>
      </c>
      <c r="G66" s="4">
        <f t="shared" si="2"/>
        <v>0</v>
      </c>
      <c r="H66" s="4" t="str">
        <f t="shared" si="3"/>
        <v>，2567566</v>
      </c>
      <c r="I66" s="4" t="str">
        <f>VLOOKUP(A66,HOP!A:U,21,0)</f>
        <v>直连</v>
      </c>
    </row>
    <row r="67" s="4" customFormat="1" spans="1:9">
      <c r="A67" s="5">
        <v>18016223815</v>
      </c>
      <c r="B67" s="6">
        <v>44710</v>
      </c>
      <c r="C67" s="6">
        <v>44711</v>
      </c>
      <c r="D67" s="4">
        <v>181</v>
      </c>
      <c r="E67" s="4" t="str">
        <f>VLOOKUP(A67,HOP!A:L,12,0)</f>
        <v>181.00</v>
      </c>
      <c r="F67" s="4" t="str">
        <f>VLOOKUP(A67,HOP!A:C,3,0)</f>
        <v>2567595</v>
      </c>
      <c r="G67" s="4">
        <f>D67-E67</f>
        <v>0</v>
      </c>
      <c r="H67" s="4" t="str">
        <f>$H$1&amp;F67</f>
        <v>，2567595</v>
      </c>
      <c r="I67" s="4" t="str">
        <f>VLOOKUP(A67,HOP!A:U,21,0)</f>
        <v>直连</v>
      </c>
    </row>
    <row r="68" s="4" customFormat="1" spans="1:9">
      <c r="A68" s="5">
        <v>18017861780</v>
      </c>
      <c r="B68" s="6">
        <v>44710</v>
      </c>
      <c r="C68" s="6">
        <v>44711</v>
      </c>
      <c r="D68" s="4">
        <v>39</v>
      </c>
      <c r="E68" s="4" t="str">
        <f>VLOOKUP(A68,HOP!A:L,12,0)</f>
        <v>39.00</v>
      </c>
      <c r="F68" s="4" t="str">
        <f>VLOOKUP(A68,HOP!A:C,3,0)</f>
        <v>2568234</v>
      </c>
      <c r="G68" s="4">
        <f>D68-E68</f>
        <v>0</v>
      </c>
      <c r="H68" s="4" t="str">
        <f>$H$1&amp;F68</f>
        <v>，2568234</v>
      </c>
      <c r="I68" s="4" t="str">
        <f>VLOOKUP(A68,HOP!A:U,21,0)</f>
        <v>直连</v>
      </c>
    </row>
    <row r="69" s="4" customFormat="1" spans="1:9">
      <c r="A69" s="5">
        <v>18017869121</v>
      </c>
      <c r="B69" s="6">
        <v>44710</v>
      </c>
      <c r="C69" s="6">
        <v>44711</v>
      </c>
      <c r="D69" s="4">
        <v>41</v>
      </c>
      <c r="E69" s="4" t="str">
        <f>VLOOKUP(A69,HOP!A:L,12,0)</f>
        <v>41.00</v>
      </c>
      <c r="F69" s="4" t="str">
        <f>VLOOKUP(A69,HOP!A:C,3,0)</f>
        <v>2568244</v>
      </c>
      <c r="G69" s="4">
        <f>D69-E69</f>
        <v>0</v>
      </c>
      <c r="H69" s="4" t="str">
        <f>$H$1&amp;F69</f>
        <v>，2568244</v>
      </c>
      <c r="I69" s="4" t="str">
        <f>VLOOKUP(A69,HOP!A:U,21,0)</f>
        <v>直连</v>
      </c>
    </row>
    <row r="71" spans="4:4">
      <c r="D71" s="4">
        <f>SUM(D2:D70)</f>
        <v>12304</v>
      </c>
    </row>
    <row r="77" spans="1:1">
      <c r="A77" s="4" t="s">
        <v>353</v>
      </c>
    </row>
    <row r="78" spans="1:1">
      <c r="A78" s="4" t="s">
        <v>354</v>
      </c>
    </row>
    <row r="79" spans="1:1">
      <c r="A79" s="4" t="s">
        <v>355</v>
      </c>
    </row>
  </sheetData>
  <autoFilter ref="A1:XFD71">
    <filterColumn colId="3">
      <filters blank="1">
        <filter val="690"/>
        <filter val="710"/>
        <filter val="910"/>
        <filter val="552"/>
        <filter val="93"/>
        <filter val="213"/>
        <filter val="54"/>
        <filter val="194"/>
        <filter val="214"/>
        <filter val="96"/>
        <filter val="57"/>
        <filter val="117"/>
        <filter val="119"/>
        <filter val="219"/>
        <filter val="260"/>
        <filter val="460"/>
        <filter val="123"/>
        <filter val="124"/>
        <filter val="27"/>
        <filter val="168"/>
        <filter val="328"/>
        <filter val="368"/>
        <filter val="171"/>
        <filter val="172"/>
        <filter val="332"/>
        <filter val="73"/>
        <filter val="134"/>
        <filter val="35"/>
        <filter val="135"/>
        <filter val="335"/>
        <filter val="176"/>
        <filter val="236"/>
        <filter val="376"/>
        <filter val="37"/>
        <filter val="377"/>
        <filter val="39"/>
        <filter val="79"/>
        <filter val="40"/>
        <filter val="80"/>
        <filter val="100"/>
        <filter val="140"/>
        <filter val="41"/>
        <filter val="181"/>
        <filter val="82"/>
        <filter val="83"/>
        <filter val="203"/>
        <filter val="104"/>
        <filter val="544"/>
        <filter val="12304"/>
        <filter val="85"/>
        <filter val="145"/>
        <filter val="285"/>
        <filter val="46"/>
        <filter val="106"/>
        <filter val="146"/>
        <filter val="207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356</v>
      </c>
      <c r="B1" s="2" t="s">
        <v>357</v>
      </c>
      <c r="C1" s="2" t="s">
        <v>358</v>
      </c>
      <c r="D1" s="2" t="s">
        <v>359</v>
      </c>
      <c r="E1" s="2" t="s">
        <v>13</v>
      </c>
      <c r="F1" s="2" t="s">
        <v>5</v>
      </c>
      <c r="G1" s="2" t="s">
        <v>6</v>
      </c>
      <c r="H1" s="2" t="s">
        <v>360</v>
      </c>
      <c r="I1" s="2" t="s">
        <v>361</v>
      </c>
      <c r="J1" s="2" t="s">
        <v>362</v>
      </c>
      <c r="K1" s="2" t="s">
        <v>363</v>
      </c>
      <c r="L1" s="2" t="s">
        <v>364</v>
      </c>
      <c r="M1" s="2" t="s">
        <v>365</v>
      </c>
      <c r="N1" s="2" t="s">
        <v>366</v>
      </c>
      <c r="O1" s="2" t="s">
        <v>367</v>
      </c>
      <c r="P1" s="2" t="s">
        <v>368</v>
      </c>
      <c r="Q1" s="2" t="s">
        <v>369</v>
      </c>
      <c r="R1" s="2" t="s">
        <v>370</v>
      </c>
      <c r="S1" s="2" t="s">
        <v>371</v>
      </c>
      <c r="T1" s="2" t="s">
        <v>372</v>
      </c>
      <c r="U1" s="2" t="s">
        <v>373</v>
      </c>
    </row>
    <row r="2" s="1" customFormat="1" spans="1:21">
      <c r="A2" s="3">
        <v>18017869121</v>
      </c>
      <c r="B2" s="1" t="s">
        <v>374</v>
      </c>
      <c r="C2" s="1" t="s">
        <v>375</v>
      </c>
      <c r="D2" s="1" t="s">
        <v>376</v>
      </c>
      <c r="E2" s="1" t="s">
        <v>377</v>
      </c>
      <c r="F2" s="1" t="s">
        <v>374</v>
      </c>
      <c r="G2" s="1" t="s">
        <v>378</v>
      </c>
      <c r="H2" s="1" t="s">
        <v>379</v>
      </c>
      <c r="I2" s="1" t="s">
        <v>380</v>
      </c>
      <c r="J2" s="1" t="s">
        <v>30</v>
      </c>
      <c r="K2" s="1" t="s">
        <v>381</v>
      </c>
      <c r="L2" s="1" t="s">
        <v>381</v>
      </c>
      <c r="M2" s="1" t="s">
        <v>382</v>
      </c>
      <c r="N2" s="1" t="s">
        <v>382</v>
      </c>
      <c r="O2" s="1" t="s">
        <v>383</v>
      </c>
      <c r="P2" s="1" t="s">
        <v>384</v>
      </c>
      <c r="Q2" s="1" t="s">
        <v>385</v>
      </c>
      <c r="R2" s="1" t="s">
        <v>386</v>
      </c>
      <c r="S2" s="1" t="s">
        <v>387</v>
      </c>
      <c r="T2" s="1" t="s">
        <v>388</v>
      </c>
      <c r="U2" s="1" t="s">
        <v>389</v>
      </c>
    </row>
    <row r="3" s="1" customFormat="1" spans="1:21">
      <c r="A3" s="3">
        <v>18017861780</v>
      </c>
      <c r="B3" s="1" t="s">
        <v>374</v>
      </c>
      <c r="C3" s="1" t="s">
        <v>390</v>
      </c>
      <c r="D3" s="1" t="s">
        <v>391</v>
      </c>
      <c r="E3" s="1" t="s">
        <v>392</v>
      </c>
      <c r="F3" s="1" t="s">
        <v>374</v>
      </c>
      <c r="G3" s="1" t="s">
        <v>378</v>
      </c>
      <c r="H3" s="1" t="s">
        <v>379</v>
      </c>
      <c r="I3" s="1" t="s">
        <v>393</v>
      </c>
      <c r="J3" s="1" t="s">
        <v>30</v>
      </c>
      <c r="K3" s="1" t="s">
        <v>394</v>
      </c>
      <c r="L3" s="1" t="s">
        <v>394</v>
      </c>
      <c r="M3" s="1" t="s">
        <v>382</v>
      </c>
      <c r="N3" s="1" t="s">
        <v>382</v>
      </c>
      <c r="O3" s="1" t="s">
        <v>383</v>
      </c>
      <c r="P3" s="1" t="s">
        <v>384</v>
      </c>
      <c r="Q3" s="1" t="s">
        <v>385</v>
      </c>
      <c r="R3" s="1" t="s">
        <v>395</v>
      </c>
      <c r="S3" s="1" t="s">
        <v>387</v>
      </c>
      <c r="T3" s="1" t="s">
        <v>388</v>
      </c>
      <c r="U3" s="1" t="s">
        <v>389</v>
      </c>
    </row>
    <row r="4" s="1" customFormat="1" spans="1:21">
      <c r="A4" s="3">
        <v>18016223815</v>
      </c>
      <c r="B4" s="1" t="s">
        <v>374</v>
      </c>
      <c r="C4" s="1" t="s">
        <v>396</v>
      </c>
      <c r="D4" s="1" t="s">
        <v>397</v>
      </c>
      <c r="E4" s="1" t="s">
        <v>398</v>
      </c>
      <c r="F4" s="1" t="s">
        <v>374</v>
      </c>
      <c r="G4" s="1" t="s">
        <v>378</v>
      </c>
      <c r="H4" s="1" t="s">
        <v>379</v>
      </c>
      <c r="I4" s="1" t="s">
        <v>399</v>
      </c>
      <c r="J4" s="1" t="s">
        <v>30</v>
      </c>
      <c r="K4" s="1" t="s">
        <v>400</v>
      </c>
      <c r="L4" s="1" t="s">
        <v>400</v>
      </c>
      <c r="M4" s="1" t="s">
        <v>382</v>
      </c>
      <c r="N4" s="1" t="s">
        <v>382</v>
      </c>
      <c r="O4" s="1" t="s">
        <v>383</v>
      </c>
      <c r="P4" s="1" t="s">
        <v>384</v>
      </c>
      <c r="Q4" s="1" t="s">
        <v>385</v>
      </c>
      <c r="R4" s="1" t="s">
        <v>401</v>
      </c>
      <c r="S4" s="1" t="s">
        <v>387</v>
      </c>
      <c r="T4" s="1" t="s">
        <v>388</v>
      </c>
      <c r="U4" s="1" t="s">
        <v>389</v>
      </c>
    </row>
    <row r="5" s="1" customFormat="1" spans="1:21">
      <c r="A5" s="3">
        <v>18016154741</v>
      </c>
      <c r="B5" s="1" t="s">
        <v>374</v>
      </c>
      <c r="C5" s="1" t="s">
        <v>402</v>
      </c>
      <c r="D5" s="1" t="s">
        <v>403</v>
      </c>
      <c r="E5" s="1" t="s">
        <v>404</v>
      </c>
      <c r="F5" s="1" t="s">
        <v>374</v>
      </c>
      <c r="G5" s="1" t="s">
        <v>378</v>
      </c>
      <c r="H5" s="1" t="s">
        <v>379</v>
      </c>
      <c r="I5" s="1" t="s">
        <v>405</v>
      </c>
      <c r="J5" s="1" t="s">
        <v>30</v>
      </c>
      <c r="K5" s="1" t="s">
        <v>406</v>
      </c>
      <c r="L5" s="1" t="s">
        <v>406</v>
      </c>
      <c r="M5" s="1" t="s">
        <v>382</v>
      </c>
      <c r="N5" s="1" t="s">
        <v>382</v>
      </c>
      <c r="O5" s="1" t="s">
        <v>383</v>
      </c>
      <c r="P5" s="1" t="s">
        <v>384</v>
      </c>
      <c r="Q5" s="1" t="s">
        <v>385</v>
      </c>
      <c r="R5" s="1" t="s">
        <v>407</v>
      </c>
      <c r="S5" s="1" t="s">
        <v>387</v>
      </c>
      <c r="T5" s="1" t="s">
        <v>388</v>
      </c>
      <c r="U5" s="1" t="s">
        <v>389</v>
      </c>
    </row>
    <row r="6" s="1" customFormat="1" spans="1:21">
      <c r="A6" s="3">
        <v>18015706224</v>
      </c>
      <c r="B6" s="1" t="s">
        <v>374</v>
      </c>
      <c r="C6" s="1" t="s">
        <v>408</v>
      </c>
      <c r="D6" s="1" t="s">
        <v>397</v>
      </c>
      <c r="E6" s="1" t="s">
        <v>409</v>
      </c>
      <c r="F6" s="1" t="s">
        <v>374</v>
      </c>
      <c r="G6" s="1" t="s">
        <v>378</v>
      </c>
      <c r="H6" s="1" t="s">
        <v>379</v>
      </c>
      <c r="I6" s="1" t="s">
        <v>399</v>
      </c>
      <c r="J6" s="1" t="s">
        <v>30</v>
      </c>
      <c r="K6" s="1" t="s">
        <v>400</v>
      </c>
      <c r="L6" s="1" t="s">
        <v>400</v>
      </c>
      <c r="M6" s="1" t="s">
        <v>382</v>
      </c>
      <c r="N6" s="1" t="s">
        <v>382</v>
      </c>
      <c r="O6" s="1" t="s">
        <v>383</v>
      </c>
      <c r="P6" s="1" t="s">
        <v>384</v>
      </c>
      <c r="Q6" s="1" t="s">
        <v>385</v>
      </c>
      <c r="R6" s="1" t="s">
        <v>410</v>
      </c>
      <c r="S6" s="1" t="s">
        <v>387</v>
      </c>
      <c r="T6" s="1" t="s">
        <v>388</v>
      </c>
      <c r="U6" s="1" t="s">
        <v>389</v>
      </c>
    </row>
    <row r="7" s="1" customFormat="1" spans="1:21">
      <c r="A7" s="3">
        <v>18014005131</v>
      </c>
      <c r="B7" s="1" t="s">
        <v>411</v>
      </c>
      <c r="C7" s="1" t="s">
        <v>412</v>
      </c>
      <c r="D7" s="1" t="s">
        <v>413</v>
      </c>
      <c r="E7" s="1" t="s">
        <v>414</v>
      </c>
      <c r="F7" s="1" t="s">
        <v>411</v>
      </c>
      <c r="G7" s="1" t="s">
        <v>374</v>
      </c>
      <c r="H7" s="1" t="s">
        <v>379</v>
      </c>
      <c r="I7" s="1" t="s">
        <v>415</v>
      </c>
      <c r="J7" s="1" t="s">
        <v>30</v>
      </c>
      <c r="K7" s="1" t="s">
        <v>416</v>
      </c>
      <c r="L7" s="1" t="s">
        <v>416</v>
      </c>
      <c r="M7" s="1" t="s">
        <v>382</v>
      </c>
      <c r="N7" s="1" t="s">
        <v>382</v>
      </c>
      <c r="O7" s="1" t="s">
        <v>383</v>
      </c>
      <c r="P7" s="1" t="s">
        <v>384</v>
      </c>
      <c r="Q7" s="1" t="s">
        <v>385</v>
      </c>
      <c r="R7" s="1" t="s">
        <v>417</v>
      </c>
      <c r="S7" s="1" t="s">
        <v>387</v>
      </c>
      <c r="T7" s="1" t="s">
        <v>388</v>
      </c>
      <c r="U7" s="1" t="s">
        <v>389</v>
      </c>
    </row>
    <row r="8" s="1" customFormat="1" spans="1:21">
      <c r="A8" s="3">
        <v>18013699864</v>
      </c>
      <c r="B8" s="1" t="s">
        <v>411</v>
      </c>
      <c r="C8" s="1" t="s">
        <v>418</v>
      </c>
      <c r="D8" s="1" t="s">
        <v>376</v>
      </c>
      <c r="E8" s="1" t="s">
        <v>419</v>
      </c>
      <c r="F8" s="1" t="s">
        <v>374</v>
      </c>
      <c r="G8" s="1" t="s">
        <v>378</v>
      </c>
      <c r="H8" s="1" t="s">
        <v>379</v>
      </c>
      <c r="I8" s="1" t="s">
        <v>420</v>
      </c>
      <c r="J8" s="1" t="s">
        <v>30</v>
      </c>
      <c r="K8" s="1" t="s">
        <v>421</v>
      </c>
      <c r="L8" s="1" t="s">
        <v>421</v>
      </c>
      <c r="M8" s="1" t="s">
        <v>382</v>
      </c>
      <c r="N8" s="1" t="s">
        <v>382</v>
      </c>
      <c r="O8" s="1" t="s">
        <v>383</v>
      </c>
      <c r="P8" s="1" t="s">
        <v>384</v>
      </c>
      <c r="Q8" s="1" t="s">
        <v>385</v>
      </c>
      <c r="R8" s="1" t="s">
        <v>422</v>
      </c>
      <c r="S8" s="1" t="s">
        <v>387</v>
      </c>
      <c r="T8" s="1" t="s">
        <v>388</v>
      </c>
      <c r="U8" s="1" t="s">
        <v>389</v>
      </c>
    </row>
    <row r="9" s="1" customFormat="1" spans="1:21">
      <c r="A9" s="3">
        <v>18012819015</v>
      </c>
      <c r="B9" s="1" t="s">
        <v>411</v>
      </c>
      <c r="C9" s="1" t="s">
        <v>423</v>
      </c>
      <c r="D9" s="1" t="s">
        <v>424</v>
      </c>
      <c r="E9" s="1" t="s">
        <v>425</v>
      </c>
      <c r="F9" s="1" t="s">
        <v>411</v>
      </c>
      <c r="G9" s="1" t="s">
        <v>374</v>
      </c>
      <c r="H9" s="1" t="s">
        <v>379</v>
      </c>
      <c r="I9" s="1" t="s">
        <v>426</v>
      </c>
      <c r="J9" s="1" t="s">
        <v>30</v>
      </c>
      <c r="K9" s="1" t="s">
        <v>427</v>
      </c>
      <c r="L9" s="1" t="s">
        <v>427</v>
      </c>
      <c r="M9" s="1" t="s">
        <v>382</v>
      </c>
      <c r="N9" s="1" t="s">
        <v>382</v>
      </c>
      <c r="O9" s="1" t="s">
        <v>383</v>
      </c>
      <c r="P9" s="1" t="s">
        <v>384</v>
      </c>
      <c r="Q9" s="1" t="s">
        <v>385</v>
      </c>
      <c r="R9" s="1" t="s">
        <v>428</v>
      </c>
      <c r="S9" s="1" t="s">
        <v>387</v>
      </c>
      <c r="T9" s="1" t="s">
        <v>388</v>
      </c>
      <c r="U9" s="1" t="s">
        <v>389</v>
      </c>
    </row>
    <row r="10" s="1" customFormat="1" spans="1:21">
      <c r="A10" s="3">
        <v>18009144392</v>
      </c>
      <c r="B10" s="1" t="s">
        <v>411</v>
      </c>
      <c r="C10" s="1" t="s">
        <v>429</v>
      </c>
      <c r="D10" s="1" t="s">
        <v>430</v>
      </c>
      <c r="E10" s="1" t="s">
        <v>431</v>
      </c>
      <c r="F10" s="1" t="s">
        <v>411</v>
      </c>
      <c r="G10" s="1" t="s">
        <v>374</v>
      </c>
      <c r="H10" s="1" t="s">
        <v>379</v>
      </c>
      <c r="I10" s="1" t="s">
        <v>432</v>
      </c>
      <c r="J10" s="1" t="s">
        <v>30</v>
      </c>
      <c r="K10" s="1" t="s">
        <v>433</v>
      </c>
      <c r="L10" s="1" t="s">
        <v>433</v>
      </c>
      <c r="M10" s="1" t="s">
        <v>382</v>
      </c>
      <c r="N10" s="1" t="s">
        <v>382</v>
      </c>
      <c r="O10" s="1" t="s">
        <v>383</v>
      </c>
      <c r="P10" s="1" t="s">
        <v>384</v>
      </c>
      <c r="Q10" s="1" t="s">
        <v>385</v>
      </c>
      <c r="R10" s="1" t="s">
        <v>434</v>
      </c>
      <c r="S10" s="1" t="s">
        <v>387</v>
      </c>
      <c r="T10" s="1" t="s">
        <v>388</v>
      </c>
      <c r="U10" s="1" t="s">
        <v>389</v>
      </c>
    </row>
    <row r="11" s="1" customFormat="1" spans="1:21">
      <c r="A11" s="3">
        <v>18009054833</v>
      </c>
      <c r="B11" s="1" t="s">
        <v>411</v>
      </c>
      <c r="C11" s="1" t="s">
        <v>435</v>
      </c>
      <c r="D11" s="1" t="s">
        <v>436</v>
      </c>
      <c r="E11" s="1" t="s">
        <v>437</v>
      </c>
      <c r="F11" s="1" t="s">
        <v>411</v>
      </c>
      <c r="G11" s="1" t="s">
        <v>374</v>
      </c>
      <c r="H11" s="1" t="s">
        <v>379</v>
      </c>
      <c r="I11" s="1" t="s">
        <v>438</v>
      </c>
      <c r="J11" s="1" t="s">
        <v>30</v>
      </c>
      <c r="K11" s="1" t="s">
        <v>439</v>
      </c>
      <c r="L11" s="1" t="s">
        <v>439</v>
      </c>
      <c r="M11" s="1" t="s">
        <v>382</v>
      </c>
      <c r="N11" s="1" t="s">
        <v>382</v>
      </c>
      <c r="O11" s="1" t="s">
        <v>383</v>
      </c>
      <c r="P11" s="1" t="s">
        <v>384</v>
      </c>
      <c r="Q11" s="1" t="s">
        <v>385</v>
      </c>
      <c r="R11" s="1" t="s">
        <v>440</v>
      </c>
      <c r="S11" s="1" t="s">
        <v>387</v>
      </c>
      <c r="T11" s="1" t="s">
        <v>388</v>
      </c>
      <c r="U11" s="1" t="s">
        <v>389</v>
      </c>
    </row>
    <row r="12" s="1" customFormat="1" spans="1:21">
      <c r="A12" s="3">
        <v>18008040286</v>
      </c>
      <c r="B12" s="1" t="s">
        <v>441</v>
      </c>
      <c r="C12" s="1" t="s">
        <v>442</v>
      </c>
      <c r="D12" s="1" t="s">
        <v>443</v>
      </c>
      <c r="E12" s="1" t="s">
        <v>444</v>
      </c>
      <c r="F12" s="1" t="s">
        <v>441</v>
      </c>
      <c r="G12" s="1" t="s">
        <v>374</v>
      </c>
      <c r="H12" s="1" t="s">
        <v>379</v>
      </c>
      <c r="I12" s="1" t="s">
        <v>445</v>
      </c>
      <c r="J12" s="1" t="s">
        <v>30</v>
      </c>
      <c r="K12" s="1" t="s">
        <v>446</v>
      </c>
      <c r="L12" s="1" t="s">
        <v>446</v>
      </c>
      <c r="M12" s="1" t="s">
        <v>382</v>
      </c>
      <c r="N12" s="1" t="s">
        <v>382</v>
      </c>
      <c r="O12" s="1" t="s">
        <v>383</v>
      </c>
      <c r="P12" s="1" t="s">
        <v>384</v>
      </c>
      <c r="Q12" s="1" t="s">
        <v>385</v>
      </c>
      <c r="R12" s="1" t="s">
        <v>447</v>
      </c>
      <c r="S12" s="1" t="s">
        <v>387</v>
      </c>
      <c r="T12" s="1" t="s">
        <v>388</v>
      </c>
      <c r="U12" s="1" t="s">
        <v>389</v>
      </c>
    </row>
    <row r="13" s="1" customFormat="1" spans="1:21">
      <c r="A13" s="3">
        <v>18004516509</v>
      </c>
      <c r="B13" s="1" t="s">
        <v>441</v>
      </c>
      <c r="C13" s="1" t="s">
        <v>448</v>
      </c>
      <c r="D13" s="1" t="s">
        <v>449</v>
      </c>
      <c r="E13" s="1" t="s">
        <v>450</v>
      </c>
      <c r="F13" s="1" t="s">
        <v>411</v>
      </c>
      <c r="G13" s="1" t="s">
        <v>374</v>
      </c>
      <c r="H13" s="1" t="s">
        <v>379</v>
      </c>
      <c r="I13" s="1" t="s">
        <v>451</v>
      </c>
      <c r="J13" s="1" t="s">
        <v>30</v>
      </c>
      <c r="K13" s="1" t="s">
        <v>452</v>
      </c>
      <c r="L13" s="1" t="s">
        <v>452</v>
      </c>
      <c r="M13" s="1" t="s">
        <v>382</v>
      </c>
      <c r="N13" s="1" t="s">
        <v>382</v>
      </c>
      <c r="O13" s="1" t="s">
        <v>383</v>
      </c>
      <c r="P13" s="1" t="s">
        <v>384</v>
      </c>
      <c r="Q13" s="1" t="s">
        <v>385</v>
      </c>
      <c r="R13" s="1" t="s">
        <v>453</v>
      </c>
      <c r="S13" s="1" t="s">
        <v>387</v>
      </c>
      <c r="T13" s="1" t="s">
        <v>388</v>
      </c>
      <c r="U13" s="1" t="s">
        <v>389</v>
      </c>
    </row>
    <row r="14" s="1" customFormat="1" spans="1:21">
      <c r="A14" s="3">
        <v>18004208132</v>
      </c>
      <c r="B14" s="1" t="s">
        <v>441</v>
      </c>
      <c r="C14" s="1" t="s">
        <v>454</v>
      </c>
      <c r="D14" s="1" t="s">
        <v>455</v>
      </c>
      <c r="E14" s="1" t="s">
        <v>456</v>
      </c>
      <c r="F14" s="1" t="s">
        <v>411</v>
      </c>
      <c r="G14" s="1" t="s">
        <v>378</v>
      </c>
      <c r="H14" s="1" t="s">
        <v>379</v>
      </c>
      <c r="I14" s="1" t="s">
        <v>457</v>
      </c>
      <c r="J14" s="1" t="s">
        <v>30</v>
      </c>
      <c r="K14" s="1" t="s">
        <v>458</v>
      </c>
      <c r="L14" s="1" t="s">
        <v>458</v>
      </c>
      <c r="M14" s="1" t="s">
        <v>382</v>
      </c>
      <c r="N14" s="1" t="s">
        <v>382</v>
      </c>
      <c r="O14" s="1" t="s">
        <v>383</v>
      </c>
      <c r="P14" s="1" t="s">
        <v>384</v>
      </c>
      <c r="Q14" s="1" t="s">
        <v>385</v>
      </c>
      <c r="R14" s="1" t="s">
        <v>459</v>
      </c>
      <c r="S14" s="1" t="s">
        <v>387</v>
      </c>
      <c r="T14" s="1" t="s">
        <v>388</v>
      </c>
      <c r="U14" s="1" t="s">
        <v>389</v>
      </c>
    </row>
    <row r="15" s="1" customFormat="1" spans="1:21">
      <c r="A15" s="3">
        <v>18004166897</v>
      </c>
      <c r="B15" s="1" t="s">
        <v>441</v>
      </c>
      <c r="C15" s="1" t="s">
        <v>460</v>
      </c>
      <c r="D15" s="1" t="s">
        <v>461</v>
      </c>
      <c r="E15" s="1" t="s">
        <v>462</v>
      </c>
      <c r="F15" s="1" t="s">
        <v>411</v>
      </c>
      <c r="G15" s="1" t="s">
        <v>374</v>
      </c>
      <c r="H15" s="1" t="s">
        <v>379</v>
      </c>
      <c r="I15" s="1" t="s">
        <v>463</v>
      </c>
      <c r="J15" s="1" t="s">
        <v>30</v>
      </c>
      <c r="K15" s="1" t="s">
        <v>464</v>
      </c>
      <c r="L15" s="1" t="s">
        <v>464</v>
      </c>
      <c r="M15" s="1" t="s">
        <v>382</v>
      </c>
      <c r="N15" s="1" t="s">
        <v>382</v>
      </c>
      <c r="O15" s="1" t="s">
        <v>383</v>
      </c>
      <c r="P15" s="1" t="s">
        <v>384</v>
      </c>
      <c r="Q15" s="1" t="s">
        <v>385</v>
      </c>
      <c r="R15" s="1" t="s">
        <v>465</v>
      </c>
      <c r="S15" s="1" t="s">
        <v>387</v>
      </c>
      <c r="T15" s="1" t="s">
        <v>388</v>
      </c>
      <c r="U15" s="1" t="s">
        <v>389</v>
      </c>
    </row>
    <row r="16" s="1" customFormat="1" spans="1:21">
      <c r="A16" s="3">
        <v>18003830272</v>
      </c>
      <c r="B16" s="1" t="s">
        <v>441</v>
      </c>
      <c r="C16" s="1" t="s">
        <v>466</v>
      </c>
      <c r="D16" s="1" t="s">
        <v>467</v>
      </c>
      <c r="E16" s="1" t="s">
        <v>468</v>
      </c>
      <c r="F16" s="1" t="s">
        <v>411</v>
      </c>
      <c r="G16" s="1" t="s">
        <v>378</v>
      </c>
      <c r="H16" s="1" t="s">
        <v>379</v>
      </c>
      <c r="I16" s="1" t="s">
        <v>469</v>
      </c>
      <c r="J16" s="1" t="s">
        <v>30</v>
      </c>
      <c r="K16" s="1" t="s">
        <v>470</v>
      </c>
      <c r="L16" s="1" t="s">
        <v>470</v>
      </c>
      <c r="M16" s="1" t="s">
        <v>382</v>
      </c>
      <c r="N16" s="1" t="s">
        <v>382</v>
      </c>
      <c r="O16" s="1" t="s">
        <v>383</v>
      </c>
      <c r="P16" s="1" t="s">
        <v>384</v>
      </c>
      <c r="Q16" s="1" t="s">
        <v>385</v>
      </c>
      <c r="R16" s="1" t="s">
        <v>471</v>
      </c>
      <c r="S16" s="1" t="s">
        <v>387</v>
      </c>
      <c r="T16" s="1" t="s">
        <v>388</v>
      </c>
      <c r="U16" s="1" t="s">
        <v>389</v>
      </c>
    </row>
    <row r="17" s="1" customFormat="1" spans="1:21">
      <c r="A17" s="3">
        <v>18003568699</v>
      </c>
      <c r="B17" s="1" t="s">
        <v>441</v>
      </c>
      <c r="C17" s="1" t="s">
        <v>472</v>
      </c>
      <c r="D17" s="1" t="s">
        <v>403</v>
      </c>
      <c r="E17" s="1" t="s">
        <v>473</v>
      </c>
      <c r="F17" s="1" t="s">
        <v>411</v>
      </c>
      <c r="G17" s="1" t="s">
        <v>374</v>
      </c>
      <c r="H17" s="1" t="s">
        <v>379</v>
      </c>
      <c r="I17" s="1" t="s">
        <v>474</v>
      </c>
      <c r="J17" s="1" t="s">
        <v>30</v>
      </c>
      <c r="K17" s="1" t="s">
        <v>475</v>
      </c>
      <c r="L17" s="1" t="s">
        <v>475</v>
      </c>
      <c r="M17" s="1" t="s">
        <v>382</v>
      </c>
      <c r="N17" s="1" t="s">
        <v>382</v>
      </c>
      <c r="O17" s="1" t="s">
        <v>383</v>
      </c>
      <c r="P17" s="1" t="s">
        <v>384</v>
      </c>
      <c r="Q17" s="1" t="s">
        <v>385</v>
      </c>
      <c r="R17" s="1" t="s">
        <v>476</v>
      </c>
      <c r="S17" s="1" t="s">
        <v>387</v>
      </c>
      <c r="T17" s="1" t="s">
        <v>388</v>
      </c>
      <c r="U17" s="1" t="s">
        <v>389</v>
      </c>
    </row>
    <row r="18" s="1" customFormat="1" spans="1:21">
      <c r="A18" s="3">
        <v>18003397679</v>
      </c>
      <c r="B18" s="1" t="s">
        <v>441</v>
      </c>
      <c r="C18" s="1" t="s">
        <v>477</v>
      </c>
      <c r="D18" s="1" t="s">
        <v>478</v>
      </c>
      <c r="E18" s="1" t="s">
        <v>479</v>
      </c>
      <c r="F18" s="1" t="s">
        <v>441</v>
      </c>
      <c r="G18" s="1" t="s">
        <v>374</v>
      </c>
      <c r="H18" s="1" t="s">
        <v>379</v>
      </c>
      <c r="I18" s="1" t="s">
        <v>480</v>
      </c>
      <c r="J18" s="1" t="s">
        <v>30</v>
      </c>
      <c r="K18" s="1" t="s">
        <v>481</v>
      </c>
      <c r="L18" s="1" t="s">
        <v>481</v>
      </c>
      <c r="M18" s="1" t="s">
        <v>382</v>
      </c>
      <c r="N18" s="1" t="s">
        <v>382</v>
      </c>
      <c r="O18" s="1" t="s">
        <v>383</v>
      </c>
      <c r="P18" s="1" t="s">
        <v>384</v>
      </c>
      <c r="Q18" s="1" t="s">
        <v>385</v>
      </c>
      <c r="R18" s="1" t="s">
        <v>482</v>
      </c>
      <c r="S18" s="1" t="s">
        <v>387</v>
      </c>
      <c r="T18" s="1" t="s">
        <v>388</v>
      </c>
      <c r="U18" s="1" t="s">
        <v>389</v>
      </c>
    </row>
    <row r="19" s="1" customFormat="1" spans="1:21">
      <c r="A19" s="3">
        <v>18003356475</v>
      </c>
      <c r="B19" s="1" t="s">
        <v>441</v>
      </c>
      <c r="C19" s="1" t="s">
        <v>483</v>
      </c>
      <c r="D19" s="1" t="s">
        <v>484</v>
      </c>
      <c r="E19" s="1" t="s">
        <v>485</v>
      </c>
      <c r="F19" s="1" t="s">
        <v>411</v>
      </c>
      <c r="G19" s="1" t="s">
        <v>374</v>
      </c>
      <c r="H19" s="1" t="s">
        <v>379</v>
      </c>
      <c r="I19" s="1" t="s">
        <v>486</v>
      </c>
      <c r="J19" s="1" t="s">
        <v>30</v>
      </c>
      <c r="K19" s="1" t="s">
        <v>487</v>
      </c>
      <c r="L19" s="1" t="s">
        <v>487</v>
      </c>
      <c r="M19" s="1" t="s">
        <v>382</v>
      </c>
      <c r="N19" s="1" t="s">
        <v>382</v>
      </c>
      <c r="O19" s="1" t="s">
        <v>383</v>
      </c>
      <c r="P19" s="1" t="s">
        <v>384</v>
      </c>
      <c r="Q19" s="1" t="s">
        <v>385</v>
      </c>
      <c r="R19" s="1" t="s">
        <v>488</v>
      </c>
      <c r="S19" s="1" t="s">
        <v>387</v>
      </c>
      <c r="T19" s="1" t="s">
        <v>388</v>
      </c>
      <c r="U19" s="1" t="s">
        <v>389</v>
      </c>
    </row>
    <row r="20" s="1" customFormat="1" spans="1:21">
      <c r="A20" s="3">
        <v>18001458432</v>
      </c>
      <c r="B20" s="1" t="s">
        <v>441</v>
      </c>
      <c r="C20" s="1" t="s">
        <v>489</v>
      </c>
      <c r="D20" s="1" t="s">
        <v>413</v>
      </c>
      <c r="E20" s="1" t="s">
        <v>490</v>
      </c>
      <c r="F20" s="1" t="s">
        <v>411</v>
      </c>
      <c r="G20" s="1" t="s">
        <v>374</v>
      </c>
      <c r="H20" s="1" t="s">
        <v>379</v>
      </c>
      <c r="I20" s="1" t="s">
        <v>491</v>
      </c>
      <c r="J20" s="1" t="s">
        <v>30</v>
      </c>
      <c r="K20" s="1" t="s">
        <v>492</v>
      </c>
      <c r="L20" s="1" t="s">
        <v>492</v>
      </c>
      <c r="M20" s="1" t="s">
        <v>382</v>
      </c>
      <c r="N20" s="1" t="s">
        <v>382</v>
      </c>
      <c r="O20" s="1" t="s">
        <v>383</v>
      </c>
      <c r="P20" s="1" t="s">
        <v>384</v>
      </c>
      <c r="Q20" s="1" t="s">
        <v>385</v>
      </c>
      <c r="R20" s="1" t="s">
        <v>493</v>
      </c>
      <c r="S20" s="1" t="s">
        <v>387</v>
      </c>
      <c r="T20" s="1" t="s">
        <v>388</v>
      </c>
      <c r="U20" s="1" t="s">
        <v>389</v>
      </c>
    </row>
    <row r="21" s="1" customFormat="1" spans="1:21">
      <c r="A21" s="3">
        <v>18000754585</v>
      </c>
      <c r="B21" s="1" t="s">
        <v>494</v>
      </c>
      <c r="C21" s="1" t="s">
        <v>495</v>
      </c>
      <c r="D21" s="1" t="s">
        <v>496</v>
      </c>
      <c r="E21" s="1" t="s">
        <v>497</v>
      </c>
      <c r="F21" s="1" t="s">
        <v>411</v>
      </c>
      <c r="G21" s="1" t="s">
        <v>374</v>
      </c>
      <c r="H21" s="1" t="s">
        <v>379</v>
      </c>
      <c r="I21" s="1" t="s">
        <v>498</v>
      </c>
      <c r="J21" s="1" t="s">
        <v>30</v>
      </c>
      <c r="K21" s="1" t="s">
        <v>499</v>
      </c>
      <c r="L21" s="1" t="s">
        <v>499</v>
      </c>
      <c r="M21" s="1" t="s">
        <v>382</v>
      </c>
      <c r="N21" s="1" t="s">
        <v>382</v>
      </c>
      <c r="O21" s="1" t="s">
        <v>383</v>
      </c>
      <c r="P21" s="1" t="s">
        <v>384</v>
      </c>
      <c r="Q21" s="1" t="s">
        <v>385</v>
      </c>
      <c r="R21" s="1" t="s">
        <v>500</v>
      </c>
      <c r="S21" s="1" t="s">
        <v>387</v>
      </c>
      <c r="T21" s="1" t="s">
        <v>388</v>
      </c>
      <c r="U21" s="1" t="s">
        <v>389</v>
      </c>
    </row>
    <row r="22" s="1" customFormat="1" spans="1:21">
      <c r="A22" s="3">
        <v>17999838594</v>
      </c>
      <c r="B22" s="1" t="s">
        <v>494</v>
      </c>
      <c r="C22" s="1" t="s">
        <v>501</v>
      </c>
      <c r="D22" s="1" t="s">
        <v>467</v>
      </c>
      <c r="E22" s="1" t="s">
        <v>502</v>
      </c>
      <c r="F22" s="1" t="s">
        <v>441</v>
      </c>
      <c r="G22" s="1" t="s">
        <v>374</v>
      </c>
      <c r="H22" s="1" t="s">
        <v>379</v>
      </c>
      <c r="I22" s="1" t="s">
        <v>503</v>
      </c>
      <c r="J22" s="1" t="s">
        <v>30</v>
      </c>
      <c r="K22" s="1" t="s">
        <v>470</v>
      </c>
      <c r="L22" s="1" t="s">
        <v>470</v>
      </c>
      <c r="M22" s="1" t="s">
        <v>382</v>
      </c>
      <c r="N22" s="1" t="s">
        <v>382</v>
      </c>
      <c r="O22" s="1" t="s">
        <v>383</v>
      </c>
      <c r="P22" s="1" t="s">
        <v>384</v>
      </c>
      <c r="Q22" s="1" t="s">
        <v>385</v>
      </c>
      <c r="R22" s="1" t="s">
        <v>504</v>
      </c>
      <c r="S22" s="1" t="s">
        <v>387</v>
      </c>
      <c r="T22" s="1" t="s">
        <v>388</v>
      </c>
      <c r="U22" s="1" t="s">
        <v>389</v>
      </c>
    </row>
    <row r="23" s="1" customFormat="1" spans="1:21">
      <c r="A23" s="3">
        <v>17989880202</v>
      </c>
      <c r="B23" s="1" t="s">
        <v>505</v>
      </c>
      <c r="C23" s="1" t="s">
        <v>506</v>
      </c>
      <c r="D23" s="1" t="s">
        <v>507</v>
      </c>
      <c r="E23" s="1" t="s">
        <v>508</v>
      </c>
      <c r="F23" s="1" t="s">
        <v>441</v>
      </c>
      <c r="G23" s="1" t="s">
        <v>374</v>
      </c>
      <c r="H23" s="1" t="s">
        <v>379</v>
      </c>
      <c r="I23" s="1" t="s">
        <v>509</v>
      </c>
      <c r="J23" s="1" t="s">
        <v>30</v>
      </c>
      <c r="K23" s="1" t="s">
        <v>510</v>
      </c>
      <c r="L23" s="1" t="s">
        <v>510</v>
      </c>
      <c r="M23" s="1" t="s">
        <v>382</v>
      </c>
      <c r="N23" s="1" t="s">
        <v>382</v>
      </c>
      <c r="O23" s="1" t="s">
        <v>383</v>
      </c>
      <c r="P23" s="1" t="s">
        <v>384</v>
      </c>
      <c r="Q23" s="1" t="s">
        <v>385</v>
      </c>
      <c r="R23" s="1" t="s">
        <v>511</v>
      </c>
      <c r="S23" s="1" t="s">
        <v>387</v>
      </c>
      <c r="T23" s="1" t="s">
        <v>388</v>
      </c>
      <c r="U23" s="1" t="s">
        <v>389</v>
      </c>
    </row>
    <row r="24" s="1" customFormat="1" spans="1:21">
      <c r="A24" s="3">
        <v>17984667566</v>
      </c>
      <c r="B24" s="1" t="s">
        <v>512</v>
      </c>
      <c r="C24" s="1" t="s">
        <v>513</v>
      </c>
      <c r="D24" s="1" t="s">
        <v>514</v>
      </c>
      <c r="E24" s="1" t="s">
        <v>515</v>
      </c>
      <c r="F24" s="1" t="s">
        <v>411</v>
      </c>
      <c r="G24" s="1" t="s">
        <v>374</v>
      </c>
      <c r="H24" s="1" t="s">
        <v>379</v>
      </c>
      <c r="I24" s="1" t="s">
        <v>516</v>
      </c>
      <c r="J24" s="1" t="s">
        <v>30</v>
      </c>
      <c r="K24" s="1" t="s">
        <v>517</v>
      </c>
      <c r="L24" s="1" t="s">
        <v>517</v>
      </c>
      <c r="M24" s="1" t="s">
        <v>382</v>
      </c>
      <c r="N24" s="1" t="s">
        <v>382</v>
      </c>
      <c r="O24" s="1" t="s">
        <v>383</v>
      </c>
      <c r="P24" s="1" t="s">
        <v>384</v>
      </c>
      <c r="Q24" s="1" t="s">
        <v>385</v>
      </c>
      <c r="R24" s="1" t="s">
        <v>518</v>
      </c>
      <c r="S24" s="1" t="s">
        <v>387</v>
      </c>
      <c r="T24" s="1" t="s">
        <v>388</v>
      </c>
      <c r="U24" s="1" t="s">
        <v>389</v>
      </c>
    </row>
    <row r="25" s="1" customFormat="1" spans="1:21">
      <c r="A25" s="3">
        <v>17983610167</v>
      </c>
      <c r="B25" s="1" t="s">
        <v>519</v>
      </c>
      <c r="C25" s="1" t="s">
        <v>520</v>
      </c>
      <c r="D25" s="1" t="s">
        <v>521</v>
      </c>
      <c r="E25" s="1" t="s">
        <v>522</v>
      </c>
      <c r="F25" s="1" t="s">
        <v>411</v>
      </c>
      <c r="G25" s="1" t="s">
        <v>374</v>
      </c>
      <c r="H25" s="1" t="s">
        <v>379</v>
      </c>
      <c r="I25" s="1" t="s">
        <v>523</v>
      </c>
      <c r="J25" s="1" t="s">
        <v>30</v>
      </c>
      <c r="K25" s="1" t="s">
        <v>524</v>
      </c>
      <c r="L25" s="1" t="s">
        <v>524</v>
      </c>
      <c r="M25" s="1" t="s">
        <v>382</v>
      </c>
      <c r="N25" s="1" t="s">
        <v>382</v>
      </c>
      <c r="O25" s="1" t="s">
        <v>383</v>
      </c>
      <c r="P25" s="1" t="s">
        <v>384</v>
      </c>
      <c r="Q25" s="1" t="s">
        <v>385</v>
      </c>
      <c r="R25" s="1" t="s">
        <v>525</v>
      </c>
      <c r="S25" s="1" t="s">
        <v>387</v>
      </c>
      <c r="T25" s="1" t="s">
        <v>388</v>
      </c>
      <c r="U25" s="1" t="s">
        <v>389</v>
      </c>
    </row>
    <row r="26" s="1" customFormat="1" spans="1:21">
      <c r="A26" s="3">
        <v>17979573155</v>
      </c>
      <c r="B26" s="1" t="s">
        <v>519</v>
      </c>
      <c r="C26" s="1" t="s">
        <v>526</v>
      </c>
      <c r="D26" s="1" t="s">
        <v>527</v>
      </c>
      <c r="E26" s="1" t="s">
        <v>528</v>
      </c>
      <c r="F26" s="1" t="s">
        <v>411</v>
      </c>
      <c r="G26" s="1" t="s">
        <v>374</v>
      </c>
      <c r="H26" s="1" t="s">
        <v>379</v>
      </c>
      <c r="I26" s="1" t="s">
        <v>529</v>
      </c>
      <c r="J26" s="1" t="s">
        <v>30</v>
      </c>
      <c r="K26" s="1" t="s">
        <v>530</v>
      </c>
      <c r="L26" s="1" t="s">
        <v>530</v>
      </c>
      <c r="M26" s="1" t="s">
        <v>382</v>
      </c>
      <c r="N26" s="1" t="s">
        <v>382</v>
      </c>
      <c r="O26" s="1" t="s">
        <v>383</v>
      </c>
      <c r="P26" s="1" t="s">
        <v>384</v>
      </c>
      <c r="Q26" s="1" t="s">
        <v>385</v>
      </c>
      <c r="R26" s="1" t="s">
        <v>531</v>
      </c>
      <c r="S26" s="1" t="s">
        <v>387</v>
      </c>
      <c r="T26" s="1" t="s">
        <v>388</v>
      </c>
      <c r="U26" s="1" t="s">
        <v>389</v>
      </c>
    </row>
    <row r="27" s="1" customFormat="1" spans="1:21">
      <c r="A27" s="3">
        <v>17977700196</v>
      </c>
      <c r="B27" s="1" t="s">
        <v>519</v>
      </c>
      <c r="C27" s="1" t="s">
        <v>532</v>
      </c>
      <c r="D27" s="1" t="s">
        <v>430</v>
      </c>
      <c r="E27" s="1" t="s">
        <v>533</v>
      </c>
      <c r="F27" s="1" t="s">
        <v>441</v>
      </c>
      <c r="G27" s="1" t="s">
        <v>374</v>
      </c>
      <c r="H27" s="1" t="s">
        <v>379</v>
      </c>
      <c r="I27" s="1" t="s">
        <v>534</v>
      </c>
      <c r="J27" s="1" t="s">
        <v>30</v>
      </c>
      <c r="K27" s="1" t="s">
        <v>535</v>
      </c>
      <c r="L27" s="1" t="s">
        <v>535</v>
      </c>
      <c r="M27" s="1" t="s">
        <v>382</v>
      </c>
      <c r="N27" s="1" t="s">
        <v>382</v>
      </c>
      <c r="O27" s="1" t="s">
        <v>383</v>
      </c>
      <c r="P27" s="1" t="s">
        <v>384</v>
      </c>
      <c r="Q27" s="1" t="s">
        <v>385</v>
      </c>
      <c r="R27" s="1" t="s">
        <v>536</v>
      </c>
      <c r="S27" s="1" t="s">
        <v>387</v>
      </c>
      <c r="T27" s="1" t="s">
        <v>388</v>
      </c>
      <c r="U27" s="1" t="s">
        <v>389</v>
      </c>
    </row>
    <row r="28" s="1" customFormat="1" spans="1:21">
      <c r="A28" s="3">
        <v>17977121546</v>
      </c>
      <c r="B28" s="1" t="s">
        <v>537</v>
      </c>
      <c r="C28" s="1" t="s">
        <v>538</v>
      </c>
      <c r="D28" s="1" t="s">
        <v>539</v>
      </c>
      <c r="E28" s="1" t="s">
        <v>540</v>
      </c>
      <c r="F28" s="1" t="s">
        <v>411</v>
      </c>
      <c r="G28" s="1" t="s">
        <v>374</v>
      </c>
      <c r="H28" s="1" t="s">
        <v>379</v>
      </c>
      <c r="I28" s="1" t="s">
        <v>541</v>
      </c>
      <c r="J28" s="1" t="s">
        <v>30</v>
      </c>
      <c r="K28" s="1" t="s">
        <v>542</v>
      </c>
      <c r="L28" s="1" t="s">
        <v>542</v>
      </c>
      <c r="M28" s="1" t="s">
        <v>382</v>
      </c>
      <c r="N28" s="1" t="s">
        <v>382</v>
      </c>
      <c r="O28" s="1" t="s">
        <v>383</v>
      </c>
      <c r="P28" s="1" t="s">
        <v>384</v>
      </c>
      <c r="Q28" s="1" t="s">
        <v>385</v>
      </c>
      <c r="R28" s="1" t="s">
        <v>543</v>
      </c>
      <c r="S28" s="1" t="s">
        <v>387</v>
      </c>
      <c r="T28" s="1" t="s">
        <v>388</v>
      </c>
      <c r="U28" s="1" t="s">
        <v>389</v>
      </c>
    </row>
    <row r="29" s="1" customFormat="1" spans="1:21">
      <c r="A29" s="3">
        <v>17976454952</v>
      </c>
      <c r="B29" s="1" t="s">
        <v>537</v>
      </c>
      <c r="C29" s="1" t="s">
        <v>544</v>
      </c>
      <c r="D29" s="1" t="s">
        <v>545</v>
      </c>
      <c r="E29" s="1" t="s">
        <v>546</v>
      </c>
      <c r="F29" s="1" t="s">
        <v>411</v>
      </c>
      <c r="G29" s="1" t="s">
        <v>374</v>
      </c>
      <c r="H29" s="1" t="s">
        <v>379</v>
      </c>
      <c r="I29" s="1" t="s">
        <v>547</v>
      </c>
      <c r="J29" s="1" t="s">
        <v>30</v>
      </c>
      <c r="K29" s="1" t="s">
        <v>548</v>
      </c>
      <c r="L29" s="1" t="s">
        <v>548</v>
      </c>
      <c r="M29" s="1" t="s">
        <v>382</v>
      </c>
      <c r="N29" s="1" t="s">
        <v>382</v>
      </c>
      <c r="O29" s="1" t="s">
        <v>383</v>
      </c>
      <c r="P29" s="1" t="s">
        <v>384</v>
      </c>
      <c r="Q29" s="1" t="s">
        <v>385</v>
      </c>
      <c r="R29" s="1" t="s">
        <v>549</v>
      </c>
      <c r="S29" s="1" t="s">
        <v>387</v>
      </c>
      <c r="T29" s="1" t="s">
        <v>388</v>
      </c>
      <c r="U29" s="1" t="s">
        <v>389</v>
      </c>
    </row>
    <row r="30" s="1" customFormat="1" spans="1:21">
      <c r="A30" s="3">
        <v>17973655712</v>
      </c>
      <c r="B30" s="1" t="s">
        <v>537</v>
      </c>
      <c r="C30" s="1" t="s">
        <v>550</v>
      </c>
      <c r="D30" s="1" t="s">
        <v>551</v>
      </c>
      <c r="E30" s="1" t="s">
        <v>552</v>
      </c>
      <c r="F30" s="1" t="s">
        <v>374</v>
      </c>
      <c r="G30" s="1" t="s">
        <v>378</v>
      </c>
      <c r="H30" s="1" t="s">
        <v>379</v>
      </c>
      <c r="I30" s="1" t="s">
        <v>553</v>
      </c>
      <c r="J30" s="1" t="s">
        <v>30</v>
      </c>
      <c r="K30" s="1" t="s">
        <v>554</v>
      </c>
      <c r="L30" s="1" t="s">
        <v>554</v>
      </c>
      <c r="M30" s="1" t="s">
        <v>382</v>
      </c>
      <c r="N30" s="1" t="s">
        <v>382</v>
      </c>
      <c r="O30" s="1" t="s">
        <v>383</v>
      </c>
      <c r="P30" s="1" t="s">
        <v>384</v>
      </c>
      <c r="Q30" s="1" t="s">
        <v>385</v>
      </c>
      <c r="R30" s="1" t="s">
        <v>555</v>
      </c>
      <c r="S30" s="1" t="s">
        <v>387</v>
      </c>
      <c r="T30" s="1" t="s">
        <v>388</v>
      </c>
      <c r="U30" s="1" t="s">
        <v>389</v>
      </c>
    </row>
    <row r="31" s="1" customFormat="1" spans="1:21">
      <c r="A31" s="3">
        <v>17968110836</v>
      </c>
      <c r="B31" s="1" t="s">
        <v>556</v>
      </c>
      <c r="C31" s="1" t="s">
        <v>557</v>
      </c>
      <c r="D31" s="1" t="s">
        <v>558</v>
      </c>
      <c r="E31" s="1" t="s">
        <v>559</v>
      </c>
      <c r="F31" s="1" t="s">
        <v>411</v>
      </c>
      <c r="G31" s="1" t="s">
        <v>378</v>
      </c>
      <c r="H31" s="1" t="s">
        <v>379</v>
      </c>
      <c r="I31" s="1" t="s">
        <v>560</v>
      </c>
      <c r="J31" s="1" t="s">
        <v>30</v>
      </c>
      <c r="K31" s="1" t="s">
        <v>561</v>
      </c>
      <c r="L31" s="1" t="s">
        <v>561</v>
      </c>
      <c r="M31" s="1" t="s">
        <v>382</v>
      </c>
      <c r="N31" s="1" t="s">
        <v>382</v>
      </c>
      <c r="O31" s="1" t="s">
        <v>383</v>
      </c>
      <c r="P31" s="1" t="s">
        <v>384</v>
      </c>
      <c r="Q31" s="1" t="s">
        <v>385</v>
      </c>
      <c r="R31" s="1" t="s">
        <v>562</v>
      </c>
      <c r="S31" s="1" t="s">
        <v>387</v>
      </c>
      <c r="T31" s="1" t="s">
        <v>388</v>
      </c>
      <c r="U31" s="1" t="s">
        <v>389</v>
      </c>
    </row>
    <row r="32" s="1" customFormat="1" spans="1:21">
      <c r="A32" s="3">
        <v>17968073717</v>
      </c>
      <c r="B32" s="1" t="s">
        <v>556</v>
      </c>
      <c r="C32" s="1" t="s">
        <v>563</v>
      </c>
      <c r="D32" s="1" t="s">
        <v>564</v>
      </c>
      <c r="E32" s="1" t="s">
        <v>565</v>
      </c>
      <c r="F32" s="1" t="s">
        <v>374</v>
      </c>
      <c r="G32" s="1" t="s">
        <v>378</v>
      </c>
      <c r="H32" s="1" t="s">
        <v>379</v>
      </c>
      <c r="I32" s="1" t="s">
        <v>566</v>
      </c>
      <c r="J32" s="1" t="s">
        <v>30</v>
      </c>
      <c r="K32" s="1" t="s">
        <v>567</v>
      </c>
      <c r="L32" s="1" t="s">
        <v>567</v>
      </c>
      <c r="M32" s="1" t="s">
        <v>382</v>
      </c>
      <c r="N32" s="1" t="s">
        <v>382</v>
      </c>
      <c r="O32" s="1" t="s">
        <v>383</v>
      </c>
      <c r="P32" s="1" t="s">
        <v>384</v>
      </c>
      <c r="Q32" s="1" t="s">
        <v>385</v>
      </c>
      <c r="R32" s="1" t="s">
        <v>568</v>
      </c>
      <c r="S32" s="1" t="s">
        <v>387</v>
      </c>
      <c r="T32" s="1" t="s">
        <v>388</v>
      </c>
      <c r="U32" s="1" t="s">
        <v>389</v>
      </c>
    </row>
    <row r="33" s="1" customFormat="1" spans="1:21">
      <c r="A33" s="3">
        <v>17961080197</v>
      </c>
      <c r="B33" s="1" t="s">
        <v>569</v>
      </c>
      <c r="C33" s="1" t="s">
        <v>570</v>
      </c>
      <c r="D33" s="1" t="s">
        <v>571</v>
      </c>
      <c r="E33" s="1" t="s">
        <v>572</v>
      </c>
      <c r="F33" s="1" t="s">
        <v>374</v>
      </c>
      <c r="G33" s="1" t="s">
        <v>378</v>
      </c>
      <c r="H33" s="1" t="s">
        <v>379</v>
      </c>
      <c r="I33" s="1" t="s">
        <v>573</v>
      </c>
      <c r="J33" s="1" t="s">
        <v>30</v>
      </c>
      <c r="K33" s="1" t="s">
        <v>574</v>
      </c>
      <c r="L33" s="1" t="s">
        <v>574</v>
      </c>
      <c r="M33" s="1" t="s">
        <v>382</v>
      </c>
      <c r="N33" s="1" t="s">
        <v>382</v>
      </c>
      <c r="O33" s="1" t="s">
        <v>383</v>
      </c>
      <c r="P33" s="1" t="s">
        <v>384</v>
      </c>
      <c r="Q33" s="1" t="s">
        <v>385</v>
      </c>
      <c r="R33" s="1" t="s">
        <v>575</v>
      </c>
      <c r="S33" s="1" t="s">
        <v>387</v>
      </c>
      <c r="T33" s="1" t="s">
        <v>388</v>
      </c>
      <c r="U33" s="1" t="s">
        <v>389</v>
      </c>
    </row>
    <row r="34" s="1" customFormat="1" spans="1:21">
      <c r="A34" s="3">
        <v>17953326848</v>
      </c>
      <c r="B34" s="1" t="s">
        <v>576</v>
      </c>
      <c r="C34" s="1" t="s">
        <v>577</v>
      </c>
      <c r="D34" s="1" t="s">
        <v>578</v>
      </c>
      <c r="E34" s="1" t="s">
        <v>579</v>
      </c>
      <c r="F34" s="1" t="s">
        <v>374</v>
      </c>
      <c r="G34" s="1" t="s">
        <v>378</v>
      </c>
      <c r="H34" s="1" t="s">
        <v>379</v>
      </c>
      <c r="I34" s="1" t="s">
        <v>580</v>
      </c>
      <c r="J34" s="1" t="s">
        <v>30</v>
      </c>
      <c r="K34" s="1" t="s">
        <v>581</v>
      </c>
      <c r="L34" s="1" t="s">
        <v>581</v>
      </c>
      <c r="M34" s="1" t="s">
        <v>382</v>
      </c>
      <c r="N34" s="1" t="s">
        <v>382</v>
      </c>
      <c r="O34" s="1" t="s">
        <v>383</v>
      </c>
      <c r="P34" s="1" t="s">
        <v>384</v>
      </c>
      <c r="Q34" s="1" t="s">
        <v>385</v>
      </c>
      <c r="R34" s="1" t="s">
        <v>582</v>
      </c>
      <c r="S34" s="1" t="s">
        <v>387</v>
      </c>
      <c r="T34" s="1" t="s">
        <v>388</v>
      </c>
      <c r="U34" s="1" t="s">
        <v>389</v>
      </c>
    </row>
    <row r="35" s="1" customFormat="1" spans="1:21">
      <c r="A35" s="3">
        <v>17948988192</v>
      </c>
      <c r="B35" s="1" t="s">
        <v>583</v>
      </c>
      <c r="C35" s="1" t="s">
        <v>584</v>
      </c>
      <c r="D35" s="1" t="s">
        <v>430</v>
      </c>
      <c r="E35" s="1" t="s">
        <v>585</v>
      </c>
      <c r="F35" s="1" t="s">
        <v>411</v>
      </c>
      <c r="G35" s="1" t="s">
        <v>374</v>
      </c>
      <c r="H35" s="1" t="s">
        <v>379</v>
      </c>
      <c r="I35" s="1" t="s">
        <v>586</v>
      </c>
      <c r="J35" s="1" t="s">
        <v>30</v>
      </c>
      <c r="K35" s="1" t="s">
        <v>587</v>
      </c>
      <c r="L35" s="1" t="s">
        <v>587</v>
      </c>
      <c r="M35" s="1" t="s">
        <v>382</v>
      </c>
      <c r="N35" s="1" t="s">
        <v>382</v>
      </c>
      <c r="O35" s="1" t="s">
        <v>383</v>
      </c>
      <c r="P35" s="1" t="s">
        <v>384</v>
      </c>
      <c r="Q35" s="1" t="s">
        <v>385</v>
      </c>
      <c r="R35" s="1" t="s">
        <v>588</v>
      </c>
      <c r="S35" s="1" t="s">
        <v>387</v>
      </c>
      <c r="T35" s="1" t="s">
        <v>388</v>
      </c>
      <c r="U35" s="1" t="s">
        <v>389</v>
      </c>
    </row>
    <row r="36" s="1" customFormat="1" spans="1:21">
      <c r="A36" s="3">
        <v>17945497806</v>
      </c>
      <c r="B36" s="1" t="s">
        <v>583</v>
      </c>
      <c r="C36" s="1" t="s">
        <v>589</v>
      </c>
      <c r="D36" s="1" t="s">
        <v>590</v>
      </c>
      <c r="E36" s="1" t="s">
        <v>591</v>
      </c>
      <c r="F36" s="1" t="s">
        <v>374</v>
      </c>
      <c r="G36" s="1" t="s">
        <v>378</v>
      </c>
      <c r="H36" s="1" t="s">
        <v>379</v>
      </c>
      <c r="I36" s="1" t="s">
        <v>592</v>
      </c>
      <c r="J36" s="1" t="s">
        <v>30</v>
      </c>
      <c r="K36" s="1" t="s">
        <v>593</v>
      </c>
      <c r="L36" s="1" t="s">
        <v>593</v>
      </c>
      <c r="M36" s="1" t="s">
        <v>382</v>
      </c>
      <c r="N36" s="1" t="s">
        <v>382</v>
      </c>
      <c r="O36" s="1" t="s">
        <v>383</v>
      </c>
      <c r="P36" s="1" t="s">
        <v>384</v>
      </c>
      <c r="Q36" s="1" t="s">
        <v>385</v>
      </c>
      <c r="R36" s="1" t="s">
        <v>594</v>
      </c>
      <c r="S36" s="1" t="s">
        <v>387</v>
      </c>
      <c r="T36" s="1" t="s">
        <v>388</v>
      </c>
      <c r="U36" s="1" t="s">
        <v>389</v>
      </c>
    </row>
    <row r="37" s="1" customFormat="1" spans="1:21">
      <c r="A37" s="3">
        <v>17944862652</v>
      </c>
      <c r="B37" s="1" t="s">
        <v>595</v>
      </c>
      <c r="C37" s="1" t="s">
        <v>596</v>
      </c>
      <c r="D37" s="1" t="s">
        <v>597</v>
      </c>
      <c r="E37" s="1" t="s">
        <v>598</v>
      </c>
      <c r="F37" s="1" t="s">
        <v>494</v>
      </c>
      <c r="G37" s="1" t="s">
        <v>378</v>
      </c>
      <c r="H37" s="1" t="s">
        <v>379</v>
      </c>
      <c r="I37" s="1" t="s">
        <v>599</v>
      </c>
      <c r="J37" s="1" t="s">
        <v>30</v>
      </c>
      <c r="K37" s="1" t="s">
        <v>600</v>
      </c>
      <c r="L37" s="1" t="s">
        <v>600</v>
      </c>
      <c r="M37" s="1" t="s">
        <v>382</v>
      </c>
      <c r="N37" s="1" t="s">
        <v>382</v>
      </c>
      <c r="O37" s="1" t="s">
        <v>383</v>
      </c>
      <c r="P37" s="1" t="s">
        <v>384</v>
      </c>
      <c r="Q37" s="1" t="s">
        <v>385</v>
      </c>
      <c r="R37" s="1" t="s">
        <v>601</v>
      </c>
      <c r="S37" s="1" t="s">
        <v>387</v>
      </c>
      <c r="T37" s="1" t="s">
        <v>388</v>
      </c>
      <c r="U37" s="1" t="s">
        <v>389</v>
      </c>
    </row>
    <row r="38" s="1" customFormat="1" spans="1:21">
      <c r="A38" s="3">
        <v>17930748089</v>
      </c>
      <c r="B38" s="1" t="s">
        <v>602</v>
      </c>
      <c r="C38" s="1" t="s">
        <v>603</v>
      </c>
      <c r="D38" s="1" t="s">
        <v>430</v>
      </c>
      <c r="E38" s="1" t="s">
        <v>604</v>
      </c>
      <c r="F38" s="1" t="s">
        <v>411</v>
      </c>
      <c r="G38" s="1" t="s">
        <v>374</v>
      </c>
      <c r="H38" s="1" t="s">
        <v>379</v>
      </c>
      <c r="I38" s="1" t="s">
        <v>605</v>
      </c>
      <c r="J38" s="1" t="s">
        <v>30</v>
      </c>
      <c r="K38" s="1" t="s">
        <v>606</v>
      </c>
      <c r="L38" s="1" t="s">
        <v>606</v>
      </c>
      <c r="M38" s="1" t="s">
        <v>382</v>
      </c>
      <c r="N38" s="1" t="s">
        <v>382</v>
      </c>
      <c r="O38" s="1" t="s">
        <v>383</v>
      </c>
      <c r="P38" s="1" t="s">
        <v>384</v>
      </c>
      <c r="Q38" s="1" t="s">
        <v>385</v>
      </c>
      <c r="R38" s="1" t="s">
        <v>607</v>
      </c>
      <c r="S38" s="1" t="s">
        <v>387</v>
      </c>
      <c r="T38" s="1" t="s">
        <v>388</v>
      </c>
      <c r="U38" s="1" t="s">
        <v>389</v>
      </c>
    </row>
    <row r="39" s="1" customFormat="1" spans="1:21">
      <c r="A39" s="3">
        <v>17926467111</v>
      </c>
      <c r="B39" s="1" t="s">
        <v>602</v>
      </c>
      <c r="C39" s="1" t="s">
        <v>608</v>
      </c>
      <c r="D39" s="1" t="s">
        <v>609</v>
      </c>
      <c r="E39" s="1" t="s">
        <v>610</v>
      </c>
      <c r="F39" s="1" t="s">
        <v>411</v>
      </c>
      <c r="G39" s="1" t="s">
        <v>378</v>
      </c>
      <c r="H39" s="1" t="s">
        <v>379</v>
      </c>
      <c r="I39" s="1" t="s">
        <v>611</v>
      </c>
      <c r="J39" s="1" t="s">
        <v>30</v>
      </c>
      <c r="K39" s="1" t="s">
        <v>612</v>
      </c>
      <c r="L39" s="1" t="s">
        <v>612</v>
      </c>
      <c r="M39" s="1" t="s">
        <v>382</v>
      </c>
      <c r="N39" s="1" t="s">
        <v>382</v>
      </c>
      <c r="O39" s="1" t="s">
        <v>383</v>
      </c>
      <c r="P39" s="1" t="s">
        <v>384</v>
      </c>
      <c r="Q39" s="1" t="s">
        <v>385</v>
      </c>
      <c r="R39" s="1" t="s">
        <v>613</v>
      </c>
      <c r="S39" s="1" t="s">
        <v>387</v>
      </c>
      <c r="T39" s="1" t="s">
        <v>388</v>
      </c>
      <c r="U39" s="1" t="s">
        <v>389</v>
      </c>
    </row>
    <row r="40" s="1" customFormat="1" spans="1:21">
      <c r="A40" s="3">
        <v>17924424735</v>
      </c>
      <c r="B40" s="1" t="s">
        <v>614</v>
      </c>
      <c r="C40" s="1" t="s">
        <v>615</v>
      </c>
      <c r="D40" s="1" t="s">
        <v>616</v>
      </c>
      <c r="E40" s="1" t="s">
        <v>617</v>
      </c>
      <c r="F40" s="1" t="s">
        <v>411</v>
      </c>
      <c r="G40" s="1" t="s">
        <v>374</v>
      </c>
      <c r="H40" s="1" t="s">
        <v>379</v>
      </c>
      <c r="I40" s="1" t="s">
        <v>618</v>
      </c>
      <c r="J40" s="1" t="s">
        <v>30</v>
      </c>
      <c r="K40" s="1" t="s">
        <v>619</v>
      </c>
      <c r="L40" s="1" t="s">
        <v>619</v>
      </c>
      <c r="M40" s="1" t="s">
        <v>382</v>
      </c>
      <c r="N40" s="1" t="s">
        <v>382</v>
      </c>
      <c r="O40" s="1" t="s">
        <v>383</v>
      </c>
      <c r="P40" s="1" t="s">
        <v>384</v>
      </c>
      <c r="Q40" s="1" t="s">
        <v>385</v>
      </c>
      <c r="R40" s="1" t="s">
        <v>620</v>
      </c>
      <c r="S40" s="1" t="s">
        <v>387</v>
      </c>
      <c r="T40" s="1" t="s">
        <v>388</v>
      </c>
      <c r="U40" s="1" t="s">
        <v>389</v>
      </c>
    </row>
    <row r="41" s="1" customFormat="1" spans="1:21">
      <c r="A41" s="3">
        <v>17913116988</v>
      </c>
      <c r="B41" s="1" t="s">
        <v>621</v>
      </c>
      <c r="C41" s="1" t="s">
        <v>622</v>
      </c>
      <c r="D41" s="1" t="s">
        <v>623</v>
      </c>
      <c r="E41" s="1" t="s">
        <v>624</v>
      </c>
      <c r="F41" s="1" t="s">
        <v>411</v>
      </c>
      <c r="G41" s="1" t="s">
        <v>374</v>
      </c>
      <c r="H41" s="1" t="s">
        <v>379</v>
      </c>
      <c r="I41" s="1" t="s">
        <v>625</v>
      </c>
      <c r="J41" s="1" t="s">
        <v>30</v>
      </c>
      <c r="K41" s="1" t="s">
        <v>626</v>
      </c>
      <c r="L41" s="1" t="s">
        <v>626</v>
      </c>
      <c r="M41" s="1" t="s">
        <v>382</v>
      </c>
      <c r="N41" s="1" t="s">
        <v>382</v>
      </c>
      <c r="O41" s="1" t="s">
        <v>383</v>
      </c>
      <c r="P41" s="1" t="s">
        <v>384</v>
      </c>
      <c r="Q41" s="1" t="s">
        <v>385</v>
      </c>
      <c r="R41" s="1" t="s">
        <v>627</v>
      </c>
      <c r="S41" s="1" t="s">
        <v>387</v>
      </c>
      <c r="T41" s="1" t="s">
        <v>388</v>
      </c>
      <c r="U41" s="1" t="s">
        <v>389</v>
      </c>
    </row>
    <row r="42" s="1" customFormat="1" spans="1:21">
      <c r="A42" s="3">
        <v>17906789535</v>
      </c>
      <c r="B42" s="1" t="s">
        <v>628</v>
      </c>
      <c r="C42" s="1" t="s">
        <v>629</v>
      </c>
      <c r="D42" s="1" t="s">
        <v>630</v>
      </c>
      <c r="E42" s="1" t="s">
        <v>631</v>
      </c>
      <c r="F42" s="1" t="s">
        <v>505</v>
      </c>
      <c r="G42" s="1" t="s">
        <v>374</v>
      </c>
      <c r="H42" s="1" t="s">
        <v>379</v>
      </c>
      <c r="I42" s="1" t="s">
        <v>632</v>
      </c>
      <c r="J42" s="1" t="s">
        <v>30</v>
      </c>
      <c r="K42" s="1" t="s">
        <v>633</v>
      </c>
      <c r="L42" s="1" t="s">
        <v>633</v>
      </c>
      <c r="M42" s="1" t="s">
        <v>382</v>
      </c>
      <c r="N42" s="1" t="s">
        <v>382</v>
      </c>
      <c r="O42" s="1" t="s">
        <v>383</v>
      </c>
      <c r="P42" s="1" t="s">
        <v>384</v>
      </c>
      <c r="Q42" s="1" t="s">
        <v>385</v>
      </c>
      <c r="R42" s="1" t="s">
        <v>634</v>
      </c>
      <c r="S42" s="1" t="s">
        <v>387</v>
      </c>
      <c r="T42" s="1" t="s">
        <v>388</v>
      </c>
      <c r="U42" s="1" t="s">
        <v>389</v>
      </c>
    </row>
    <row r="43" s="1" customFormat="1" spans="1:21">
      <c r="A43" s="3">
        <v>17900723185</v>
      </c>
      <c r="B43" s="1" t="s">
        <v>635</v>
      </c>
      <c r="C43" s="1" t="s">
        <v>636</v>
      </c>
      <c r="D43" s="1" t="s">
        <v>637</v>
      </c>
      <c r="E43" s="1" t="s">
        <v>638</v>
      </c>
      <c r="F43" s="1" t="s">
        <v>441</v>
      </c>
      <c r="G43" s="1" t="s">
        <v>374</v>
      </c>
      <c r="H43" s="1" t="s">
        <v>379</v>
      </c>
      <c r="I43" s="1" t="s">
        <v>383</v>
      </c>
      <c r="J43" s="1" t="s">
        <v>30</v>
      </c>
      <c r="K43" s="1" t="s">
        <v>383</v>
      </c>
      <c r="L43" s="1" t="s">
        <v>383</v>
      </c>
      <c r="M43" s="1" t="s">
        <v>382</v>
      </c>
      <c r="N43" s="1" t="s">
        <v>382</v>
      </c>
      <c r="O43" s="1" t="s">
        <v>383</v>
      </c>
      <c r="P43" s="1" t="s">
        <v>384</v>
      </c>
      <c r="Q43" s="1" t="s">
        <v>385</v>
      </c>
      <c r="R43" s="1" t="s">
        <v>639</v>
      </c>
      <c r="S43" s="1" t="s">
        <v>387</v>
      </c>
      <c r="T43" s="1" t="s">
        <v>388</v>
      </c>
      <c r="U43" s="1" t="s">
        <v>389</v>
      </c>
    </row>
    <row r="44" s="1" customFormat="1" spans="1:21">
      <c r="A44" s="3">
        <v>17898234136</v>
      </c>
      <c r="B44" s="1" t="s">
        <v>640</v>
      </c>
      <c r="C44" s="1" t="s">
        <v>641</v>
      </c>
      <c r="D44" s="1" t="s">
        <v>642</v>
      </c>
      <c r="E44" s="1" t="s">
        <v>643</v>
      </c>
      <c r="F44" s="1" t="s">
        <v>441</v>
      </c>
      <c r="G44" s="1" t="s">
        <v>374</v>
      </c>
      <c r="H44" s="1" t="s">
        <v>379</v>
      </c>
      <c r="I44" s="1" t="s">
        <v>644</v>
      </c>
      <c r="J44" s="1" t="s">
        <v>30</v>
      </c>
      <c r="K44" s="1" t="s">
        <v>645</v>
      </c>
      <c r="L44" s="1" t="s">
        <v>645</v>
      </c>
      <c r="M44" s="1" t="s">
        <v>382</v>
      </c>
      <c r="N44" s="1" t="s">
        <v>382</v>
      </c>
      <c r="O44" s="1" t="s">
        <v>383</v>
      </c>
      <c r="P44" s="1" t="s">
        <v>384</v>
      </c>
      <c r="Q44" s="1" t="s">
        <v>385</v>
      </c>
      <c r="R44" s="1" t="s">
        <v>646</v>
      </c>
      <c r="S44" s="1" t="s">
        <v>387</v>
      </c>
      <c r="T44" s="1" t="s">
        <v>388</v>
      </c>
      <c r="U44" s="1" t="s">
        <v>389</v>
      </c>
    </row>
    <row r="45" s="1" customFormat="1" spans="1:21">
      <c r="A45" s="3">
        <v>17894937458</v>
      </c>
      <c r="B45" s="1" t="s">
        <v>647</v>
      </c>
      <c r="C45" s="1" t="s">
        <v>648</v>
      </c>
      <c r="D45" s="1" t="s">
        <v>649</v>
      </c>
      <c r="E45" s="1" t="s">
        <v>650</v>
      </c>
      <c r="F45" s="1" t="s">
        <v>411</v>
      </c>
      <c r="G45" s="1" t="s">
        <v>374</v>
      </c>
      <c r="H45" s="1" t="s">
        <v>379</v>
      </c>
      <c r="I45" s="1" t="s">
        <v>651</v>
      </c>
      <c r="J45" s="1" t="s">
        <v>30</v>
      </c>
      <c r="K45" s="1" t="s">
        <v>652</v>
      </c>
      <c r="L45" s="1" t="s">
        <v>652</v>
      </c>
      <c r="M45" s="1" t="s">
        <v>382</v>
      </c>
      <c r="N45" s="1" t="s">
        <v>382</v>
      </c>
      <c r="O45" s="1" t="s">
        <v>383</v>
      </c>
      <c r="P45" s="1" t="s">
        <v>384</v>
      </c>
      <c r="Q45" s="1" t="s">
        <v>385</v>
      </c>
      <c r="R45" s="1" t="s">
        <v>653</v>
      </c>
      <c r="S45" s="1" t="s">
        <v>387</v>
      </c>
      <c r="T45" s="1" t="s">
        <v>388</v>
      </c>
      <c r="U45" s="1" t="s">
        <v>389</v>
      </c>
    </row>
    <row r="46" s="1" customFormat="1" spans="1:21">
      <c r="A46" s="3">
        <v>17892793166</v>
      </c>
      <c r="B46" s="1" t="s">
        <v>647</v>
      </c>
      <c r="C46" s="1" t="s">
        <v>654</v>
      </c>
      <c r="D46" s="1" t="s">
        <v>655</v>
      </c>
      <c r="E46" s="1" t="s">
        <v>656</v>
      </c>
      <c r="F46" s="1" t="s">
        <v>441</v>
      </c>
      <c r="G46" s="1" t="s">
        <v>374</v>
      </c>
      <c r="H46" s="1" t="s">
        <v>379</v>
      </c>
      <c r="I46" s="1" t="s">
        <v>657</v>
      </c>
      <c r="J46" s="1" t="s">
        <v>30</v>
      </c>
      <c r="K46" s="1" t="s">
        <v>658</v>
      </c>
      <c r="L46" s="1" t="s">
        <v>658</v>
      </c>
      <c r="M46" s="1" t="s">
        <v>382</v>
      </c>
      <c r="N46" s="1" t="s">
        <v>382</v>
      </c>
      <c r="O46" s="1" t="s">
        <v>383</v>
      </c>
      <c r="P46" s="1" t="s">
        <v>384</v>
      </c>
      <c r="Q46" s="1" t="s">
        <v>385</v>
      </c>
      <c r="R46" s="1" t="s">
        <v>659</v>
      </c>
      <c r="S46" s="1" t="s">
        <v>387</v>
      </c>
      <c r="T46" s="1" t="s">
        <v>388</v>
      </c>
      <c r="U46" s="1" t="s">
        <v>389</v>
      </c>
    </row>
    <row r="47" s="1" customFormat="1" spans="1:21">
      <c r="A47" s="3">
        <v>17892079595</v>
      </c>
      <c r="B47" s="1" t="s">
        <v>647</v>
      </c>
      <c r="C47" s="1" t="s">
        <v>660</v>
      </c>
      <c r="D47" s="1" t="s">
        <v>661</v>
      </c>
      <c r="E47" s="1" t="s">
        <v>662</v>
      </c>
      <c r="F47" s="1" t="s">
        <v>505</v>
      </c>
      <c r="G47" s="1" t="s">
        <v>374</v>
      </c>
      <c r="H47" s="1" t="s">
        <v>379</v>
      </c>
      <c r="I47" s="1" t="s">
        <v>663</v>
      </c>
      <c r="J47" s="1" t="s">
        <v>30</v>
      </c>
      <c r="K47" s="1" t="s">
        <v>664</v>
      </c>
      <c r="L47" s="1" t="s">
        <v>664</v>
      </c>
      <c r="M47" s="1" t="s">
        <v>382</v>
      </c>
      <c r="N47" s="1" t="s">
        <v>382</v>
      </c>
      <c r="O47" s="1" t="s">
        <v>383</v>
      </c>
      <c r="P47" s="1" t="s">
        <v>384</v>
      </c>
      <c r="Q47" s="1" t="s">
        <v>385</v>
      </c>
      <c r="R47" s="1" t="s">
        <v>665</v>
      </c>
      <c r="S47" s="1" t="s">
        <v>387</v>
      </c>
      <c r="T47" s="1" t="s">
        <v>388</v>
      </c>
      <c r="U47" s="1" t="s">
        <v>389</v>
      </c>
    </row>
    <row r="48" s="1" customFormat="1" spans="1:21">
      <c r="A48" s="3">
        <v>17891953216</v>
      </c>
      <c r="B48" s="1" t="s">
        <v>647</v>
      </c>
      <c r="C48" s="1" t="s">
        <v>666</v>
      </c>
      <c r="D48" s="1" t="s">
        <v>667</v>
      </c>
      <c r="E48" s="1" t="s">
        <v>668</v>
      </c>
      <c r="F48" s="1" t="s">
        <v>374</v>
      </c>
      <c r="G48" s="1" t="s">
        <v>378</v>
      </c>
      <c r="H48" s="1" t="s">
        <v>379</v>
      </c>
      <c r="I48" s="1" t="s">
        <v>669</v>
      </c>
      <c r="J48" s="1" t="s">
        <v>30</v>
      </c>
      <c r="K48" s="1" t="s">
        <v>670</v>
      </c>
      <c r="L48" s="1" t="s">
        <v>670</v>
      </c>
      <c r="M48" s="1" t="s">
        <v>382</v>
      </c>
      <c r="N48" s="1" t="s">
        <v>382</v>
      </c>
      <c r="O48" s="1" t="s">
        <v>383</v>
      </c>
      <c r="P48" s="1" t="s">
        <v>384</v>
      </c>
      <c r="Q48" s="1" t="s">
        <v>385</v>
      </c>
      <c r="R48" s="1" t="s">
        <v>671</v>
      </c>
      <c r="S48" s="1" t="s">
        <v>387</v>
      </c>
      <c r="T48" s="1" t="s">
        <v>388</v>
      </c>
      <c r="U48" s="1" t="s">
        <v>389</v>
      </c>
    </row>
    <row r="49" s="1" customFormat="1" spans="1:21">
      <c r="A49" s="3">
        <v>17891187359</v>
      </c>
      <c r="B49" s="1" t="s">
        <v>672</v>
      </c>
      <c r="C49" s="1" t="s">
        <v>673</v>
      </c>
      <c r="D49" s="1" t="s">
        <v>674</v>
      </c>
      <c r="E49" s="1" t="s">
        <v>675</v>
      </c>
      <c r="F49" s="1" t="s">
        <v>411</v>
      </c>
      <c r="G49" s="1" t="s">
        <v>374</v>
      </c>
      <c r="H49" s="1" t="s">
        <v>379</v>
      </c>
      <c r="I49" s="1" t="s">
        <v>676</v>
      </c>
      <c r="J49" s="1" t="s">
        <v>30</v>
      </c>
      <c r="K49" s="1" t="s">
        <v>677</v>
      </c>
      <c r="L49" s="1" t="s">
        <v>677</v>
      </c>
      <c r="M49" s="1" t="s">
        <v>382</v>
      </c>
      <c r="N49" s="1" t="s">
        <v>382</v>
      </c>
      <c r="O49" s="1" t="s">
        <v>383</v>
      </c>
      <c r="P49" s="1" t="s">
        <v>384</v>
      </c>
      <c r="Q49" s="1" t="s">
        <v>385</v>
      </c>
      <c r="R49" s="1" t="s">
        <v>678</v>
      </c>
      <c r="S49" s="1" t="s">
        <v>387</v>
      </c>
      <c r="T49" s="1" t="s">
        <v>388</v>
      </c>
      <c r="U49" s="1" t="s">
        <v>389</v>
      </c>
    </row>
    <row r="50" s="1" customFormat="1" spans="1:21">
      <c r="A50" s="3">
        <v>17889326649</v>
      </c>
      <c r="B50" s="1" t="s">
        <v>679</v>
      </c>
      <c r="C50" s="1" t="s">
        <v>680</v>
      </c>
      <c r="D50" s="1" t="s">
        <v>681</v>
      </c>
      <c r="E50" s="1" t="s">
        <v>682</v>
      </c>
      <c r="F50" s="1" t="s">
        <v>374</v>
      </c>
      <c r="G50" s="1" t="s">
        <v>378</v>
      </c>
      <c r="H50" s="1" t="s">
        <v>379</v>
      </c>
      <c r="I50" s="1" t="s">
        <v>683</v>
      </c>
      <c r="J50" s="1" t="s">
        <v>30</v>
      </c>
      <c r="K50" s="1" t="s">
        <v>684</v>
      </c>
      <c r="L50" s="1" t="s">
        <v>684</v>
      </c>
      <c r="M50" s="1" t="s">
        <v>382</v>
      </c>
      <c r="N50" s="1" t="s">
        <v>382</v>
      </c>
      <c r="O50" s="1" t="s">
        <v>383</v>
      </c>
      <c r="P50" s="1" t="s">
        <v>384</v>
      </c>
      <c r="Q50" s="1" t="s">
        <v>385</v>
      </c>
      <c r="R50" s="1" t="s">
        <v>685</v>
      </c>
      <c r="S50" s="1" t="s">
        <v>387</v>
      </c>
      <c r="T50" s="1" t="s">
        <v>388</v>
      </c>
      <c r="U50" s="1" t="s">
        <v>389</v>
      </c>
    </row>
    <row r="51" s="1" customFormat="1" spans="1:21">
      <c r="A51" s="3">
        <v>17883635043</v>
      </c>
      <c r="B51" s="1" t="s">
        <v>686</v>
      </c>
      <c r="C51" s="1" t="s">
        <v>687</v>
      </c>
      <c r="D51" s="1" t="s">
        <v>688</v>
      </c>
      <c r="E51" s="1" t="s">
        <v>689</v>
      </c>
      <c r="F51" s="1" t="s">
        <v>374</v>
      </c>
      <c r="G51" s="1" t="s">
        <v>378</v>
      </c>
      <c r="H51" s="1" t="s">
        <v>379</v>
      </c>
      <c r="I51" s="1" t="s">
        <v>690</v>
      </c>
      <c r="J51" s="1" t="s">
        <v>30</v>
      </c>
      <c r="K51" s="1" t="s">
        <v>691</v>
      </c>
      <c r="L51" s="1" t="s">
        <v>691</v>
      </c>
      <c r="M51" s="1" t="s">
        <v>382</v>
      </c>
      <c r="N51" s="1" t="s">
        <v>382</v>
      </c>
      <c r="O51" s="1" t="s">
        <v>383</v>
      </c>
      <c r="P51" s="1" t="s">
        <v>384</v>
      </c>
      <c r="Q51" s="1" t="s">
        <v>385</v>
      </c>
      <c r="R51" s="1" t="s">
        <v>692</v>
      </c>
      <c r="S51" s="1" t="s">
        <v>387</v>
      </c>
      <c r="T51" s="1" t="s">
        <v>388</v>
      </c>
      <c r="U51" s="1" t="s">
        <v>389</v>
      </c>
    </row>
    <row r="52" s="1" customFormat="1" spans="1:21">
      <c r="A52" s="3">
        <v>17851563502</v>
      </c>
      <c r="B52" s="1" t="s">
        <v>693</v>
      </c>
      <c r="C52" s="1" t="s">
        <v>694</v>
      </c>
      <c r="D52" s="1" t="s">
        <v>695</v>
      </c>
      <c r="E52" s="1" t="s">
        <v>696</v>
      </c>
      <c r="F52" s="1" t="s">
        <v>411</v>
      </c>
      <c r="G52" s="1" t="s">
        <v>374</v>
      </c>
      <c r="H52" s="1" t="s">
        <v>379</v>
      </c>
      <c r="I52" s="1" t="s">
        <v>697</v>
      </c>
      <c r="J52" s="1" t="s">
        <v>30</v>
      </c>
      <c r="K52" s="1" t="s">
        <v>567</v>
      </c>
      <c r="L52" s="1" t="s">
        <v>567</v>
      </c>
      <c r="M52" s="1" t="s">
        <v>382</v>
      </c>
      <c r="N52" s="1" t="s">
        <v>382</v>
      </c>
      <c r="O52" s="1" t="s">
        <v>383</v>
      </c>
      <c r="P52" s="1" t="s">
        <v>384</v>
      </c>
      <c r="Q52" s="1" t="s">
        <v>385</v>
      </c>
      <c r="R52" s="1" t="s">
        <v>698</v>
      </c>
      <c r="S52" s="1" t="s">
        <v>387</v>
      </c>
      <c r="T52" s="1" t="s">
        <v>388</v>
      </c>
      <c r="U52" s="1" t="s">
        <v>389</v>
      </c>
    </row>
    <row r="53" s="1" customFormat="1" spans="1:21">
      <c r="A53" s="3">
        <v>17850456820</v>
      </c>
      <c r="B53" s="1" t="s">
        <v>693</v>
      </c>
      <c r="C53" s="1" t="s">
        <v>699</v>
      </c>
      <c r="D53" s="1" t="s">
        <v>700</v>
      </c>
      <c r="E53" s="1" t="s">
        <v>701</v>
      </c>
      <c r="F53" s="1" t="s">
        <v>374</v>
      </c>
      <c r="G53" s="1" t="s">
        <v>378</v>
      </c>
      <c r="H53" s="1" t="s">
        <v>379</v>
      </c>
      <c r="I53" s="1" t="s">
        <v>702</v>
      </c>
      <c r="J53" s="1" t="s">
        <v>30</v>
      </c>
      <c r="K53" s="1" t="s">
        <v>703</v>
      </c>
      <c r="L53" s="1" t="s">
        <v>703</v>
      </c>
      <c r="M53" s="1" t="s">
        <v>382</v>
      </c>
      <c r="N53" s="1" t="s">
        <v>382</v>
      </c>
      <c r="O53" s="1" t="s">
        <v>383</v>
      </c>
      <c r="P53" s="1" t="s">
        <v>384</v>
      </c>
      <c r="Q53" s="1" t="s">
        <v>385</v>
      </c>
      <c r="R53" s="1" t="s">
        <v>704</v>
      </c>
      <c r="S53" s="1" t="s">
        <v>387</v>
      </c>
      <c r="T53" s="1" t="s">
        <v>388</v>
      </c>
      <c r="U53" s="1" t="s">
        <v>389</v>
      </c>
    </row>
    <row r="54" s="1" customFormat="1" spans="1:21">
      <c r="A54" s="3">
        <v>17845113074</v>
      </c>
      <c r="B54" s="1" t="s">
        <v>705</v>
      </c>
      <c r="C54" s="1" t="s">
        <v>706</v>
      </c>
      <c r="D54" s="1" t="s">
        <v>707</v>
      </c>
      <c r="E54" s="1" t="s">
        <v>708</v>
      </c>
      <c r="F54" s="1" t="s">
        <v>411</v>
      </c>
      <c r="G54" s="1" t="s">
        <v>374</v>
      </c>
      <c r="H54" s="1" t="s">
        <v>379</v>
      </c>
      <c r="I54" s="1" t="s">
        <v>709</v>
      </c>
      <c r="J54" s="1" t="s">
        <v>30</v>
      </c>
      <c r="K54" s="1" t="s">
        <v>710</v>
      </c>
      <c r="L54" s="1" t="s">
        <v>710</v>
      </c>
      <c r="M54" s="1" t="s">
        <v>382</v>
      </c>
      <c r="N54" s="1" t="s">
        <v>382</v>
      </c>
      <c r="O54" s="1" t="s">
        <v>383</v>
      </c>
      <c r="P54" s="1" t="s">
        <v>384</v>
      </c>
      <c r="Q54" s="1" t="s">
        <v>385</v>
      </c>
      <c r="R54" s="1" t="s">
        <v>711</v>
      </c>
      <c r="S54" s="1" t="s">
        <v>387</v>
      </c>
      <c r="T54" s="1" t="s">
        <v>388</v>
      </c>
      <c r="U54" s="1" t="s">
        <v>389</v>
      </c>
    </row>
    <row r="55" s="1" customFormat="1" spans="1:21">
      <c r="A55" s="3">
        <v>17838372300</v>
      </c>
      <c r="B55" s="1" t="s">
        <v>712</v>
      </c>
      <c r="C55" s="1" t="s">
        <v>713</v>
      </c>
      <c r="D55" s="1" t="s">
        <v>714</v>
      </c>
      <c r="E55" s="1" t="s">
        <v>715</v>
      </c>
      <c r="F55" s="1" t="s">
        <v>374</v>
      </c>
      <c r="G55" s="1" t="s">
        <v>378</v>
      </c>
      <c r="H55" s="1" t="s">
        <v>379</v>
      </c>
      <c r="I55" s="1" t="s">
        <v>716</v>
      </c>
      <c r="J55" s="1" t="s">
        <v>30</v>
      </c>
      <c r="K55" s="1" t="s">
        <v>717</v>
      </c>
      <c r="L55" s="1" t="s">
        <v>717</v>
      </c>
      <c r="M55" s="1" t="s">
        <v>382</v>
      </c>
      <c r="N55" s="1" t="s">
        <v>382</v>
      </c>
      <c r="O55" s="1" t="s">
        <v>383</v>
      </c>
      <c r="P55" s="1" t="s">
        <v>384</v>
      </c>
      <c r="Q55" s="1" t="s">
        <v>385</v>
      </c>
      <c r="R55" s="1" t="s">
        <v>718</v>
      </c>
      <c r="S55" s="1" t="s">
        <v>387</v>
      </c>
      <c r="T55" s="1" t="s">
        <v>388</v>
      </c>
      <c r="U55" s="1" t="s">
        <v>389</v>
      </c>
    </row>
    <row r="56" s="1" customFormat="1" spans="1:21">
      <c r="A56" s="3">
        <v>17819298460</v>
      </c>
      <c r="B56" s="1" t="s">
        <v>719</v>
      </c>
      <c r="C56" s="1" t="s">
        <v>720</v>
      </c>
      <c r="D56" s="1" t="s">
        <v>721</v>
      </c>
      <c r="E56" s="1" t="s">
        <v>722</v>
      </c>
      <c r="F56" s="1" t="s">
        <v>441</v>
      </c>
      <c r="G56" s="1" t="s">
        <v>374</v>
      </c>
      <c r="H56" s="1" t="s">
        <v>379</v>
      </c>
      <c r="I56" s="1" t="s">
        <v>723</v>
      </c>
      <c r="J56" s="1" t="s">
        <v>30</v>
      </c>
      <c r="K56" s="1" t="s">
        <v>703</v>
      </c>
      <c r="L56" s="1" t="s">
        <v>703</v>
      </c>
      <c r="M56" s="1" t="s">
        <v>382</v>
      </c>
      <c r="N56" s="1" t="s">
        <v>382</v>
      </c>
      <c r="O56" s="1" t="s">
        <v>383</v>
      </c>
      <c r="P56" s="1" t="s">
        <v>384</v>
      </c>
      <c r="Q56" s="1" t="s">
        <v>385</v>
      </c>
      <c r="R56" s="1" t="s">
        <v>724</v>
      </c>
      <c r="S56" s="1" t="s">
        <v>387</v>
      </c>
      <c r="T56" s="1" t="s">
        <v>388</v>
      </c>
      <c r="U56" s="1" t="s">
        <v>389</v>
      </c>
    </row>
    <row r="57" s="1" customFormat="1" spans="1:21">
      <c r="A57" s="3">
        <v>17813107042</v>
      </c>
      <c r="B57" s="1" t="s">
        <v>725</v>
      </c>
      <c r="C57" s="1" t="s">
        <v>726</v>
      </c>
      <c r="D57" s="1" t="s">
        <v>727</v>
      </c>
      <c r="E57" s="1" t="s">
        <v>728</v>
      </c>
      <c r="F57" s="1" t="s">
        <v>411</v>
      </c>
      <c r="G57" s="1" t="s">
        <v>374</v>
      </c>
      <c r="H57" s="1" t="s">
        <v>379</v>
      </c>
      <c r="I57" s="1" t="s">
        <v>729</v>
      </c>
      <c r="J57" s="1" t="s">
        <v>30</v>
      </c>
      <c r="K57" s="1" t="s">
        <v>730</v>
      </c>
      <c r="L57" s="1" t="s">
        <v>730</v>
      </c>
      <c r="M57" s="1" t="s">
        <v>382</v>
      </c>
      <c r="N57" s="1" t="s">
        <v>382</v>
      </c>
      <c r="O57" s="1" t="s">
        <v>383</v>
      </c>
      <c r="P57" s="1" t="s">
        <v>384</v>
      </c>
      <c r="Q57" s="1" t="s">
        <v>385</v>
      </c>
      <c r="R57" s="1" t="s">
        <v>731</v>
      </c>
      <c r="S57" s="1" t="s">
        <v>387</v>
      </c>
      <c r="T57" s="1" t="s">
        <v>388</v>
      </c>
      <c r="U57" s="1" t="s">
        <v>389</v>
      </c>
    </row>
    <row r="58" s="1" customFormat="1" spans="1:21">
      <c r="A58" s="3">
        <v>17803603384</v>
      </c>
      <c r="B58" s="1" t="s">
        <v>732</v>
      </c>
      <c r="C58" s="1" t="s">
        <v>733</v>
      </c>
      <c r="D58" s="1" t="s">
        <v>734</v>
      </c>
      <c r="E58" s="1" t="s">
        <v>735</v>
      </c>
      <c r="F58" s="1" t="s">
        <v>505</v>
      </c>
      <c r="G58" s="1" t="s">
        <v>378</v>
      </c>
      <c r="H58" s="1" t="s">
        <v>379</v>
      </c>
      <c r="I58" s="1" t="s">
        <v>736</v>
      </c>
      <c r="J58" s="1" t="s">
        <v>30</v>
      </c>
      <c r="K58" s="1" t="s">
        <v>737</v>
      </c>
      <c r="L58" s="1" t="s">
        <v>737</v>
      </c>
      <c r="M58" s="1" t="s">
        <v>382</v>
      </c>
      <c r="N58" s="1" t="s">
        <v>382</v>
      </c>
      <c r="O58" s="1" t="s">
        <v>383</v>
      </c>
      <c r="P58" s="1" t="s">
        <v>384</v>
      </c>
      <c r="Q58" s="1" t="s">
        <v>385</v>
      </c>
      <c r="R58" s="1" t="s">
        <v>738</v>
      </c>
      <c r="S58" s="1" t="s">
        <v>387</v>
      </c>
      <c r="T58" s="1" t="s">
        <v>388</v>
      </c>
      <c r="U58" s="1" t="s">
        <v>389</v>
      </c>
    </row>
    <row r="59" s="1" customFormat="1" spans="1:21">
      <c r="A59" s="3">
        <v>17716626875</v>
      </c>
      <c r="B59" s="1" t="s">
        <v>739</v>
      </c>
      <c r="C59" s="1" t="s">
        <v>740</v>
      </c>
      <c r="D59" s="1" t="s">
        <v>741</v>
      </c>
      <c r="E59" s="1" t="s">
        <v>742</v>
      </c>
      <c r="F59" s="1" t="s">
        <v>411</v>
      </c>
      <c r="G59" s="1" t="s">
        <v>374</v>
      </c>
      <c r="H59" s="1" t="s">
        <v>379</v>
      </c>
      <c r="I59" s="1" t="s">
        <v>743</v>
      </c>
      <c r="J59" s="1" t="s">
        <v>30</v>
      </c>
      <c r="K59" s="1" t="s">
        <v>744</v>
      </c>
      <c r="L59" s="1" t="s">
        <v>744</v>
      </c>
      <c r="M59" s="1" t="s">
        <v>382</v>
      </c>
      <c r="N59" s="1" t="s">
        <v>382</v>
      </c>
      <c r="O59" s="1" t="s">
        <v>383</v>
      </c>
      <c r="P59" s="1" t="s">
        <v>384</v>
      </c>
      <c r="Q59" s="1" t="s">
        <v>385</v>
      </c>
      <c r="R59" s="1" t="s">
        <v>745</v>
      </c>
      <c r="S59" s="1" t="s">
        <v>387</v>
      </c>
      <c r="T59" s="1" t="s">
        <v>388</v>
      </c>
      <c r="U59" s="1" t="s">
        <v>389</v>
      </c>
    </row>
    <row r="60" s="1" customFormat="1" spans="1:21">
      <c r="A60" s="3">
        <v>17688306859</v>
      </c>
      <c r="B60" s="1" t="s">
        <v>746</v>
      </c>
      <c r="C60" s="1" t="s">
        <v>747</v>
      </c>
      <c r="D60" s="1" t="s">
        <v>748</v>
      </c>
      <c r="E60" s="1" t="s">
        <v>749</v>
      </c>
      <c r="F60" s="1" t="s">
        <v>441</v>
      </c>
      <c r="G60" s="1" t="s">
        <v>374</v>
      </c>
      <c r="H60" s="1" t="s">
        <v>379</v>
      </c>
      <c r="I60" s="1" t="s">
        <v>750</v>
      </c>
      <c r="J60" s="1" t="s">
        <v>30</v>
      </c>
      <c r="K60" s="1" t="s">
        <v>751</v>
      </c>
      <c r="L60" s="1" t="s">
        <v>751</v>
      </c>
      <c r="M60" s="1" t="s">
        <v>382</v>
      </c>
      <c r="N60" s="1" t="s">
        <v>382</v>
      </c>
      <c r="O60" s="1" t="s">
        <v>383</v>
      </c>
      <c r="P60" s="1" t="s">
        <v>384</v>
      </c>
      <c r="Q60" s="1" t="s">
        <v>385</v>
      </c>
      <c r="R60" s="1" t="s">
        <v>752</v>
      </c>
      <c r="S60" s="1" t="s">
        <v>387</v>
      </c>
      <c r="T60" s="1" t="s">
        <v>388</v>
      </c>
      <c r="U60" s="1" t="s">
        <v>389</v>
      </c>
    </row>
    <row r="61" s="1" customFormat="1" spans="1:21">
      <c r="A61" s="3">
        <v>17656136447</v>
      </c>
      <c r="B61" s="1" t="s">
        <v>753</v>
      </c>
      <c r="C61" s="1" t="s">
        <v>754</v>
      </c>
      <c r="D61" s="1" t="s">
        <v>755</v>
      </c>
      <c r="E61" s="1" t="s">
        <v>756</v>
      </c>
      <c r="F61" s="1" t="s">
        <v>494</v>
      </c>
      <c r="G61" s="1" t="s">
        <v>374</v>
      </c>
      <c r="H61" s="1" t="s">
        <v>379</v>
      </c>
      <c r="I61" s="1" t="s">
        <v>757</v>
      </c>
      <c r="J61" s="1" t="s">
        <v>30</v>
      </c>
      <c r="K61" s="1" t="s">
        <v>758</v>
      </c>
      <c r="L61" s="1" t="s">
        <v>758</v>
      </c>
      <c r="M61" s="1" t="s">
        <v>382</v>
      </c>
      <c r="N61" s="1" t="s">
        <v>382</v>
      </c>
      <c r="O61" s="1" t="s">
        <v>383</v>
      </c>
      <c r="P61" s="1" t="s">
        <v>384</v>
      </c>
      <c r="Q61" s="1" t="s">
        <v>385</v>
      </c>
      <c r="R61" s="1" t="s">
        <v>759</v>
      </c>
      <c r="S61" s="1" t="s">
        <v>387</v>
      </c>
      <c r="T61" s="1" t="s">
        <v>388</v>
      </c>
      <c r="U61" s="1" t="s">
        <v>389</v>
      </c>
    </row>
    <row r="62" s="1" customFormat="1" spans="1:21">
      <c r="A62" s="3">
        <v>17640974978</v>
      </c>
      <c r="B62" s="1" t="s">
        <v>760</v>
      </c>
      <c r="C62" s="1" t="s">
        <v>761</v>
      </c>
      <c r="D62" s="1" t="s">
        <v>762</v>
      </c>
      <c r="E62" s="1" t="s">
        <v>763</v>
      </c>
      <c r="F62" s="1" t="s">
        <v>505</v>
      </c>
      <c r="G62" s="1" t="s">
        <v>374</v>
      </c>
      <c r="H62" s="1" t="s">
        <v>379</v>
      </c>
      <c r="I62" s="1" t="s">
        <v>764</v>
      </c>
      <c r="J62" s="1" t="s">
        <v>30</v>
      </c>
      <c r="K62" s="1" t="s">
        <v>765</v>
      </c>
      <c r="L62" s="1" t="s">
        <v>765</v>
      </c>
      <c r="M62" s="1" t="s">
        <v>382</v>
      </c>
      <c r="N62" s="1" t="s">
        <v>382</v>
      </c>
      <c r="O62" s="1" t="s">
        <v>383</v>
      </c>
      <c r="P62" s="1" t="s">
        <v>384</v>
      </c>
      <c r="Q62" s="1" t="s">
        <v>385</v>
      </c>
      <c r="R62" s="1" t="s">
        <v>766</v>
      </c>
      <c r="S62" s="1" t="s">
        <v>387</v>
      </c>
      <c r="T62" s="1" t="s">
        <v>388</v>
      </c>
      <c r="U62" s="1" t="s">
        <v>389</v>
      </c>
    </row>
    <row r="63" s="1" customFormat="1" spans="1:21">
      <c r="A63" s="3">
        <v>17302999449</v>
      </c>
      <c r="B63" s="1" t="s">
        <v>767</v>
      </c>
      <c r="C63" s="1" t="s">
        <v>768</v>
      </c>
      <c r="D63" s="1" t="s">
        <v>769</v>
      </c>
      <c r="E63" s="1" t="s">
        <v>770</v>
      </c>
      <c r="F63" s="1" t="s">
        <v>411</v>
      </c>
      <c r="G63" s="1" t="s">
        <v>378</v>
      </c>
      <c r="H63" s="1" t="s">
        <v>379</v>
      </c>
      <c r="I63" s="1" t="s">
        <v>771</v>
      </c>
      <c r="J63" s="1" t="s">
        <v>30</v>
      </c>
      <c r="K63" s="1" t="s">
        <v>772</v>
      </c>
      <c r="L63" s="1" t="s">
        <v>772</v>
      </c>
      <c r="M63" s="1" t="s">
        <v>382</v>
      </c>
      <c r="N63" s="1" t="s">
        <v>382</v>
      </c>
      <c r="O63" s="1" t="s">
        <v>383</v>
      </c>
      <c r="P63" s="1" t="s">
        <v>384</v>
      </c>
      <c r="Q63" s="1" t="s">
        <v>385</v>
      </c>
      <c r="R63" s="1" t="s">
        <v>773</v>
      </c>
      <c r="S63" s="1" t="s">
        <v>387</v>
      </c>
      <c r="T63" s="1" t="s">
        <v>388</v>
      </c>
      <c r="U63" s="1" t="s">
        <v>389</v>
      </c>
    </row>
    <row r="64" s="1" customFormat="1" spans="1:21">
      <c r="A64" s="3">
        <v>17118117928</v>
      </c>
      <c r="B64" s="1" t="s">
        <v>774</v>
      </c>
      <c r="C64" s="1" t="s">
        <v>775</v>
      </c>
      <c r="D64" s="1" t="s">
        <v>776</v>
      </c>
      <c r="E64" s="1" t="s">
        <v>777</v>
      </c>
      <c r="F64" s="1" t="s">
        <v>411</v>
      </c>
      <c r="G64" s="1" t="s">
        <v>374</v>
      </c>
      <c r="H64" s="1" t="s">
        <v>379</v>
      </c>
      <c r="I64" s="1" t="s">
        <v>778</v>
      </c>
      <c r="J64" s="1" t="s">
        <v>30</v>
      </c>
      <c r="K64" s="1" t="s">
        <v>730</v>
      </c>
      <c r="L64" s="1" t="s">
        <v>730</v>
      </c>
      <c r="M64" s="1" t="s">
        <v>382</v>
      </c>
      <c r="N64" s="1" t="s">
        <v>382</v>
      </c>
      <c r="O64" s="1" t="s">
        <v>383</v>
      </c>
      <c r="P64" s="1" t="s">
        <v>384</v>
      </c>
      <c r="Q64" s="1" t="s">
        <v>385</v>
      </c>
      <c r="R64" s="1" t="s">
        <v>779</v>
      </c>
      <c r="S64" s="1" t="s">
        <v>387</v>
      </c>
      <c r="T64" s="1" t="s">
        <v>388</v>
      </c>
      <c r="U64" s="1" t="s">
        <v>389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2022-06-02T01:43:15Z</dcterms:created>
  <dcterms:modified xsi:type="dcterms:W3CDTF">2022-06-02T01:51:03Z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5D1002CD05964C29987A985B1C41D797</vt:lpwstr>
  </property>
  <property fmtid="{D5CDD505-2E9C-101B-9397-08002B2CF9AE}" pid="3" name="KSOProductBuildVer">
    <vt:lpwstr>2052-11.1.0.11744</vt:lpwstr>
  </property>
</Properties>
</file>