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对账!$A$1:$X$70</definedName>
  </definedNames>
  <calcPr calcId="144525"/>
</workbook>
</file>

<file path=xl/sharedStrings.xml><?xml version="1.0" encoding="utf-8"?>
<sst xmlns="http://schemas.openxmlformats.org/spreadsheetml/2006/main" count="2256" uniqueCount="793">
  <si>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</si>
  <si>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</si>
  <si>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</si>
  <si>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</si>
  <si>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</si>
  <si>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</si>
  <si>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</si>
  <si>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</si>
  <si>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</si>
  <si>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</si>
  <si>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</si>
  <si>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</si>
  <si>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</si>
  <si>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</si>
  <si>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</si>
  <si>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</si>
  <si>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</si>
  <si>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</si>
  <si>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</si>
  <si>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</si>
  <si>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</si>
  <si>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</si>
  <si>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</si>
  <si>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</si>
  <si>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</si>
  <si>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17668112980	</t>
  </si>
  <si>
    <t>Ctrip</t>
  </si>
  <si>
    <t>正常</t>
  </si>
  <si>
    <t>[泗水]泗水瓦萨酒店(Vasa Hotel Surabaya)(55851771)</t>
  </si>
  <si>
    <t>一卧室公寓&lt;2人入住&gt;&lt;不退款&gt;&lt;早餐&gt;</t>
  </si>
  <si>
    <t>HKD</t>
  </si>
  <si>
    <t>Terinate/Kelvin</t>
  </si>
  <si>
    <t>CA13030220601HKD</t>
  </si>
  <si>
    <t>未提现</t>
  </si>
  <si>
    <t>携程开票</t>
  </si>
  <si>
    <t xml:space="preserve">	</t>
  </si>
  <si>
    <t xml:space="preserve">17760603633	</t>
  </si>
  <si>
    <t>[米兰]乌纳世纪酒店(UNAHOTELS Century Milano)(56174687)</t>
  </si>
  <si>
    <t>经典大床精致套房&lt;2人入住&gt;&lt;不退款&gt;&lt;早餐&gt;</t>
  </si>
  <si>
    <t>FONTANA FILHO/MAURICIO ECKER,OLIVEIRA LIMA/JESSICA PEREIRA</t>
  </si>
  <si>
    <t xml:space="preserve">17770983671	</t>
  </si>
  <si>
    <t>[科尔多瓦]科尔多瓦中心酒店(Hotel Cordoba Center)(55337448)</t>
  </si>
  <si>
    <t>标准房&lt;2人入住&gt;&lt;不退款&gt;&lt;早餐&gt;</t>
  </si>
  <si>
    <t>Barigelli/Fabio</t>
  </si>
  <si>
    <t xml:space="preserve">2500378	</t>
  </si>
  <si>
    <t xml:space="preserve">17780558939	</t>
  </si>
  <si>
    <t>[法兰克福]法兰克福诺维姆欧陆式酒店(Novum Hotel Continental Frankfurt)(55426611)</t>
  </si>
  <si>
    <t>客房（大床）&lt;2人入住&gt;&lt;不退款&gt;&lt;早餐&gt;</t>
  </si>
  <si>
    <t>Stein/Sonja</t>
  </si>
  <si>
    <t xml:space="preserve">2503782	</t>
  </si>
  <si>
    <t xml:space="preserve">EXPEDIA_1922685970	</t>
  </si>
  <si>
    <t xml:space="preserve">17782776055	</t>
  </si>
  <si>
    <t>[露易丝湖]露易丝湖酒店(Lake Louise Inn)(55254444)</t>
  </si>
  <si>
    <t>标准两张双人床房&lt;不退款&gt;&lt;2人入住&gt;</t>
  </si>
  <si>
    <t>Duggal/Trashvi</t>
  </si>
  <si>
    <t xml:space="preserve">107572047	</t>
  </si>
  <si>
    <t xml:space="preserve">17844562013	</t>
  </si>
  <si>
    <t>[温哥华]兰蒂斯套房酒店(Landis Hotel &amp; Suites)(55299588)</t>
  </si>
  <si>
    <t>行政两卧套房&lt;2人入住&gt;&lt;不退款&gt;</t>
  </si>
  <si>
    <t>Knutson/Mikaela,Park/Tara</t>
  </si>
  <si>
    <t xml:space="preserve">3100	</t>
  </si>
  <si>
    <t xml:space="preserve">17868999552	</t>
  </si>
  <si>
    <t>[威斯敏斯特城]伦敦帕丁顿希尔顿酒店(Hilton London Paddington)(68545389)</t>
  </si>
  <si>
    <t>豪华双人房&lt;2人入住&gt;&lt;不退款&gt;&lt;早餐&gt;</t>
  </si>
  <si>
    <t>Stratton/John</t>
  </si>
  <si>
    <t xml:space="preserve">3249830588	</t>
  </si>
  <si>
    <t xml:space="preserve">17872086712	</t>
  </si>
  <si>
    <t>[彭世洛]托普兰会议中心酒店(Topland Hotel &amp; Convention Centre)(68545191)</t>
  </si>
  <si>
    <t>高级双床房&lt;2人入住&gt;&lt;不退款&gt;&lt;早餐&gt;</t>
  </si>
  <si>
    <t>Choo/Dave,Choo/Dave</t>
  </si>
  <si>
    <t>取消</t>
  </si>
  <si>
    <t xml:space="preserve">17877708251	</t>
  </si>
  <si>
    <t>[新加坡]新加坡日晶酒店 (Staycation Approved)(Summer View Hotel Singapore (Staycation Approved))(55254441)</t>
  </si>
  <si>
    <t>高级房&lt;不退款&gt;&lt;2人入住&gt;</t>
  </si>
  <si>
    <t>Tan/Michelle ,Chee/Simin</t>
  </si>
  <si>
    <t xml:space="preserve">17889753411	</t>
  </si>
  <si>
    <t>[宿务]宿务塞达阿亚拉中心酒店(Seda Ayala Center Cebu)(55304283)</t>
  </si>
  <si>
    <t>豪华双床房&lt;2人入住&gt;&lt;不退款&gt;&lt;早餐&gt;</t>
  </si>
  <si>
    <t>WOOD/GEORGE DEAN,TUMULAK/MA ROSELYN</t>
  </si>
  <si>
    <t xml:space="preserve">2131890	</t>
  </si>
  <si>
    <t xml:space="preserve">17895453649	</t>
  </si>
  <si>
    <t>[布拉格]宜必思布拉格老城酒店(Ibis Praha Old Town)(55707729)</t>
  </si>
  <si>
    <t>标准大床房&lt;2人入住&gt;&lt;不退款&gt;&lt;早餐&gt;</t>
  </si>
  <si>
    <t>Jaiswal/Abhishek Rajendra</t>
  </si>
  <si>
    <t xml:space="preserve">13951794	</t>
  </si>
  <si>
    <t xml:space="preserve">17896217561	</t>
  </si>
  <si>
    <t>[圣维]圣威兹民宿酒店(B&amp;B Hotel Saint-Witz)(80330762)</t>
  </si>
  <si>
    <t>双人床房&lt;2人入住&gt;&lt;不退款&gt;</t>
  </si>
  <si>
    <t>DORADO CONDE/ANDRES</t>
  </si>
  <si>
    <t xml:space="preserve">1937238821	</t>
  </si>
  <si>
    <t xml:space="preserve">17900808167	</t>
  </si>
  <si>
    <t>[巴塞罗那]巴塞罗那克拉丽斯酒店(Claris Hotel Barcelona)(55598875)</t>
  </si>
  <si>
    <t>行政房&lt;不退款&gt;&lt;2人入住&gt;</t>
  </si>
  <si>
    <t>Quirijns/Leo,Quirijns/Lisa</t>
  </si>
  <si>
    <t xml:space="preserve">HCL0642314	</t>
  </si>
  <si>
    <t xml:space="preserve">17906833657	</t>
  </si>
  <si>
    <t>[柏林]柏林施柏阁酒店(Steigenberger Hotel am Kanzleramt)(55822293)</t>
  </si>
  <si>
    <t>高级房&lt;2人入住&gt;&lt;不退款&gt;</t>
  </si>
  <si>
    <t>Korner/Erland</t>
  </si>
  <si>
    <t xml:space="preserve">4637SD091719	</t>
  </si>
  <si>
    <t xml:space="preserve">17906960757	</t>
  </si>
  <si>
    <t>[马德里]马德里托莱多门酒店(Hotel Puerta de Toledo Madrid)(55254410)</t>
  </si>
  <si>
    <t>标准房&lt;2人入住&gt;&lt;不退款&gt;</t>
  </si>
  <si>
    <t>Senosiain Sanchez/Sergio</t>
  </si>
  <si>
    <t xml:space="preserve">322800	</t>
  </si>
  <si>
    <t xml:space="preserve">17908499662	</t>
  </si>
  <si>
    <t>[布雷肯里奇]布雷肯里奇款待河山旅馆(River Mountain Lodge by Breckenridge Hospitality)(89916951)</t>
  </si>
  <si>
    <t>客房（1张大床）&lt;2人入住&gt;&lt;不退款&gt;</t>
  </si>
  <si>
    <t>Findlay /jeff</t>
  </si>
  <si>
    <t xml:space="preserve">70069SD012098	</t>
  </si>
  <si>
    <t xml:space="preserve">17915460656	</t>
  </si>
  <si>
    <t>[卡姆登]伦敦圣吉尔斯酒店(St Giles London – A St Giles Hotel)(55270048)</t>
  </si>
  <si>
    <t>经典客房&lt;2人入住&gt;&lt;不退款&gt;&lt;早餐&gt;</t>
  </si>
  <si>
    <t>Kartan/Hendrik,Kartan/Veerle</t>
  </si>
  <si>
    <t xml:space="preserve">364361	</t>
  </si>
  <si>
    <t xml:space="preserve">17927335624	</t>
  </si>
  <si>
    <t>[曼谷]曼谷拉普绕帝国酒店(The Pantip Hotel Ladprao Bangkok)(55862180)</t>
  </si>
  <si>
    <t>PLUEMJIT/PHONGTHEP</t>
  </si>
  <si>
    <t xml:space="preserve">109461166	</t>
  </si>
  <si>
    <t>阶梯</t>
  </si>
  <si>
    <t xml:space="preserve">17949717395	</t>
  </si>
  <si>
    <t>[洛杉矶]菲格罗亚凯悦臻选酒店(Hotel Figueroa, an Unbound Collection by Hyatt)(60480463)</t>
  </si>
  <si>
    <t>标准特大床房&lt;不退款&gt;&lt;2人入住&gt;</t>
  </si>
  <si>
    <t>SHU/CHENLEI</t>
  </si>
  <si>
    <t xml:space="preserve">55200368	</t>
  </si>
  <si>
    <t xml:space="preserve">17952816161	</t>
  </si>
  <si>
    <t>[塔林]塔林城市酒店(Tallink City Hotel)(55733273)</t>
  </si>
  <si>
    <t>标准双人床房&lt;2人入住&gt;&lt;不退款&gt;&lt;早餐&gt;</t>
  </si>
  <si>
    <t>Galloway/Melanie Elizabeth</t>
  </si>
  <si>
    <t xml:space="preserve">2555389	</t>
  </si>
  <si>
    <t xml:space="preserve">1944288652	</t>
  </si>
  <si>
    <t xml:space="preserve">17955606434	</t>
  </si>
  <si>
    <t>[图克]普瑞米尔道维勒图克经典酒店(Premiere Classe Deauville Touques)(70789512)</t>
  </si>
  <si>
    <t>标准房两张单人床&lt;2人入住&gt;&lt;不退款&gt;</t>
  </si>
  <si>
    <t>Boulanger/Arthur</t>
  </si>
  <si>
    <t xml:space="preserve">33470UC001588	</t>
  </si>
  <si>
    <t xml:space="preserve">17961205823	</t>
  </si>
  <si>
    <t>[圣纳帕]亚当斯海滩酒店(Adams Beach Hotel)(55956284)</t>
  </si>
  <si>
    <t>经典房&lt;2人入住&gt;&lt;不退款&gt;</t>
  </si>
  <si>
    <t>Aristodemou/Angeliki</t>
  </si>
  <si>
    <t xml:space="preserve">17964006963	</t>
  </si>
  <si>
    <t>[斯德哥尔摩]斯德哥尔摩Ç酒店(Hotel C Stockholm)(55337452)</t>
  </si>
  <si>
    <t>高级大号床房&lt;2人入住&gt;&lt;不退款&gt;&lt;早餐&gt;</t>
  </si>
  <si>
    <t>Nilsson/Peter</t>
  </si>
  <si>
    <t xml:space="preserve">2557464	</t>
  </si>
  <si>
    <t xml:space="preserve">10622SD073203	</t>
  </si>
  <si>
    <t xml:space="preserve">17972749715	</t>
  </si>
  <si>
    <t>[帕兹角]悉尼蓝塞瑞拉莫特酒店(Larmont Sydney by Lancemore)(60480407)</t>
  </si>
  <si>
    <t>豪华房&lt;2人入住&gt;&lt;不退款&gt;</t>
  </si>
  <si>
    <t>Ing/Richard</t>
  </si>
  <si>
    <t xml:space="preserve">EXP-1946104919	</t>
  </si>
  <si>
    <t xml:space="preserve">17983922929	</t>
  </si>
  <si>
    <t>[奥斯陆]P酒店(P-Hotels Oslo)(55367599)</t>
  </si>
  <si>
    <t>Small Double Room (140 cm double bed)&lt;2人入住&gt;&lt;不退款&gt;</t>
  </si>
  <si>
    <t>Zaitsev/Oleksandr</t>
  </si>
  <si>
    <t xml:space="preserve">3955892	</t>
  </si>
  <si>
    <t xml:space="preserve">17985590590	</t>
  </si>
  <si>
    <t>[塞维利亚]塞维利亚布雷罗斯美利亚酒店(Melia Lebreros)(55414425)</t>
  </si>
  <si>
    <t>尊贵双床房&lt;2人入住&gt;&lt;不退款&gt;</t>
  </si>
  <si>
    <t>MA/ZIJUN</t>
  </si>
  <si>
    <t xml:space="preserve">Acknowledged	</t>
  </si>
  <si>
    <t xml:space="preserve">17985660294	</t>
  </si>
  <si>
    <t>[洛杉矶]E中心洛杉矶市中心酒店(E-Central Downtown Los Angeles Hotel)(55745271)</t>
  </si>
  <si>
    <t>高级特大床房&lt;2人入住&gt;&lt;不退款&gt;</t>
  </si>
  <si>
    <t>Kang/Sumin ,kim/Hyunoh</t>
  </si>
  <si>
    <t xml:space="preserve">2562571	</t>
  </si>
  <si>
    <t xml:space="preserve">3199664038	</t>
  </si>
  <si>
    <t xml:space="preserve">17993232766	</t>
  </si>
  <si>
    <t>[斯德哥尔摩]斯堪迪克中央大酒店(Scandic Grand Central)(55720190)</t>
  </si>
  <si>
    <t>高级大型双床房&lt;2人入住&gt;&lt;不退款&gt;</t>
  </si>
  <si>
    <t>Held/Lukas</t>
  </si>
  <si>
    <t xml:space="preserve">17997094382	</t>
  </si>
  <si>
    <t>[卡塔利娜麓山]洛伊斯塔纳峡谷度假酒店(Loews Ventana Canyon Resort)(92029694)</t>
  </si>
  <si>
    <t>天际线/山景至尊特大床房&lt;2人入住&gt;&lt;不退款&gt;</t>
  </si>
  <si>
    <t>Simpson/Nikiyah</t>
  </si>
  <si>
    <t xml:space="preserve">2564283	</t>
  </si>
  <si>
    <t xml:space="preserve">70576SE120881	</t>
  </si>
  <si>
    <t xml:space="preserve">18000546772	</t>
  </si>
  <si>
    <t>[地拉那]玛克阿尔巴尼亚酒店(Mak Albania Hotel)(90369387)</t>
  </si>
  <si>
    <t>豪华间&lt;2人入住&gt;&lt;不退款&gt;</t>
  </si>
  <si>
    <t>WAN/YIMING,WU/ZHENQI</t>
  </si>
  <si>
    <t xml:space="preserve">Confirmed on mobile app	</t>
  </si>
  <si>
    <t xml:space="preserve">18003688637	</t>
  </si>
  <si>
    <t>[波哥大]波哥大广场酒店(Bogota Plaza Hotel)(60514221)</t>
  </si>
  <si>
    <t>行政特大床房&lt;2人入住&gt;&lt;不退款&gt;&lt;早餐&gt;</t>
  </si>
  <si>
    <t>Metzger /BERND</t>
  </si>
  <si>
    <t xml:space="preserve">2565045	</t>
  </si>
  <si>
    <t xml:space="preserve">110284917	</t>
  </si>
  <si>
    <t xml:space="preserve">18005082465	</t>
  </si>
  <si>
    <t>[首尔]首尔东大门诺富特大使酒店(Novotel Ambassador Seoul Dongdaemun Hotels &amp; Residences)(55543066)</t>
  </si>
  <si>
    <t>一室公寓（特大床）&lt;1&gt;&lt;不退款&gt;&lt;2人入住&gt;</t>
  </si>
  <si>
    <t>MANIVONG/VASANA</t>
  </si>
  <si>
    <t xml:space="preserve">18005532035	</t>
  </si>
  <si>
    <t>[灵韦]曼彻斯特机场智选假日酒店 - IHG 旗下饭店(Holiday Inn Express Manchester Airport, an Ihg Hotel)(55354858)</t>
  </si>
  <si>
    <t>双人房&lt;2人入住&gt;&lt;不退款&gt;&lt;早餐&gt;</t>
  </si>
  <si>
    <t>NA/NIMALUNZHU</t>
  </si>
  <si>
    <t xml:space="preserve">2565533	</t>
  </si>
  <si>
    <t xml:space="preserve">46069882	</t>
  </si>
  <si>
    <t xml:space="preserve">18005606936	</t>
  </si>
  <si>
    <t>[亚眠]北亚眠舒适酒店(Comfort Hotel Amiens Nord)(77363868)</t>
  </si>
  <si>
    <t>Einauan/Soliman</t>
  </si>
  <si>
    <t xml:space="preserve">18009191151	</t>
  </si>
  <si>
    <t>[瓦朗斯]樱桃瓦朗斯酒店(Cerise Valence)(80331124)</t>
  </si>
  <si>
    <t>工作室房双人床&lt;2人入住&gt;&lt;不退款&gt;</t>
  </si>
  <si>
    <t>De Vries Robbe/Willem Arnold Coenraad</t>
  </si>
  <si>
    <t xml:space="preserve">18009265512	</t>
  </si>
  <si>
    <t>[Town 'n' Country]坦帕机场北舒适套房酒店(Comfort Suites Tampa Airport North)(90370878)</t>
  </si>
  <si>
    <t>无障碍大床套房&lt;2人入住&gt;&lt;不退款&gt;&lt;早餐&gt;</t>
  </si>
  <si>
    <t>WU/TIANCHENG</t>
  </si>
  <si>
    <t xml:space="preserve">85856082	</t>
  </si>
  <si>
    <t xml:space="preserve">18009440993	</t>
  </si>
  <si>
    <t>[哈里法克斯]尼尔森勋爵酒店及套房(The Lord Nelson Hotel &amp; Suites)(55367539)</t>
  </si>
  <si>
    <t>经典客房, 1 张特大床&lt;不退款&gt;&lt;2人入住&gt;</t>
  </si>
  <si>
    <t>Doan/Phuc</t>
  </si>
  <si>
    <t xml:space="preserve">135123	</t>
  </si>
  <si>
    <t xml:space="preserve">18009903184	</t>
  </si>
  <si>
    <t>[Bancarkembar]阿斯顿帝国普禾加多(ASTON Imperium Purwokerto)(55573074)</t>
  </si>
  <si>
    <t>豪华间&lt;不退款&gt;&lt;2人入住&gt;</t>
  </si>
  <si>
    <t>Fadillah/Naufal</t>
  </si>
  <si>
    <t xml:space="preserve">18012811564	</t>
  </si>
  <si>
    <t>[罗马]彻佩斯酒店及青年旅舍(Scheppers Hotel&amp;Hostel)(60493871)</t>
  </si>
  <si>
    <t>TAVA/DANIELE</t>
  </si>
  <si>
    <t xml:space="preserve">18013345457	</t>
  </si>
  <si>
    <t>[查尔顿汉姆]智选假日查尔顿汉姆镇中心酒店(Holiday Inn Express Cheltenham Town Centre, an Ihg Hotel)(55299134)</t>
  </si>
  <si>
    <t>双人房（带一张沙发床）&lt;2人入住&gt;&lt;不退款&gt;&lt;早餐&gt;</t>
  </si>
  <si>
    <t>Vickers/Jamie</t>
  </si>
  <si>
    <t xml:space="preserve">18013347923	</t>
  </si>
  <si>
    <t>[迪拜]阿尔巴沙怡东大酒店(Grand Excelsior Hotel Al Barsha)(55328649)</t>
  </si>
  <si>
    <t>ibrahim/Amr Wahid</t>
  </si>
  <si>
    <t xml:space="preserve">18013924150	</t>
  </si>
  <si>
    <t>[胡志明市]拉维斯18号公寓式酒店(Lavis 18 Residence)(55707538)</t>
  </si>
  <si>
    <t>高级一室房&lt;2人入住&gt;&lt;不退款&gt;&lt;早餐&gt;</t>
  </si>
  <si>
    <t>Lei/Yu</t>
  </si>
  <si>
    <t xml:space="preserve">17647528972	</t>
  </si>
  <si>
    <t>[兰吉]普瑞米尔奥利伦吉经典酒店(Premiere Classe Rungis - Orly)(70794939)</t>
  </si>
  <si>
    <t>双人床房&lt;不退款&gt;&lt;2人入住&gt;</t>
  </si>
  <si>
    <t>seck pfeiffer/Monique</t>
  </si>
  <si>
    <t>CA13030220602HKD</t>
  </si>
  <si>
    <t xml:space="preserve">33200UC000759	</t>
  </si>
  <si>
    <t xml:space="preserve">17688973545	</t>
  </si>
  <si>
    <t>精选特大床房&lt;不退款&gt;&lt;2人入住&gt;</t>
  </si>
  <si>
    <t xml:space="preserve">419071	</t>
  </si>
  <si>
    <t xml:space="preserve">17796918260	</t>
  </si>
  <si>
    <t>[维多利亚]苏格兰皇家套房酒店(Royal Scot Hotel &amp; Suites)(77363810)</t>
  </si>
  <si>
    <t>开放式套房, 1 张大床和 1 张沙发床&lt;不退款&gt;&lt;2人入住&gt;</t>
  </si>
  <si>
    <t>Dhelia/Pallavi</t>
  </si>
  <si>
    <t xml:space="preserve">571208	</t>
  </si>
  <si>
    <t xml:space="preserve">17806188273	</t>
  </si>
  <si>
    <t>[马德里]马德里巴拉哈斯机场美利亚酒店(Melia Barajas)(55611949)</t>
  </si>
  <si>
    <t>高级双人床房&lt;不退款&gt;&lt;2人入住&gt;</t>
  </si>
  <si>
    <t>Poltnigg/Dieter</t>
  </si>
  <si>
    <t xml:space="preserve">2512645	</t>
  </si>
  <si>
    <t xml:space="preserve">2201366216	</t>
  </si>
  <si>
    <t xml:space="preserve">17806196283	</t>
  </si>
  <si>
    <t>尊贵房&lt;2人入住&gt;&lt;不退款&gt;</t>
  </si>
  <si>
    <t xml:space="preserve">2201366215	</t>
  </si>
  <si>
    <t xml:space="preserve">17857057179	</t>
  </si>
  <si>
    <t>[希洛]希尔顿逸林大纳尼洛亚大酒店(Grand Naniloa Hotel, a Doubletree by Hilton)(55665984)</t>
  </si>
  <si>
    <t>海景两张大号床房(带阳台)&lt;不退款&gt;&lt;2人入住&gt;</t>
  </si>
  <si>
    <t>XU/YONGQI,Wang/Shun</t>
  </si>
  <si>
    <t xml:space="preserve">92081541	</t>
  </si>
  <si>
    <t xml:space="preserve">17869172616	</t>
  </si>
  <si>
    <t>[洛斯皮塔莱-德略布雷加特]萨博普拉萨尤罗帕酒店(Hotel SB Plaza Europa)(55626073)</t>
  </si>
  <si>
    <t>Tong/Vivian Wai Lam</t>
  </si>
  <si>
    <t xml:space="preserve">EXP-1934002118	</t>
  </si>
  <si>
    <t xml:space="preserve">17885383948	</t>
  </si>
  <si>
    <t>[谢勒]谢勒马恩河谷康铂酒店(Campanile Marne la Vallée - Chelles)(70791543)</t>
  </si>
  <si>
    <t>新一代双人房&lt;2人入住&gt;&lt;不退款&gt;&lt;早餐&gt;</t>
  </si>
  <si>
    <t>Geysen/Kelly</t>
  </si>
  <si>
    <t xml:space="preserve">17965441327	</t>
  </si>
  <si>
    <t>[尼亚加拉瀑布]大野狼园林市酒店(Great Wolf Lodge Niagara Falls)(55312297)</t>
  </si>
  <si>
    <t>套房（带按摩浴缸、壁炉）&lt;2人入住&gt;&lt;不退款&gt;</t>
  </si>
  <si>
    <t>Roethling/Thomas</t>
  </si>
  <si>
    <t xml:space="preserve">2557943	</t>
  </si>
  <si>
    <t>12986SD012079</t>
  </si>
  <si>
    <t xml:space="preserve">34519411	</t>
  </si>
  <si>
    <t xml:space="preserve">17968062543	</t>
  </si>
  <si>
    <t>[图尔]风格图尔中心宜必思酒店(Ibis Styles Tours Centre)(80330441)</t>
  </si>
  <si>
    <t>George /John</t>
  </si>
  <si>
    <t xml:space="preserve">509547	</t>
  </si>
  <si>
    <t xml:space="preserve">17969297747	</t>
  </si>
  <si>
    <t>[多哈]伊丹宫殿酒店(Ezdan Palace Hotel)(77366190)</t>
  </si>
  <si>
    <t>高级双人房&lt;2人入住&gt;&lt;不退款&gt;</t>
  </si>
  <si>
    <t>LI/HAORAN</t>
  </si>
  <si>
    <t xml:space="preserve">17973374434	</t>
  </si>
  <si>
    <t>[尼斯]尼斯市中心巴黎圣母院宜必思酒店(Ibis Nice Centre Notre Dame)(80330465)</t>
  </si>
  <si>
    <t>标准双床房&lt;2人入住&gt;&lt;不退款&gt;&lt;早餐&gt;</t>
  </si>
  <si>
    <t>Yang/Liu,Pan/Jing</t>
  </si>
  <si>
    <t xml:space="preserve">2559757	</t>
  </si>
  <si>
    <t xml:space="preserve">944255	</t>
  </si>
  <si>
    <t xml:space="preserve">17981644295	</t>
  </si>
  <si>
    <t>[斯图加特]斯图加特雷佳诺富姆酒店(Novum Hotel Rega Stuttgart)(55519568)</t>
  </si>
  <si>
    <t>Rutten/Thomas,Dai/Yuzong</t>
  </si>
  <si>
    <t xml:space="preserve">EXPEDIA_1947045311	</t>
  </si>
  <si>
    <t xml:space="preserve">17989924888	</t>
  </si>
  <si>
    <t>[利沃尼]底特律西北 - 利沃尼亚假日酒店 - IHG 旗下酒店(Holiday Inn Detroit Northwest - Livonia, an Ihg Hotel)(55505175)</t>
  </si>
  <si>
    <t>行动无障碍特大床房带浴缸&lt;2人入住&gt;&lt;不退款&gt;</t>
  </si>
  <si>
    <t>LUO/ZHE</t>
  </si>
  <si>
    <t xml:space="preserve">44464933	</t>
  </si>
  <si>
    <t xml:space="preserve">17999800965	</t>
  </si>
  <si>
    <t>[纳帕]纳帕酒庄酒店(Napa Winery Inn)(55280911)</t>
  </si>
  <si>
    <t>特大床房&lt;2人入住&gt;&lt;不退款&gt;&lt;早餐&gt;</t>
  </si>
  <si>
    <t>Garcia/Pablo Elliot</t>
  </si>
  <si>
    <t xml:space="preserve">18004239922	</t>
  </si>
  <si>
    <t>[圣地亚哥]万豪圣迭戈市中心/海湾万豪春丘酒店(SpringHill Suites by Marriott San Diego Downtown/Bayfront)(55337040)</t>
  </si>
  <si>
    <t>局部湾景一室套房（2张大床）&lt;2人入住&gt;&lt;不退款&gt;&lt;早餐&gt;&lt;普通会员&gt;</t>
  </si>
  <si>
    <t>PHUNG/KIM THUY OANH</t>
  </si>
  <si>
    <t xml:space="preserve">85935171	</t>
  </si>
  <si>
    <t xml:space="preserve">18009123848	</t>
  </si>
  <si>
    <t>[拉沙佩勒－圣梅曼]钟楼奥尔良西夏贝尔圣梅敏酒店(Campanile Orléans Ouest ~ La Chapelle-St-Mesmin)(70789442)</t>
  </si>
  <si>
    <t>双人间&lt;2人入住&gt;&lt;不退款&gt;</t>
  </si>
  <si>
    <t>van der Velden/Elsje Antonnette</t>
  </si>
  <si>
    <t xml:space="preserve">33242UC001163	</t>
  </si>
  <si>
    <t xml:space="preserve">18011673768	</t>
  </si>
  <si>
    <t>[伯克利]沙特克广场酒店(Hotel Shattuck Plaza)(77372231)</t>
  </si>
  <si>
    <t>豪华特大床房&lt;不退款&gt;&lt;2人入住&gt;</t>
  </si>
  <si>
    <t>ZHAN/QINGYUE</t>
  </si>
  <si>
    <t xml:space="preserve">679002966	</t>
  </si>
  <si>
    <t xml:space="preserve">18012250418	</t>
  </si>
  <si>
    <t>[圣地亚哥]圣迭戈迷踪谷希尔顿逸林酒店(DoubleTree by Hilton San Diego-Mission Valley)(55354600)</t>
  </si>
  <si>
    <t>特大床房带阳台&lt;不退款&gt;&lt;2人入住&gt;</t>
  </si>
  <si>
    <t>Lin/Zi Hao</t>
  </si>
  <si>
    <t xml:space="preserve">18013253248	</t>
  </si>
  <si>
    <t>[迪拜]迪拜卡尔顿宫酒店(Carlton Palace Hotel Dubai)(89917867)</t>
  </si>
  <si>
    <t>豪华双人房&lt;2人入住&gt;&lt;不退款&gt;</t>
  </si>
  <si>
    <t>Heng /seng yee,chong /gaik khai</t>
  </si>
  <si>
    <t xml:space="preserve">18013282708	</t>
  </si>
  <si>
    <t>[胡志明市]胡志明市森酒店(Sen Viet Hotel Ho Chi Minh City)(55680246)</t>
  </si>
  <si>
    <t>豪华客房, 1 张双人床或 2 张单人床&lt;2人入住&gt;&lt;不退款&gt;</t>
  </si>
  <si>
    <t>Nghiep/Tran Trung,Nghiep/Tran Trung</t>
  </si>
  <si>
    <t xml:space="preserve">RZ-1949990460	</t>
  </si>
  <si>
    <t xml:space="preserve">18016297818	</t>
  </si>
  <si>
    <t>[本那比]行政套房酒店及会议中心，温哥华都市区(Executive Suites Hotel &amp; Conference Center, Metro Vancouver)(55744967)</t>
  </si>
  <si>
    <t>大床一卧套房(按摩浴缸)&lt;2人入住&gt;&lt;不退款&gt;</t>
  </si>
  <si>
    <t>serizawa/rika</t>
  </si>
  <si>
    <t xml:space="preserve">77225808	</t>
  </si>
  <si>
    <t xml:space="preserve">18017197346	</t>
  </si>
  <si>
    <t>[Kedawung]阿斯顿井里汶酒店及会议中心(ASTON Cirebon Hotel &amp; Convention Center)(55452262)</t>
  </si>
  <si>
    <t>高级双人床房&lt;2人入住&gt;&lt;不退款&gt;&lt;早餐&gt;</t>
  </si>
  <si>
    <t>Sinaga/Frengky Oslen</t>
  </si>
  <si>
    <t xml:space="preserve">RZ-1950381315	</t>
  </si>
  <si>
    <t xml:space="preserve">18017231516	</t>
  </si>
  <si>
    <t>[拉芙琳]新先锋酒店(The New Pioneer)(89935657)</t>
  </si>
  <si>
    <t>Cardoza/Maria</t>
  </si>
  <si>
    <t xml:space="preserve">18017759034	</t>
  </si>
  <si>
    <t>[Maguwoharjo]日惹阿迪苏琪普托白金会议中心酒店(Platinum Adisucipto Yogyakarta Hotel &amp; Conference Center)(55944752)</t>
  </si>
  <si>
    <t>Baskoro/Dodi</t>
  </si>
  <si>
    <t xml:space="preserve">18020073638	</t>
  </si>
  <si>
    <t>[底特律]底特律米高梅酒店(MGM Grand Detroit)(55560273)</t>
  </si>
  <si>
    <t>奢华特大床房&lt;不退款&gt;&lt;2人入住&gt;</t>
  </si>
  <si>
    <t>mcneary /Gerald</t>
  </si>
  <si>
    <t xml:space="preserve">901251426	</t>
  </si>
  <si>
    <t xml:space="preserve">17872340582	</t>
  </si>
  <si>
    <t>补单</t>
  </si>
  <si>
    <t>[拉斯维加斯]卢克索酒店(Luxor Hotel &amp; Casino)(46053022)</t>
  </si>
  <si>
    <t>金字塔特大床房&lt;2人入住&gt;&lt;不退款&gt;</t>
  </si>
  <si>
    <t>HU/YIBO,NING/YIHAN</t>
  </si>
  <si>
    <t>，</t>
  </si>
  <si>
    <t>本期收回129.86元</t>
  </si>
  <si>
    <t xml:space="preserve"> 108503.69 HKD</t>
  </si>
  <si>
    <t>A220602175133481</t>
  </si>
  <si>
    <t>总计：108503.69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</si>
  <si>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</si>
  <si>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</si>
  <si>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</si>
  <si>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</si>
  <si>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</si>
  <si>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</si>
  <si>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</si>
  <si>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</si>
  <si>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</si>
  <si>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</si>
  <si>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</si>
  <si>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</si>
  <si>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</si>
  <si>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</si>
  <si>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</si>
  <si>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</si>
  <si>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</si>
  <si>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</si>
  <si>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2022-05-29</t>
  </si>
  <si>
    <t>2568633</t>
  </si>
  <si>
    <t>底特律米高梅酒店</t>
  </si>
  <si>
    <t>mcneary Gerald</t>
  </si>
  <si>
    <t>2022-05-30</t>
  </si>
  <si>
    <t>退房日周结</t>
  </si>
  <si>
    <t>2285.68</t>
  </si>
  <si>
    <t>2673.00</t>
  </si>
  <si>
    <t>0</t>
  </si>
  <si>
    <t>0.00</t>
  </si>
  <si>
    <t>携程汇智国际直连</t>
  </si>
  <si>
    <t>925</t>
  </si>
  <si>
    <t>2022-05-29 22:44:38</t>
  </si>
  <si>
    <t>否</t>
  </si>
  <si>
    <t>汇智国际旅游发展有限公司</t>
  </si>
  <si>
    <t>直连</t>
  </si>
  <si>
    <t>2568183</t>
  </si>
  <si>
    <t>日惹阿迪苏琪普托白金会议中心酒店</t>
  </si>
  <si>
    <t>Baskoro Dodi</t>
  </si>
  <si>
    <t>165.89</t>
  </si>
  <si>
    <t>194.00</t>
  </si>
  <si>
    <t>2022-05-29 16:49:59</t>
  </si>
  <si>
    <t>2567974</t>
  </si>
  <si>
    <t>阿斯顿井里汶酒店及会议中心</t>
  </si>
  <si>
    <t>Sinaga Frengky Oslen</t>
  </si>
  <si>
    <t>327.50</t>
  </si>
  <si>
    <t>383.00</t>
  </si>
  <si>
    <t>2022-05-29 13:55:15</t>
  </si>
  <si>
    <t>2567638</t>
  </si>
  <si>
    <t>行政套房酒店及会议中心，温哥华都市区</t>
  </si>
  <si>
    <t>serizawa rika</t>
  </si>
  <si>
    <t>1038.95</t>
  </si>
  <si>
    <t>1215.00</t>
  </si>
  <si>
    <t>2022-05-29 08:09:25</t>
  </si>
  <si>
    <t>2022-05-28</t>
  </si>
  <si>
    <t>2567351</t>
  </si>
  <si>
    <t>胡志明市奥克伍德公寓式酒店</t>
  </si>
  <si>
    <t>Lei Yu</t>
  </si>
  <si>
    <t>372.01</t>
  </si>
  <si>
    <t>435.00</t>
  </si>
  <si>
    <t>2022-05-28 22:13:18</t>
  </si>
  <si>
    <t>2567104</t>
  </si>
  <si>
    <t xml:space="preserve">阿尔巴沙怡东大酒店 </t>
  </si>
  <si>
    <t>ibrahim Amr Wahid</t>
  </si>
  <si>
    <t>258.27</t>
  </si>
  <si>
    <t>302.00</t>
  </si>
  <si>
    <t>2022-05-28 19:34:39</t>
  </si>
  <si>
    <t>2567103</t>
  </si>
  <si>
    <t>智选假日查尔顿汉姆镇中心酒店</t>
  </si>
  <si>
    <t>Vickers Jamie</t>
  </si>
  <si>
    <t>854.34</t>
  </si>
  <si>
    <t>999.00</t>
  </si>
  <si>
    <t>2022-05-28 19:33:43</t>
  </si>
  <si>
    <t>2567077</t>
  </si>
  <si>
    <t>胡志明市森酒店</t>
  </si>
  <si>
    <t>Nghiep Tran Trung,Nghiep Tran Trung</t>
  </si>
  <si>
    <t>194.99</t>
  </si>
  <si>
    <t>228.00</t>
  </si>
  <si>
    <t>2022-05-28 19:17:21</t>
  </si>
  <si>
    <t>2567069</t>
  </si>
  <si>
    <t>迪拜卡尔顿宫酒店</t>
  </si>
  <si>
    <t>Heng seng yee,chong gaik khai</t>
  </si>
  <si>
    <t>1217.80</t>
  </si>
  <si>
    <t>1424.00</t>
  </si>
  <si>
    <t>2022-05-28 19:08:44</t>
  </si>
  <si>
    <t>2566863</t>
  </si>
  <si>
    <t>彻佩斯酒店及青年旅舍</t>
  </si>
  <si>
    <t>TAVA DANIELE</t>
  </si>
  <si>
    <t>624.30</t>
  </si>
  <si>
    <t>730.00</t>
  </si>
  <si>
    <t>2022-05-28 17:05:12</t>
  </si>
  <si>
    <t>2566612</t>
  </si>
  <si>
    <t>圣迭戈迷踪谷希尔顿逸林酒店</t>
  </si>
  <si>
    <t>Lin Zi Hao</t>
  </si>
  <si>
    <t>1306.75</t>
  </si>
  <si>
    <t>1528.00</t>
  </si>
  <si>
    <t>2022-05-28 14:26:43</t>
  </si>
  <si>
    <t>2566498</t>
  </si>
  <si>
    <t>沙特克广场酒店</t>
  </si>
  <si>
    <t>ZHAN QINGYUE</t>
  </si>
  <si>
    <t>1149.39</t>
  </si>
  <si>
    <t>1344.00</t>
  </si>
  <si>
    <t>2022-05-28 13:16:35</t>
  </si>
  <si>
    <t>2566472</t>
  </si>
  <si>
    <t>普禾加多阿斯顿会议中心酒店</t>
  </si>
  <si>
    <t>Fadillah Naufal</t>
  </si>
  <si>
    <t>236.89</t>
  </si>
  <si>
    <t>277.00</t>
  </si>
  <si>
    <t>2022-05-28 12:44:24</t>
  </si>
  <si>
    <t>2566238</t>
  </si>
  <si>
    <t>尼尔森勋爵酒店及套房</t>
  </si>
  <si>
    <t>Doan Phuc</t>
  </si>
  <si>
    <t>1748.88</t>
  </si>
  <si>
    <t>2045.00</t>
  </si>
  <si>
    <t>2022-05-28 09:24:31</t>
  </si>
  <si>
    <t>2566132</t>
  </si>
  <si>
    <t>坦帕机场北舒适套房酒店</t>
  </si>
  <si>
    <t>WU TIANCHENG</t>
  </si>
  <si>
    <t>1821.58</t>
  </si>
  <si>
    <t>2130.00</t>
  </si>
  <si>
    <t>2022-05-28 07:24:04</t>
  </si>
  <si>
    <t>2566083</t>
  </si>
  <si>
    <t>樱桃瓦朗斯酒店</t>
  </si>
  <si>
    <t>De Vries Robbe Willem Arnold Coenraad</t>
  </si>
  <si>
    <t>407.93</t>
  </si>
  <si>
    <t>477.00</t>
  </si>
  <si>
    <t>2022-05-28 04:07:28</t>
  </si>
  <si>
    <t>2566059</t>
  </si>
  <si>
    <t>圣美满市拉夏贝尔新奥尔良西部钟楼酒店</t>
  </si>
  <si>
    <t>van der Velden Elsje Antonnette</t>
  </si>
  <si>
    <t>384.84</t>
  </si>
  <si>
    <t>450.00</t>
  </si>
  <si>
    <t>2022-05-28 02:56:40</t>
  </si>
  <si>
    <t>2022-05-27</t>
  </si>
  <si>
    <t>2565565</t>
  </si>
  <si>
    <t>阿米恩斯诺德舒适酒店</t>
  </si>
  <si>
    <t>Einauan Soliman</t>
  </si>
  <si>
    <t>355.22</t>
  </si>
  <si>
    <t>413.00</t>
  </si>
  <si>
    <t>2022-05-27 18:14:52</t>
  </si>
  <si>
    <t>2565533</t>
  </si>
  <si>
    <t>曼彻斯特机场智选假日酒店</t>
  </si>
  <si>
    <t>NA NIMALUNZHU</t>
  </si>
  <si>
    <t>1587.74</t>
  </si>
  <si>
    <t>1846.00</t>
  </si>
  <si>
    <t>2022-05-27 18:45:55</t>
  </si>
  <si>
    <t>2565415</t>
  </si>
  <si>
    <t>首尔东大门诺富特大使酒店</t>
  </si>
  <si>
    <t>MANIVONG VASANA</t>
  </si>
  <si>
    <t>1213.60</t>
  </si>
  <si>
    <t>1411.00</t>
  </si>
  <si>
    <t>2022-05-27 15:28:38</t>
  </si>
  <si>
    <t>2565187</t>
  </si>
  <si>
    <t>万豪圣迭戈市中心/海湾万豪春丘酒店</t>
  </si>
  <si>
    <t>PHUNG KIM THUY OANH</t>
  </si>
  <si>
    <t>2017.79</t>
  </si>
  <si>
    <t>2346.00</t>
  </si>
  <si>
    <t>2022-05-27 11:55:13</t>
  </si>
  <si>
    <t>2565045</t>
  </si>
  <si>
    <t>波哥大广场克拉丽奥酒店</t>
  </si>
  <si>
    <t>Metzger BERND</t>
  </si>
  <si>
    <t>522.08</t>
  </si>
  <si>
    <t>607.00</t>
  </si>
  <si>
    <t>2022-05-27 08:28:50</t>
  </si>
  <si>
    <t>2022-05-26</t>
  </si>
  <si>
    <t>2564663</t>
  </si>
  <si>
    <t>玛克阿尔巴尼亚酒店</t>
  </si>
  <si>
    <t>WAN YIMING,WU ZHENQI</t>
  </si>
  <si>
    <t>1993.70</t>
  </si>
  <si>
    <t>2334.00</t>
  </si>
  <si>
    <t>2022-05-26 20:06:12</t>
  </si>
  <si>
    <t>2564483</t>
  </si>
  <si>
    <t>纳帕酒庄酒店</t>
  </si>
  <si>
    <t>Garcia Pablo Elliot</t>
  </si>
  <si>
    <t>3779.84</t>
  </si>
  <si>
    <t>4425.00</t>
  </si>
  <si>
    <t>2022-05-26 16:53:46</t>
  </si>
  <si>
    <t>2564283</t>
  </si>
  <si>
    <t>洛伊斯塔纳峡谷度假酒店</t>
  </si>
  <si>
    <t>Simpson Nikiyah</t>
  </si>
  <si>
    <t>3365.55</t>
  </si>
  <si>
    <t>3940.00</t>
  </si>
  <si>
    <t>2022-05-26 13:03:49</t>
  </si>
  <si>
    <t>2022-05-25</t>
  </si>
  <si>
    <t>2563338</t>
  </si>
  <si>
    <t>西北底特律 - 利沃尼亚假日酒店</t>
  </si>
  <si>
    <t>LUO ZHE</t>
  </si>
  <si>
    <t>2593.93</t>
  </si>
  <si>
    <t>3056.00</t>
  </si>
  <si>
    <t>2022-05-25 10:36:29</t>
  </si>
  <si>
    <t>2022-05-24</t>
  </si>
  <si>
    <t>2562571</t>
  </si>
  <si>
    <t>豪华市中心酒店</t>
  </si>
  <si>
    <t>Kang Sumin,kim Hyunoh</t>
  </si>
  <si>
    <t>2481.89</t>
  </si>
  <si>
    <t>2924.00</t>
  </si>
  <si>
    <t>2022-05-24 13:02:12</t>
  </si>
  <si>
    <t>2562536</t>
  </si>
  <si>
    <t>布雷罗斯美利亚酒店</t>
  </si>
  <si>
    <t>MA ZIJUN</t>
  </si>
  <si>
    <t>1115.32</t>
  </si>
  <si>
    <t>1314.00</t>
  </si>
  <si>
    <t>2022-05-24 12:44:18</t>
  </si>
  <si>
    <t>2022-05-23</t>
  </si>
  <si>
    <t>2561905</t>
  </si>
  <si>
    <t>P酒店</t>
  </si>
  <si>
    <t>Zaitsev Oleksandr</t>
  </si>
  <si>
    <t>1035.65</t>
  </si>
  <si>
    <t>1212.00</t>
  </si>
  <si>
    <t>2022-05-23 21:59:03</t>
  </si>
  <si>
    <t>2561765</t>
  </si>
  <si>
    <t>斯图加特雷佳诺富姆酒店</t>
  </si>
  <si>
    <t>Rutten Thomas,Dai Yuzong</t>
  </si>
  <si>
    <t>342.65</t>
  </si>
  <si>
    <t>401.00</t>
  </si>
  <si>
    <t>2022-05-23 19:28:58</t>
  </si>
  <si>
    <t>2022-05-22</t>
  </si>
  <si>
    <t>2559757</t>
  </si>
  <si>
    <t>尼斯市中心巴黎圣母院宜必思酒店</t>
  </si>
  <si>
    <t>Yang Liu,Pan Jing</t>
  </si>
  <si>
    <t>3047.15</t>
  </si>
  <si>
    <t>3566.00</t>
  </si>
  <si>
    <t>2022-05-22 05:55:46</t>
  </si>
  <si>
    <t>2022-05-21</t>
  </si>
  <si>
    <t>2559459</t>
  </si>
  <si>
    <t>悉尼拉莫特兰斯莫尔酒店</t>
  </si>
  <si>
    <t>Ing Richard</t>
  </si>
  <si>
    <t>1221.65</t>
  </si>
  <si>
    <t>1430.00</t>
  </si>
  <si>
    <t>2022-05-21 21:45:27</t>
  </si>
  <si>
    <t>2558855</t>
  </si>
  <si>
    <t>伊丹宫殿酒店</t>
  </si>
  <si>
    <t>LI HAORAN</t>
  </si>
  <si>
    <t>5392.34</t>
  </si>
  <si>
    <t>6312.00</t>
  </si>
  <si>
    <t>2022-05-21 15:02:37</t>
  </si>
  <si>
    <t>2558250</t>
  </si>
  <si>
    <t>风格图尔中心宜必思酒店</t>
  </si>
  <si>
    <t>George John</t>
  </si>
  <si>
    <t>2579.99</t>
  </si>
  <si>
    <t>3020.00</t>
  </si>
  <si>
    <t>2022-05-21 03:22:58</t>
  </si>
  <si>
    <t>2022-05-20</t>
  </si>
  <si>
    <t>2557943</t>
  </si>
  <si>
    <t>大狼屋酒店</t>
  </si>
  <si>
    <t>Roethling Thomas</t>
  </si>
  <si>
    <t>2763.08</t>
  </si>
  <si>
    <t>3223.00</t>
  </si>
  <si>
    <t>2022-05-20 22:01:05</t>
  </si>
  <si>
    <t>2557464</t>
  </si>
  <si>
    <t>斯德哥尔摩?酒店</t>
  </si>
  <si>
    <t>Nilsson Peter</t>
  </si>
  <si>
    <t>1309.10</t>
  </si>
  <si>
    <t>1527.00</t>
  </si>
  <si>
    <t>2022-05-20 15:08:11</t>
  </si>
  <si>
    <t>2557027</t>
  </si>
  <si>
    <t>亚当斯海滩酒店</t>
  </si>
  <si>
    <t>Aristodemou Angeliki</t>
  </si>
  <si>
    <t>775.86</t>
  </si>
  <si>
    <t>905.00</t>
  </si>
  <si>
    <t>2022-05-20 04:17:01</t>
  </si>
  <si>
    <t>2022-05-19</t>
  </si>
  <si>
    <t>2555874</t>
  </si>
  <si>
    <t>普瑞米尔道维勒图克经典酒店</t>
  </si>
  <si>
    <t>Boulanger Arthur</t>
  </si>
  <si>
    <t>579.13</t>
  </si>
  <si>
    <t>672.00</t>
  </si>
  <si>
    <t>2022-05-19 05:56:02</t>
  </si>
  <si>
    <t>2022-05-18</t>
  </si>
  <si>
    <t>2555389</t>
  </si>
  <si>
    <t>塔林城市城市</t>
  </si>
  <si>
    <t>Galloway Melanie Elizabeth</t>
  </si>
  <si>
    <t>939.87</t>
  </si>
  <si>
    <t>1093.00</t>
  </si>
  <si>
    <t>2022-05-18 17:43:59</t>
  </si>
  <si>
    <t>2022-05-10</t>
  </si>
  <si>
    <t>2546192</t>
  </si>
  <si>
    <t>伦敦圣吉尔斯酒店</t>
  </si>
  <si>
    <t>Kartan Hendrik,Kartan Veerle</t>
  </si>
  <si>
    <t>3247.02</t>
  </si>
  <si>
    <t>3780.00</t>
  </si>
  <si>
    <t>2022-05-10 22:25:46</t>
  </si>
  <si>
    <t>2022-05-09</t>
  </si>
  <si>
    <t>2543500</t>
  </si>
  <si>
    <t>布雷肯里奇款待河山旅馆</t>
  </si>
  <si>
    <t>Findlay jeff</t>
  </si>
  <si>
    <t>2988.86</t>
  </si>
  <si>
    <t>3513.00</t>
  </si>
  <si>
    <t>2022-05-09 10:12:15</t>
  </si>
  <si>
    <t>2022-05-08</t>
  </si>
  <si>
    <t>2542813</t>
  </si>
  <si>
    <t>马德里托莱多门酒店</t>
  </si>
  <si>
    <t>Senosiain Sanchez Sergio</t>
  </si>
  <si>
    <t>1720.32</t>
  </si>
  <si>
    <t>2022.00</t>
  </si>
  <si>
    <t>2022-05-08 16:45:00</t>
  </si>
  <si>
    <t>2542744</t>
  </si>
  <si>
    <t>施泰根贝格尔酒店</t>
  </si>
  <si>
    <t>Korner Erland</t>
  </si>
  <si>
    <t>3635.47</t>
  </si>
  <si>
    <t>4273.00</t>
  </si>
  <si>
    <t>2022-05-08 15:54:37</t>
  </si>
  <si>
    <t>2022-05-07</t>
  </si>
  <si>
    <t>2540724</t>
  </si>
  <si>
    <t>巴塞罗那克拉丽斯酒店</t>
  </si>
  <si>
    <t>Quirijns Leo,Quirijns Lisa</t>
  </si>
  <si>
    <t>2296.33</t>
  </si>
  <si>
    <t>2296</t>
  </si>
  <si>
    <t>1953</t>
  </si>
  <si>
    <t>2022-05-15 19:20:04</t>
  </si>
  <si>
    <t>2022-05-06</t>
  </si>
  <si>
    <t>2539265</t>
  </si>
  <si>
    <t>圣威兹民宿酒店</t>
  </si>
  <si>
    <t>DORADO CONDE ANDRES</t>
  </si>
  <si>
    <t>1307.92</t>
  </si>
  <si>
    <t>1540.00</t>
  </si>
  <si>
    <t>2022-05-06 03:50:35</t>
  </si>
  <si>
    <t>2022-05-05</t>
  </si>
  <si>
    <t>2538881</t>
  </si>
  <si>
    <t>宜必思布拉格老城酒店</t>
  </si>
  <si>
    <t>Jaiswal Abhishek Rajendra</t>
  </si>
  <si>
    <t>1277.51</t>
  </si>
  <si>
    <t>1514.00</t>
  </si>
  <si>
    <t>2022-05-05 20:02:20</t>
  </si>
  <si>
    <t>2022-05-04</t>
  </si>
  <si>
    <t>2536117</t>
  </si>
  <si>
    <t>宿务塞达阿亚拉中心酒店</t>
  </si>
  <si>
    <t>WOOD GEORGE DEAN,TUMULAK MA ROSELYN</t>
  </si>
  <si>
    <t>1079.94</t>
  </si>
  <si>
    <t>1280.00</t>
  </si>
  <si>
    <t>2022-05-04 06:48:25</t>
  </si>
  <si>
    <t>2022-05-03</t>
  </si>
  <si>
    <t>2535416</t>
  </si>
  <si>
    <t>谢勒马恩河谷康铂酒店</t>
  </si>
  <si>
    <t>Geysen Kelly</t>
  </si>
  <si>
    <t>399.91</t>
  </si>
  <si>
    <t>474.00</t>
  </si>
  <si>
    <t>2022-05-03 15:32:31</t>
  </si>
  <si>
    <t>2022-05-01</t>
  </si>
  <si>
    <t>2532844</t>
  </si>
  <si>
    <t>新加坡日晶酒店 (SG Clean)</t>
  </si>
  <si>
    <t>Tan Michelle,Chee Simin</t>
  </si>
  <si>
    <t>900.96</t>
  </si>
  <si>
    <t>1068.00</t>
  </si>
  <si>
    <t>2022-05-01 21:59:52</t>
  </si>
  <si>
    <t>2022-04-30</t>
  </si>
  <si>
    <t>2530261</t>
  </si>
  <si>
    <t>萨博普拉萨尤罗帕酒店</t>
  </si>
  <si>
    <t>Tong Vivian Wai Lam</t>
  </si>
  <si>
    <t>2361.24</t>
  </si>
  <si>
    <t>2799.00</t>
  </si>
  <si>
    <t>2022-04-30 07:44:47</t>
  </si>
  <si>
    <t>2530110</t>
  </si>
  <si>
    <t>伦敦帕丁顿希尔顿酒店</t>
  </si>
  <si>
    <t>Stratton John</t>
  </si>
  <si>
    <t>4108.33</t>
  </si>
  <si>
    <t>4870.00</t>
  </si>
  <si>
    <t>2022-04-30 02:10:51</t>
  </si>
  <si>
    <t>2022-04-28</t>
  </si>
  <si>
    <t>2527564</t>
  </si>
  <si>
    <t>希尔顿逸林大纳尼洛亚大酒店</t>
  </si>
  <si>
    <t>XU YONGQI,Wang Shun</t>
  </si>
  <si>
    <t>4401.80</t>
  </si>
  <si>
    <t>5254.00</t>
  </si>
  <si>
    <t>2022-04-28 03:13:18</t>
  </si>
  <si>
    <t>2022-04-25</t>
  </si>
  <si>
    <t>2524028</t>
  </si>
  <si>
    <t>兰蒂斯套房酒店</t>
  </si>
  <si>
    <t>Knutson Mikaela,Park Tara</t>
  </si>
  <si>
    <t>3354.90</t>
  </si>
  <si>
    <t>4044.00</t>
  </si>
  <si>
    <t>2022-04-25 12:45:40</t>
  </si>
  <si>
    <t>2022-04-15</t>
  </si>
  <si>
    <t>2512645</t>
  </si>
  <si>
    <t>巴拉哈斯美利亚酒店</t>
  </si>
  <si>
    <t>Poltnigg Dieter</t>
  </si>
  <si>
    <t>671.23</t>
  </si>
  <si>
    <t>824.00</t>
  </si>
  <si>
    <t>2022-04-16 00:02:21</t>
  </si>
  <si>
    <t>2022-04-13</t>
  </si>
  <si>
    <t>2508554</t>
  </si>
  <si>
    <t>苏格兰皇家套房酒店</t>
  </si>
  <si>
    <t>Dhelia Pallavi</t>
  </si>
  <si>
    <t>2350.25</t>
  </si>
  <si>
    <t>2888.00</t>
  </si>
  <si>
    <t>2022-04-13 11:00:53</t>
  </si>
  <si>
    <t>2022-04-10</t>
  </si>
  <si>
    <t>2505241</t>
  </si>
  <si>
    <t>路易丝湖酒店</t>
  </si>
  <si>
    <t>Duggal Trashvi</t>
  </si>
  <si>
    <t>1054.98</t>
  </si>
  <si>
    <t>1297.00</t>
  </si>
  <si>
    <t>2022-04-10 09:44:32</t>
  </si>
  <si>
    <t>2022-04-09</t>
  </si>
  <si>
    <t>2503782</t>
  </si>
  <si>
    <t>法兰克福诺维姆欧陆式酒店</t>
  </si>
  <si>
    <t>Stein Sonja</t>
  </si>
  <si>
    <t>1324.22</t>
  </si>
  <si>
    <t>1628.00</t>
  </si>
  <si>
    <t>2022-04-09 07:11:18</t>
  </si>
  <si>
    <t>2022-04-06</t>
  </si>
  <si>
    <t>2500378</t>
  </si>
  <si>
    <t>科尔多瓦中心酒店</t>
  </si>
  <si>
    <t>Barigelli Fabio</t>
  </si>
  <si>
    <t>1197.91</t>
  </si>
  <si>
    <t>1472.00</t>
  </si>
  <si>
    <t>2022-04-06 20:16:49</t>
  </si>
  <si>
    <t>2022-04-04</t>
  </si>
  <si>
    <t>2496468</t>
  </si>
  <si>
    <t>乌纳世纪酒店</t>
  </si>
  <si>
    <t>FONTANA FILHO MAURICIO ECKER,OLIVEIRA LIMA JESSICA PEREIRA</t>
  </si>
  <si>
    <t>654.95</t>
  </si>
  <si>
    <t>805.00</t>
  </si>
  <si>
    <t>2022-04-04 05:02:29</t>
  </si>
  <si>
    <t>2022-03-21</t>
  </si>
  <si>
    <t>2476332</t>
  </si>
  <si>
    <t>泗水瓦萨酒店</t>
  </si>
  <si>
    <t>Terinate Kelvin</t>
  </si>
  <si>
    <t>233.73</t>
  </si>
  <si>
    <t>287.00</t>
  </si>
  <si>
    <t>2022-03-21 09:17:11</t>
  </si>
  <si>
    <t>2022-03-17</t>
  </si>
  <si>
    <t>2472018</t>
  </si>
  <si>
    <t>703.94</t>
  </si>
  <si>
    <t>865.00</t>
  </si>
  <si>
    <t>2022-03-17 22:55:56</t>
  </si>
  <si>
    <t>2022-03-14</t>
  </si>
  <si>
    <t>2466337</t>
  </si>
  <si>
    <t>普瑞米尔奥利伦吉经典酒店</t>
  </si>
  <si>
    <t>seck pfeiffer Monique</t>
  </si>
  <si>
    <t>634.20</t>
  </si>
  <si>
    <t>782.00</t>
  </si>
  <si>
    <t>2022-03-14 16:11:32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</si>
</sst>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1"/>
  <sheetViews>
    <sheetView topLeftCell="A61" workbookViewId="0">
      <selection activeCell="A6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44709</v>
      </c>
      <c r="G2" s="7">
        <v>44710</v>
      </c>
      <c r="H2" s="4">
        <v>1</v>
      </c>
      <c r="I2" s="4">
        <v>1</v>
      </c>
      <c r="J2" s="4">
        <v>1</v>
      </c>
      <c r="K2" s="4" t="s">
        <v>30</v>
      </c>
      <c r="L2" s="4">
        <v>865</v>
      </c>
      <c r="M2" s="4">
        <v>865</v>
      </c>
      <c r="N2" s="4" t="s">
        <v>31</v>
      </c>
      <c r="O2" s="4" t="s">
        <v>32</v>
      </c>
      <c r="P2" s="4" t="s">
        <v>33</v>
      </c>
      <c r="Q2" s="4">
        <v>0</v>
      </c>
      <c r="R2" s="10">
        <v>44637</v>
      </c>
      <c r="S2" s="7">
        <v>44713</v>
      </c>
      <c r="T2" s="4" t="s">
        <v>34</v>
      </c>
      <c r="U2" s="4">
        <v>865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7">
        <v>44709</v>
      </c>
      <c r="G3" s="7">
        <v>44710</v>
      </c>
      <c r="H3" s="4">
        <v>1</v>
      </c>
      <c r="I3" s="4">
        <v>1</v>
      </c>
      <c r="J3" s="4">
        <v>1</v>
      </c>
      <c r="K3" s="4" t="s">
        <v>30</v>
      </c>
      <c r="L3" s="4">
        <v>805</v>
      </c>
      <c r="M3" s="4">
        <v>805</v>
      </c>
      <c r="N3" s="4" t="s">
        <v>39</v>
      </c>
      <c r="O3" s="4" t="s">
        <v>32</v>
      </c>
      <c r="P3" s="4" t="s">
        <v>33</v>
      </c>
      <c r="Q3" s="4">
        <v>0</v>
      </c>
      <c r="R3" s="10">
        <v>44655</v>
      </c>
      <c r="S3" s="7">
        <v>44713</v>
      </c>
      <c r="T3" s="4" t="s">
        <v>34</v>
      </c>
      <c r="U3" s="4">
        <v>805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7">
        <v>44709</v>
      </c>
      <c r="G4" s="7">
        <v>44710</v>
      </c>
      <c r="H4" s="4">
        <v>1</v>
      </c>
      <c r="I4" s="4">
        <v>1</v>
      </c>
      <c r="J4" s="4">
        <v>1</v>
      </c>
      <c r="K4" s="4" t="s">
        <v>30</v>
      </c>
      <c r="L4" s="4">
        <v>1472</v>
      </c>
      <c r="M4" s="4">
        <v>1472</v>
      </c>
      <c r="N4" s="4" t="s">
        <v>43</v>
      </c>
      <c r="O4" s="4" t="s">
        <v>32</v>
      </c>
      <c r="P4" s="4" t="s">
        <v>33</v>
      </c>
      <c r="Q4" s="4">
        <v>0</v>
      </c>
      <c r="R4" s="10">
        <v>44657</v>
      </c>
      <c r="S4" s="7">
        <v>44713</v>
      </c>
      <c r="T4" s="4" t="s">
        <v>34</v>
      </c>
      <c r="U4" s="4">
        <v>1472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7">
        <v>44706</v>
      </c>
      <c r="G5" s="7">
        <v>44710</v>
      </c>
      <c r="H5" s="4">
        <v>1</v>
      </c>
      <c r="I5" s="4">
        <v>4</v>
      </c>
      <c r="J5" s="4">
        <v>4</v>
      </c>
      <c r="K5" s="4" t="s">
        <v>30</v>
      </c>
      <c r="L5" s="4">
        <v>1628</v>
      </c>
      <c r="M5" s="4">
        <v>1628</v>
      </c>
      <c r="N5" s="4" t="s">
        <v>48</v>
      </c>
      <c r="O5" s="4" t="s">
        <v>32</v>
      </c>
      <c r="P5" s="4" t="s">
        <v>33</v>
      </c>
      <c r="Q5" s="4">
        <v>0</v>
      </c>
      <c r="R5" s="10">
        <v>44660</v>
      </c>
      <c r="S5" s="7">
        <v>44713</v>
      </c>
      <c r="T5" s="4" t="s">
        <v>34</v>
      </c>
      <c r="U5" s="4">
        <v>1628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7">
        <v>44709</v>
      </c>
      <c r="G6" s="7">
        <v>44710</v>
      </c>
      <c r="H6" s="4">
        <v>1</v>
      </c>
      <c r="I6" s="4">
        <v>1</v>
      </c>
      <c r="J6" s="4">
        <v>1</v>
      </c>
      <c r="K6" s="4" t="s">
        <v>30</v>
      </c>
      <c r="L6" s="4">
        <v>1297</v>
      </c>
      <c r="M6" s="4">
        <v>1297</v>
      </c>
      <c r="N6" s="4" t="s">
        <v>54</v>
      </c>
      <c r="O6" s="4" t="s">
        <v>32</v>
      </c>
      <c r="P6" s="4" t="s">
        <v>33</v>
      </c>
      <c r="Q6" s="4">
        <v>0</v>
      </c>
      <c r="R6" s="10">
        <v>44661</v>
      </c>
      <c r="S6" s="7">
        <v>44713</v>
      </c>
      <c r="T6" s="4" t="s">
        <v>34</v>
      </c>
      <c r="U6" s="4">
        <v>1297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7">
        <v>44708</v>
      </c>
      <c r="G7" s="7">
        <v>44710</v>
      </c>
      <c r="H7" s="4">
        <v>1</v>
      </c>
      <c r="I7" s="4">
        <v>2</v>
      </c>
      <c r="J7" s="4">
        <v>2</v>
      </c>
      <c r="K7" s="4" t="s">
        <v>30</v>
      </c>
      <c r="L7" s="4">
        <v>4044</v>
      </c>
      <c r="M7" s="4">
        <v>4044</v>
      </c>
      <c r="N7" s="4" t="s">
        <v>59</v>
      </c>
      <c r="O7" s="4" t="s">
        <v>32</v>
      </c>
      <c r="P7" s="4" t="s">
        <v>33</v>
      </c>
      <c r="Q7" s="4">
        <v>0</v>
      </c>
      <c r="R7" s="10">
        <v>44676</v>
      </c>
      <c r="S7" s="7">
        <v>44713</v>
      </c>
      <c r="T7" s="4" t="s">
        <v>34</v>
      </c>
      <c r="U7" s="4">
        <v>4044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7">
        <v>44708</v>
      </c>
      <c r="G8" s="7">
        <v>44710</v>
      </c>
      <c r="H8" s="4">
        <v>1</v>
      </c>
      <c r="I8" s="4">
        <v>2</v>
      </c>
      <c r="J8" s="4">
        <v>2</v>
      </c>
      <c r="K8" s="4" t="s">
        <v>30</v>
      </c>
      <c r="L8" s="4">
        <v>4870</v>
      </c>
      <c r="M8" s="4">
        <v>4870</v>
      </c>
      <c r="N8" s="4" t="s">
        <v>64</v>
      </c>
      <c r="O8" s="4" t="s">
        <v>32</v>
      </c>
      <c r="P8" s="4" t="s">
        <v>33</v>
      </c>
      <c r="Q8" s="4">
        <v>0</v>
      </c>
      <c r="R8" s="10">
        <v>44681</v>
      </c>
      <c r="S8" s="7">
        <v>44713</v>
      </c>
      <c r="T8" s="4" t="s">
        <v>34</v>
      </c>
      <c r="U8" s="4">
        <v>4870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7">
        <v>44709</v>
      </c>
      <c r="G9" s="7">
        <v>44710</v>
      </c>
      <c r="H9" s="4">
        <v>2</v>
      </c>
      <c r="I9" s="4">
        <v>1</v>
      </c>
      <c r="J9" s="4">
        <v>2</v>
      </c>
      <c r="K9" s="4" t="s">
        <v>30</v>
      </c>
      <c r="L9" s="4">
        <v>454</v>
      </c>
      <c r="M9" s="4">
        <v>454</v>
      </c>
      <c r="N9" s="4" t="s">
        <v>69</v>
      </c>
      <c r="O9" s="4" t="s">
        <v>32</v>
      </c>
      <c r="P9" s="4" t="s">
        <v>33</v>
      </c>
      <c r="Q9" s="4">
        <v>0</v>
      </c>
      <c r="R9" s="10">
        <v>44681</v>
      </c>
      <c r="S9" s="7">
        <v>44713</v>
      </c>
      <c r="T9" s="4" t="s">
        <v>34</v>
      </c>
      <c r="U9" s="4">
        <v>454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70</v>
      </c>
      <c r="D10" s="4" t="s">
        <v>67</v>
      </c>
      <c r="E10" s="4" t="s">
        <v>68</v>
      </c>
      <c r="F10" s="7">
        <v>44709</v>
      </c>
      <c r="G10" s="7">
        <v>44710</v>
      </c>
      <c r="H10" s="4">
        <v>2</v>
      </c>
      <c r="I10" s="4">
        <v>1</v>
      </c>
      <c r="J10" s="4">
        <v>2</v>
      </c>
      <c r="K10" s="4" t="s">
        <v>30</v>
      </c>
      <c r="L10" s="4">
        <v>-454</v>
      </c>
      <c r="M10" s="4">
        <v>-454</v>
      </c>
      <c r="N10" s="4" t="s">
        <v>69</v>
      </c>
      <c r="O10" s="4" t="s">
        <v>32</v>
      </c>
      <c r="P10" s="4" t="s">
        <v>33</v>
      </c>
      <c r="Q10" s="4">
        <v>0</v>
      </c>
      <c r="R10" s="10">
        <v>44681</v>
      </c>
      <c r="S10" s="7">
        <v>44713</v>
      </c>
      <c r="T10" s="4" t="s">
        <v>34</v>
      </c>
      <c r="U10" s="4">
        <v>-454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7">
        <v>44708</v>
      </c>
      <c r="G11" s="7">
        <v>44710</v>
      </c>
      <c r="H11" s="4">
        <v>1</v>
      </c>
      <c r="I11" s="4">
        <v>2</v>
      </c>
      <c r="J11" s="4">
        <v>2</v>
      </c>
      <c r="K11" s="4" t="s">
        <v>30</v>
      </c>
      <c r="L11" s="4">
        <v>1068</v>
      </c>
      <c r="M11" s="4">
        <v>1068</v>
      </c>
      <c r="N11" s="4" t="s">
        <v>74</v>
      </c>
      <c r="O11" s="4" t="s">
        <v>32</v>
      </c>
      <c r="P11" s="4" t="s">
        <v>33</v>
      </c>
      <c r="Q11" s="4">
        <v>0</v>
      </c>
      <c r="R11" s="10">
        <v>44682</v>
      </c>
      <c r="S11" s="7">
        <v>44713</v>
      </c>
      <c r="T11" s="4" t="s">
        <v>34</v>
      </c>
      <c r="U11" s="4">
        <v>1068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7">
        <v>44708</v>
      </c>
      <c r="G12" s="7">
        <v>44710</v>
      </c>
      <c r="H12" s="4">
        <v>1</v>
      </c>
      <c r="I12" s="4">
        <v>2</v>
      </c>
      <c r="J12" s="4">
        <v>2</v>
      </c>
      <c r="K12" s="4" t="s">
        <v>30</v>
      </c>
      <c r="L12" s="4">
        <v>1280</v>
      </c>
      <c r="M12" s="4">
        <v>1280</v>
      </c>
      <c r="N12" s="4" t="s">
        <v>78</v>
      </c>
      <c r="O12" s="4" t="s">
        <v>32</v>
      </c>
      <c r="P12" s="4" t="s">
        <v>33</v>
      </c>
      <c r="Q12" s="4">
        <v>0</v>
      </c>
      <c r="R12" s="10">
        <v>44685</v>
      </c>
      <c r="S12" s="7">
        <v>44713</v>
      </c>
      <c r="T12" s="4" t="s">
        <v>34</v>
      </c>
      <c r="U12" s="4">
        <v>1280</v>
      </c>
      <c r="V12" s="4">
        <v>0</v>
      </c>
      <c r="W12" s="4">
        <v>0</v>
      </c>
      <c r="X12" s="4" t="s">
        <v>35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7">
        <v>44708</v>
      </c>
      <c r="G13" s="7">
        <v>44710</v>
      </c>
      <c r="H13" s="4">
        <v>1</v>
      </c>
      <c r="I13" s="4">
        <v>2</v>
      </c>
      <c r="J13" s="4">
        <v>2</v>
      </c>
      <c r="K13" s="4" t="s">
        <v>30</v>
      </c>
      <c r="L13" s="4">
        <v>1514</v>
      </c>
      <c r="M13" s="4">
        <v>1514</v>
      </c>
      <c r="N13" s="4" t="s">
        <v>83</v>
      </c>
      <c r="O13" s="4" t="s">
        <v>32</v>
      </c>
      <c r="P13" s="4" t="s">
        <v>33</v>
      </c>
      <c r="Q13" s="4">
        <v>0</v>
      </c>
      <c r="R13" s="10">
        <v>44686</v>
      </c>
      <c r="S13" s="7">
        <v>44713</v>
      </c>
      <c r="T13" s="4" t="s">
        <v>34</v>
      </c>
      <c r="U13" s="4">
        <v>1514</v>
      </c>
      <c r="V13" s="4">
        <v>0</v>
      </c>
      <c r="W13" s="4">
        <v>0</v>
      </c>
      <c r="X13" s="4" t="s">
        <v>35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7">
        <v>44708</v>
      </c>
      <c r="G14" s="7">
        <v>44710</v>
      </c>
      <c r="H14" s="4">
        <v>1</v>
      </c>
      <c r="I14" s="4">
        <v>2</v>
      </c>
      <c r="J14" s="4">
        <v>2</v>
      </c>
      <c r="K14" s="4" t="s">
        <v>30</v>
      </c>
      <c r="L14" s="4">
        <v>1540</v>
      </c>
      <c r="M14" s="4">
        <v>1540</v>
      </c>
      <c r="N14" s="4" t="s">
        <v>88</v>
      </c>
      <c r="O14" s="4" t="s">
        <v>32</v>
      </c>
      <c r="P14" s="4" t="s">
        <v>33</v>
      </c>
      <c r="Q14" s="4">
        <v>0</v>
      </c>
      <c r="R14" s="10">
        <v>44687</v>
      </c>
      <c r="S14" s="7">
        <v>44713</v>
      </c>
      <c r="T14" s="4" t="s">
        <v>34</v>
      </c>
      <c r="U14" s="4">
        <v>1540</v>
      </c>
      <c r="V14" s="4">
        <v>0</v>
      </c>
      <c r="W14" s="4">
        <v>0</v>
      </c>
      <c r="X14" s="4" t="s">
        <v>35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7">
        <v>44707</v>
      </c>
      <c r="G15" s="7">
        <v>44710</v>
      </c>
      <c r="H15" s="4">
        <v>1</v>
      </c>
      <c r="I15" s="4">
        <v>3</v>
      </c>
      <c r="J15" s="4">
        <v>3</v>
      </c>
      <c r="K15" s="4" t="s">
        <v>30</v>
      </c>
      <c r="L15" s="4">
        <v>6889</v>
      </c>
      <c r="M15" s="4">
        <v>6889</v>
      </c>
      <c r="N15" s="4" t="s">
        <v>93</v>
      </c>
      <c r="O15" s="4" t="s">
        <v>32</v>
      </c>
      <c r="P15" s="4" t="s">
        <v>33</v>
      </c>
      <c r="Q15" s="4">
        <v>0</v>
      </c>
      <c r="R15" s="10">
        <v>44688</v>
      </c>
      <c r="S15" s="7">
        <v>44713</v>
      </c>
      <c r="T15" s="4" t="s">
        <v>34</v>
      </c>
      <c r="U15" s="4">
        <v>6889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7">
        <v>44706</v>
      </c>
      <c r="G16" s="7">
        <v>44710</v>
      </c>
      <c r="H16" s="4">
        <v>1</v>
      </c>
      <c r="I16" s="4">
        <v>4</v>
      </c>
      <c r="J16" s="4">
        <v>4</v>
      </c>
      <c r="K16" s="4" t="s">
        <v>30</v>
      </c>
      <c r="L16" s="4">
        <v>4273</v>
      </c>
      <c r="M16" s="4">
        <v>4273</v>
      </c>
      <c r="N16" s="4" t="s">
        <v>98</v>
      </c>
      <c r="O16" s="4" t="s">
        <v>32</v>
      </c>
      <c r="P16" s="4" t="s">
        <v>33</v>
      </c>
      <c r="Q16" s="4">
        <v>0</v>
      </c>
      <c r="R16" s="10">
        <v>44689</v>
      </c>
      <c r="S16" s="7">
        <v>44713</v>
      </c>
      <c r="T16" s="4" t="s">
        <v>34</v>
      </c>
      <c r="U16" s="4">
        <v>4273</v>
      </c>
      <c r="V16" s="4">
        <v>0</v>
      </c>
      <c r="W16" s="4">
        <v>0</v>
      </c>
      <c r="X16" s="4" t="s">
        <v>35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7">
        <v>44708</v>
      </c>
      <c r="G17" s="7">
        <v>44710</v>
      </c>
      <c r="H17" s="4">
        <v>1</v>
      </c>
      <c r="I17" s="4">
        <v>2</v>
      </c>
      <c r="J17" s="4">
        <v>2</v>
      </c>
      <c r="K17" s="4" t="s">
        <v>30</v>
      </c>
      <c r="L17" s="4">
        <v>2022</v>
      </c>
      <c r="M17" s="4">
        <v>2022</v>
      </c>
      <c r="N17" s="4" t="s">
        <v>103</v>
      </c>
      <c r="O17" s="4" t="s">
        <v>32</v>
      </c>
      <c r="P17" s="4" t="s">
        <v>33</v>
      </c>
      <c r="Q17" s="4">
        <v>0</v>
      </c>
      <c r="R17" s="10">
        <v>44689</v>
      </c>
      <c r="S17" s="7">
        <v>44713</v>
      </c>
      <c r="T17" s="4" t="s">
        <v>34</v>
      </c>
      <c r="U17" s="4">
        <v>2022</v>
      </c>
      <c r="V17" s="4">
        <v>0</v>
      </c>
      <c r="W17" s="4">
        <v>0</v>
      </c>
      <c r="X17" s="4" t="s">
        <v>35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7">
        <v>44707</v>
      </c>
      <c r="G18" s="7">
        <v>44710</v>
      </c>
      <c r="H18" s="4">
        <v>1</v>
      </c>
      <c r="I18" s="4">
        <v>3</v>
      </c>
      <c r="J18" s="4">
        <v>3</v>
      </c>
      <c r="K18" s="4" t="s">
        <v>30</v>
      </c>
      <c r="L18" s="4">
        <v>3513</v>
      </c>
      <c r="M18" s="4">
        <v>3513</v>
      </c>
      <c r="N18" s="4" t="s">
        <v>108</v>
      </c>
      <c r="O18" s="4" t="s">
        <v>32</v>
      </c>
      <c r="P18" s="4" t="s">
        <v>33</v>
      </c>
      <c r="Q18" s="4">
        <v>0</v>
      </c>
      <c r="R18" s="10">
        <v>44690</v>
      </c>
      <c r="S18" s="7">
        <v>44713</v>
      </c>
      <c r="T18" s="4" t="s">
        <v>34</v>
      </c>
      <c r="U18" s="4">
        <v>3513</v>
      </c>
      <c r="V18" s="4">
        <v>0</v>
      </c>
      <c r="W18" s="4">
        <v>0</v>
      </c>
      <c r="X18" s="4" t="s">
        <v>35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7">
        <v>44707</v>
      </c>
      <c r="G19" s="7">
        <v>44710</v>
      </c>
      <c r="H19" s="4">
        <v>1</v>
      </c>
      <c r="I19" s="4">
        <v>3</v>
      </c>
      <c r="J19" s="4">
        <v>3</v>
      </c>
      <c r="K19" s="4" t="s">
        <v>30</v>
      </c>
      <c r="L19" s="4">
        <v>3780</v>
      </c>
      <c r="M19" s="4">
        <v>3780</v>
      </c>
      <c r="N19" s="4" t="s">
        <v>113</v>
      </c>
      <c r="O19" s="4" t="s">
        <v>32</v>
      </c>
      <c r="P19" s="4" t="s">
        <v>33</v>
      </c>
      <c r="Q19" s="4">
        <v>0</v>
      </c>
      <c r="R19" s="10">
        <v>44691</v>
      </c>
      <c r="S19" s="7">
        <v>44713</v>
      </c>
      <c r="T19" s="4" t="s">
        <v>34</v>
      </c>
      <c r="U19" s="4">
        <v>3780</v>
      </c>
      <c r="V19" s="4">
        <v>0</v>
      </c>
      <c r="W19" s="4">
        <v>0</v>
      </c>
      <c r="X19" s="4" t="s">
        <v>35</v>
      </c>
      <c r="Y19" s="4" t="s">
        <v>114</v>
      </c>
    </row>
    <row r="20" s="4" customFormat="1" spans="1:26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73</v>
      </c>
      <c r="F20" s="7">
        <v>44709</v>
      </c>
      <c r="G20" s="7">
        <v>44710</v>
      </c>
      <c r="H20" s="4">
        <v>2</v>
      </c>
      <c r="I20" s="4">
        <v>1</v>
      </c>
      <c r="J20" s="4">
        <v>2</v>
      </c>
      <c r="K20" s="4" t="s">
        <v>30</v>
      </c>
      <c r="L20" s="4">
        <v>242</v>
      </c>
      <c r="M20" s="4">
        <v>242</v>
      </c>
      <c r="N20" s="4" t="s">
        <v>117</v>
      </c>
      <c r="O20" s="4" t="s">
        <v>32</v>
      </c>
      <c r="P20" s="4" t="s">
        <v>33</v>
      </c>
      <c r="Q20" s="4">
        <v>0</v>
      </c>
      <c r="R20" s="10">
        <v>44694</v>
      </c>
      <c r="S20" s="7">
        <v>44713</v>
      </c>
      <c r="T20" s="4" t="s">
        <v>34</v>
      </c>
      <c r="U20" s="4">
        <v>242</v>
      </c>
      <c r="V20" s="4">
        <v>0</v>
      </c>
      <c r="W20" s="4">
        <v>0</v>
      </c>
      <c r="X20" s="4" t="s">
        <v>35</v>
      </c>
      <c r="Y20" s="4">
        <v>109461167</v>
      </c>
      <c r="Z20" s="4" t="s">
        <v>118</v>
      </c>
    </row>
    <row r="21" s="4" customFormat="1" spans="1:25">
      <c r="A21" s="4" t="s">
        <v>90</v>
      </c>
      <c r="B21" s="4" t="s">
        <v>26</v>
      </c>
      <c r="C21" s="4" t="s">
        <v>70</v>
      </c>
      <c r="D21" s="4" t="s">
        <v>91</v>
      </c>
      <c r="E21" s="4" t="s">
        <v>92</v>
      </c>
      <c r="F21" s="7">
        <v>44707</v>
      </c>
      <c r="G21" s="7">
        <v>44710</v>
      </c>
      <c r="H21" s="4">
        <v>1</v>
      </c>
      <c r="I21" s="4">
        <v>3</v>
      </c>
      <c r="J21" s="4">
        <v>3</v>
      </c>
      <c r="K21" s="4" t="s">
        <v>30</v>
      </c>
      <c r="L21" s="4">
        <v>-6889</v>
      </c>
      <c r="M21" s="4">
        <v>-6889</v>
      </c>
      <c r="N21" s="4" t="s">
        <v>93</v>
      </c>
      <c r="O21" s="4" t="s">
        <v>32</v>
      </c>
      <c r="P21" s="4" t="s">
        <v>33</v>
      </c>
      <c r="Q21" s="4">
        <v>0</v>
      </c>
      <c r="R21" s="10">
        <v>44688</v>
      </c>
      <c r="S21" s="7">
        <v>44713</v>
      </c>
      <c r="T21" s="4" t="s">
        <v>34</v>
      </c>
      <c r="U21" s="4">
        <v>-6889</v>
      </c>
      <c r="V21" s="4">
        <v>0</v>
      </c>
      <c r="W21" s="4">
        <v>0</v>
      </c>
      <c r="X21" s="4" t="s">
        <v>35</v>
      </c>
      <c r="Y21" s="4" t="s">
        <v>94</v>
      </c>
    </row>
    <row r="22" s="4" customFormat="1" spans="1:25">
      <c r="A22" s="4" t="s">
        <v>90</v>
      </c>
      <c r="B22" s="4" t="s">
        <v>26</v>
      </c>
      <c r="C22" s="4" t="s">
        <v>119</v>
      </c>
      <c r="D22" s="4" t="s">
        <v>91</v>
      </c>
      <c r="E22" s="4" t="s">
        <v>92</v>
      </c>
      <c r="F22" s="7">
        <v>44707</v>
      </c>
      <c r="G22" s="7">
        <v>44710</v>
      </c>
      <c r="H22" s="4">
        <v>1</v>
      </c>
      <c r="I22" s="4">
        <v>3</v>
      </c>
      <c r="J22" s="4">
        <v>3</v>
      </c>
      <c r="K22" s="4" t="s">
        <v>30</v>
      </c>
      <c r="L22" s="4">
        <v>2132.83</v>
      </c>
      <c r="M22" s="4">
        <v>2132.83</v>
      </c>
      <c r="N22" s="4" t="s">
        <v>93</v>
      </c>
      <c r="O22" s="4" t="s">
        <v>32</v>
      </c>
      <c r="P22" s="4" t="s">
        <v>33</v>
      </c>
      <c r="Q22" s="4">
        <v>0</v>
      </c>
      <c r="R22" s="10">
        <v>44688</v>
      </c>
      <c r="S22" s="7">
        <v>44713</v>
      </c>
      <c r="T22" s="4" t="s">
        <v>34</v>
      </c>
      <c r="U22" s="4">
        <v>2132.83</v>
      </c>
      <c r="V22" s="4">
        <v>0</v>
      </c>
      <c r="W22" s="4">
        <v>0</v>
      </c>
      <c r="X22" s="4" t="s">
        <v>35</v>
      </c>
      <c r="Y22" s="4" t="s">
        <v>94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7">
        <v>44706</v>
      </c>
      <c r="G23" s="7">
        <v>44710</v>
      </c>
      <c r="H23" s="4">
        <v>1</v>
      </c>
      <c r="I23" s="4">
        <v>4</v>
      </c>
      <c r="J23" s="4">
        <v>4</v>
      </c>
      <c r="K23" s="4" t="s">
        <v>30</v>
      </c>
      <c r="L23" s="4">
        <v>7540</v>
      </c>
      <c r="M23" s="4">
        <v>7540</v>
      </c>
      <c r="N23" s="4" t="s">
        <v>123</v>
      </c>
      <c r="O23" s="4" t="s">
        <v>32</v>
      </c>
      <c r="P23" s="4" t="s">
        <v>33</v>
      </c>
      <c r="Q23" s="4">
        <v>0</v>
      </c>
      <c r="R23" s="10">
        <v>44699</v>
      </c>
      <c r="S23" s="7">
        <v>44713</v>
      </c>
      <c r="T23" s="4" t="s">
        <v>34</v>
      </c>
      <c r="U23" s="4">
        <v>7540</v>
      </c>
      <c r="V23" s="4">
        <v>0</v>
      </c>
      <c r="W23" s="4">
        <v>7335</v>
      </c>
      <c r="X23" s="4" t="s">
        <v>35</v>
      </c>
      <c r="Y23" s="4" t="s">
        <v>124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7">
        <v>44709</v>
      </c>
      <c r="G24" s="7">
        <v>44710</v>
      </c>
      <c r="H24" s="4">
        <v>1</v>
      </c>
      <c r="I24" s="4">
        <v>1</v>
      </c>
      <c r="J24" s="4">
        <v>1</v>
      </c>
      <c r="K24" s="4" t="s">
        <v>30</v>
      </c>
      <c r="L24" s="4">
        <v>1093</v>
      </c>
      <c r="M24" s="4">
        <v>1093</v>
      </c>
      <c r="N24" s="4" t="s">
        <v>128</v>
      </c>
      <c r="O24" s="4" t="s">
        <v>32</v>
      </c>
      <c r="P24" s="4" t="s">
        <v>33</v>
      </c>
      <c r="Q24" s="4">
        <v>0</v>
      </c>
      <c r="R24" s="10">
        <v>44699</v>
      </c>
      <c r="S24" s="7">
        <v>44713</v>
      </c>
      <c r="T24" s="4" t="s">
        <v>34</v>
      </c>
      <c r="U24" s="4">
        <v>1093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7">
        <v>44709</v>
      </c>
      <c r="G25" s="7">
        <v>44710</v>
      </c>
      <c r="H25" s="4">
        <v>1</v>
      </c>
      <c r="I25" s="4">
        <v>1</v>
      </c>
      <c r="J25" s="4">
        <v>1</v>
      </c>
      <c r="K25" s="4" t="s">
        <v>30</v>
      </c>
      <c r="L25" s="4">
        <v>672</v>
      </c>
      <c r="M25" s="4">
        <v>672</v>
      </c>
      <c r="N25" s="4" t="s">
        <v>134</v>
      </c>
      <c r="O25" s="4" t="s">
        <v>32</v>
      </c>
      <c r="P25" s="4" t="s">
        <v>33</v>
      </c>
      <c r="Q25" s="4">
        <v>0</v>
      </c>
      <c r="R25" s="10">
        <v>44700</v>
      </c>
      <c r="S25" s="7">
        <v>44713</v>
      </c>
      <c r="T25" s="4" t="s">
        <v>34</v>
      </c>
      <c r="U25" s="4">
        <v>672</v>
      </c>
      <c r="V25" s="4">
        <v>0</v>
      </c>
      <c r="W25" s="4">
        <v>0</v>
      </c>
      <c r="X25" s="4" t="s">
        <v>35</v>
      </c>
      <c r="Y25" s="4" t="s">
        <v>135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7">
        <v>44709</v>
      </c>
      <c r="G26" s="7">
        <v>44710</v>
      </c>
      <c r="H26" s="4">
        <v>1</v>
      </c>
      <c r="I26" s="4">
        <v>1</v>
      </c>
      <c r="J26" s="4">
        <v>1</v>
      </c>
      <c r="K26" s="4" t="s">
        <v>30</v>
      </c>
      <c r="L26" s="4">
        <v>905</v>
      </c>
      <c r="M26" s="4">
        <v>905</v>
      </c>
      <c r="N26" s="4" t="s">
        <v>139</v>
      </c>
      <c r="O26" s="4" t="s">
        <v>32</v>
      </c>
      <c r="P26" s="4" t="s">
        <v>33</v>
      </c>
      <c r="Q26" s="4">
        <v>0</v>
      </c>
      <c r="R26" s="10">
        <v>44701</v>
      </c>
      <c r="S26" s="7">
        <v>44713</v>
      </c>
      <c r="T26" s="4" t="s">
        <v>34</v>
      </c>
      <c r="U26" s="4">
        <v>905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142</v>
      </c>
      <c r="F27" s="7">
        <v>44709</v>
      </c>
      <c r="G27" s="7">
        <v>44710</v>
      </c>
      <c r="H27" s="4">
        <v>1</v>
      </c>
      <c r="I27" s="4">
        <v>1</v>
      </c>
      <c r="J27" s="4">
        <v>1</v>
      </c>
      <c r="K27" s="4" t="s">
        <v>30</v>
      </c>
      <c r="L27" s="4">
        <v>1527</v>
      </c>
      <c r="M27" s="4">
        <v>1527</v>
      </c>
      <c r="N27" s="4" t="s">
        <v>143</v>
      </c>
      <c r="O27" s="4" t="s">
        <v>32</v>
      </c>
      <c r="P27" s="4" t="s">
        <v>33</v>
      </c>
      <c r="Q27" s="4">
        <v>0</v>
      </c>
      <c r="R27" s="10">
        <v>44701</v>
      </c>
      <c r="S27" s="7">
        <v>44713</v>
      </c>
      <c r="T27" s="4" t="s">
        <v>34</v>
      </c>
      <c r="U27" s="4">
        <v>1527</v>
      </c>
      <c r="V27" s="4">
        <v>0</v>
      </c>
      <c r="W27" s="4">
        <v>0</v>
      </c>
      <c r="X27" s="4" t="s">
        <v>144</v>
      </c>
      <c r="Y27" s="4" t="s">
        <v>145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7">
        <v>44709</v>
      </c>
      <c r="G28" s="7">
        <v>44710</v>
      </c>
      <c r="H28" s="4">
        <v>1</v>
      </c>
      <c r="I28" s="4">
        <v>1</v>
      </c>
      <c r="J28" s="4">
        <v>1</v>
      </c>
      <c r="K28" s="4" t="s">
        <v>30</v>
      </c>
      <c r="L28" s="4">
        <v>1430</v>
      </c>
      <c r="M28" s="4">
        <v>1430</v>
      </c>
      <c r="N28" s="4" t="s">
        <v>149</v>
      </c>
      <c r="O28" s="4" t="s">
        <v>32</v>
      </c>
      <c r="P28" s="4" t="s">
        <v>33</v>
      </c>
      <c r="Q28" s="4">
        <v>0</v>
      </c>
      <c r="R28" s="10">
        <v>44702</v>
      </c>
      <c r="S28" s="7">
        <v>44713</v>
      </c>
      <c r="T28" s="4" t="s">
        <v>34</v>
      </c>
      <c r="U28" s="4">
        <v>1430</v>
      </c>
      <c r="V28" s="4">
        <v>0</v>
      </c>
      <c r="W28" s="4">
        <v>0</v>
      </c>
      <c r="X28" s="4" t="s">
        <v>35</v>
      </c>
      <c r="Y28" s="4" t="s">
        <v>150</v>
      </c>
    </row>
    <row r="29" s="4" customFormat="1" spans="1:26">
      <c r="A29" s="4" t="s">
        <v>115</v>
      </c>
      <c r="B29" s="4" t="s">
        <v>26</v>
      </c>
      <c r="C29" s="4" t="s">
        <v>70</v>
      </c>
      <c r="D29" s="4" t="s">
        <v>116</v>
      </c>
      <c r="E29" s="4" t="s">
        <v>73</v>
      </c>
      <c r="F29" s="7">
        <v>44709</v>
      </c>
      <c r="G29" s="7">
        <v>44710</v>
      </c>
      <c r="H29" s="4">
        <v>2</v>
      </c>
      <c r="I29" s="4">
        <v>1</v>
      </c>
      <c r="J29" s="4">
        <v>2</v>
      </c>
      <c r="K29" s="4" t="s">
        <v>30</v>
      </c>
      <c r="L29" s="4">
        <v>-242</v>
      </c>
      <c r="M29" s="4">
        <v>-242</v>
      </c>
      <c r="N29" s="4" t="s">
        <v>117</v>
      </c>
      <c r="O29" s="4" t="s">
        <v>32</v>
      </c>
      <c r="P29" s="4" t="s">
        <v>33</v>
      </c>
      <c r="Q29" s="4">
        <v>0</v>
      </c>
      <c r="R29" s="10">
        <v>44694</v>
      </c>
      <c r="S29" s="7">
        <v>44713</v>
      </c>
      <c r="T29" s="4" t="s">
        <v>34</v>
      </c>
      <c r="U29" s="4">
        <v>-242</v>
      </c>
      <c r="V29" s="4">
        <v>0</v>
      </c>
      <c r="W29" s="4">
        <v>0</v>
      </c>
      <c r="X29" s="4" t="s">
        <v>35</v>
      </c>
      <c r="Y29" s="4">
        <v>109461167</v>
      </c>
      <c r="Z29" s="4" t="s">
        <v>118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152</v>
      </c>
      <c r="E30" s="4" t="s">
        <v>153</v>
      </c>
      <c r="F30" s="7">
        <v>44709</v>
      </c>
      <c r="G30" s="7">
        <v>44710</v>
      </c>
      <c r="H30" s="4">
        <v>1</v>
      </c>
      <c r="I30" s="4">
        <v>1</v>
      </c>
      <c r="J30" s="4">
        <v>1</v>
      </c>
      <c r="K30" s="4" t="s">
        <v>30</v>
      </c>
      <c r="L30" s="4">
        <v>1212</v>
      </c>
      <c r="M30" s="4">
        <v>1212</v>
      </c>
      <c r="N30" s="4" t="s">
        <v>154</v>
      </c>
      <c r="O30" s="4" t="s">
        <v>32</v>
      </c>
      <c r="P30" s="4" t="s">
        <v>33</v>
      </c>
      <c r="Q30" s="4">
        <v>0</v>
      </c>
      <c r="R30" s="10">
        <v>44704</v>
      </c>
      <c r="S30" s="7">
        <v>44713</v>
      </c>
      <c r="T30" s="4" t="s">
        <v>34</v>
      </c>
      <c r="U30" s="4">
        <v>1212</v>
      </c>
      <c r="V30" s="4">
        <v>0</v>
      </c>
      <c r="W30" s="4">
        <v>0</v>
      </c>
      <c r="X30" s="4" t="s">
        <v>35</v>
      </c>
      <c r="Y30" s="4" t="s">
        <v>155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7">
        <v>44709</v>
      </c>
      <c r="G31" s="7">
        <v>44710</v>
      </c>
      <c r="H31" s="4">
        <v>1</v>
      </c>
      <c r="I31" s="4">
        <v>1</v>
      </c>
      <c r="J31" s="4">
        <v>1</v>
      </c>
      <c r="K31" s="4" t="s">
        <v>30</v>
      </c>
      <c r="L31" s="4">
        <v>1314</v>
      </c>
      <c r="M31" s="4">
        <v>1314</v>
      </c>
      <c r="N31" s="4" t="s">
        <v>159</v>
      </c>
      <c r="O31" s="4" t="s">
        <v>32</v>
      </c>
      <c r="P31" s="4" t="s">
        <v>33</v>
      </c>
      <c r="Q31" s="4">
        <v>0</v>
      </c>
      <c r="R31" s="10">
        <v>44705</v>
      </c>
      <c r="S31" s="7">
        <v>44713</v>
      </c>
      <c r="T31" s="4" t="s">
        <v>34</v>
      </c>
      <c r="U31" s="4">
        <v>1314</v>
      </c>
      <c r="V31" s="4">
        <v>0</v>
      </c>
      <c r="W31" s="4">
        <v>0</v>
      </c>
      <c r="X31" s="4" t="s">
        <v>35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7">
        <v>44708</v>
      </c>
      <c r="G32" s="7">
        <v>44710</v>
      </c>
      <c r="H32" s="4">
        <v>1</v>
      </c>
      <c r="I32" s="4">
        <v>2</v>
      </c>
      <c r="J32" s="4">
        <v>2</v>
      </c>
      <c r="K32" s="4" t="s">
        <v>30</v>
      </c>
      <c r="L32" s="4">
        <v>2924</v>
      </c>
      <c r="M32" s="4">
        <v>2924</v>
      </c>
      <c r="N32" s="4" t="s">
        <v>164</v>
      </c>
      <c r="O32" s="4" t="s">
        <v>32</v>
      </c>
      <c r="P32" s="4" t="s">
        <v>33</v>
      </c>
      <c r="Q32" s="4">
        <v>0</v>
      </c>
      <c r="R32" s="10">
        <v>44705</v>
      </c>
      <c r="S32" s="7">
        <v>44713</v>
      </c>
      <c r="T32" s="4" t="s">
        <v>34</v>
      </c>
      <c r="U32" s="4">
        <v>2924</v>
      </c>
      <c r="V32" s="4">
        <v>0</v>
      </c>
      <c r="W32" s="4">
        <v>0</v>
      </c>
      <c r="X32" s="4" t="s">
        <v>165</v>
      </c>
      <c r="Y32" s="4" t="s">
        <v>166</v>
      </c>
    </row>
    <row r="33" s="4" customFormat="1" spans="1:25">
      <c r="A33" s="4" t="s">
        <v>120</v>
      </c>
      <c r="B33" s="4" t="s">
        <v>26</v>
      </c>
      <c r="C33" s="4" t="s">
        <v>70</v>
      </c>
      <c r="D33" s="4" t="s">
        <v>121</v>
      </c>
      <c r="E33" s="4" t="s">
        <v>122</v>
      </c>
      <c r="F33" s="7">
        <v>44706</v>
      </c>
      <c r="G33" s="7">
        <v>44710</v>
      </c>
      <c r="H33" s="4">
        <v>1</v>
      </c>
      <c r="I33" s="4">
        <v>4</v>
      </c>
      <c r="J33" s="4">
        <v>4</v>
      </c>
      <c r="K33" s="4" t="s">
        <v>30</v>
      </c>
      <c r="L33" s="4">
        <v>-7540</v>
      </c>
      <c r="M33" s="4">
        <v>-7540</v>
      </c>
      <c r="N33" s="4" t="s">
        <v>123</v>
      </c>
      <c r="O33" s="4" t="s">
        <v>32</v>
      </c>
      <c r="P33" s="4" t="s">
        <v>33</v>
      </c>
      <c r="Q33" s="4">
        <v>0</v>
      </c>
      <c r="R33" s="10">
        <v>44699</v>
      </c>
      <c r="S33" s="7">
        <v>44713</v>
      </c>
      <c r="T33" s="4" t="s">
        <v>34</v>
      </c>
      <c r="U33" s="4">
        <v>-7540</v>
      </c>
      <c r="V33" s="4">
        <v>0</v>
      </c>
      <c r="W33" s="4">
        <v>-7335</v>
      </c>
      <c r="X33" s="4" t="s">
        <v>35</v>
      </c>
      <c r="Y33" s="4" t="s">
        <v>124</v>
      </c>
    </row>
    <row r="34" s="4" customFormat="1" spans="1:25">
      <c r="A34" s="4" t="s">
        <v>120</v>
      </c>
      <c r="B34" s="4" t="s">
        <v>26</v>
      </c>
      <c r="C34" s="4" t="s">
        <v>119</v>
      </c>
      <c r="D34" s="4" t="s">
        <v>121</v>
      </c>
      <c r="E34" s="4" t="s">
        <v>122</v>
      </c>
      <c r="F34" s="7">
        <v>44706</v>
      </c>
      <c r="G34" s="7">
        <v>44710</v>
      </c>
      <c r="H34" s="4">
        <v>1</v>
      </c>
      <c r="I34" s="4">
        <v>4</v>
      </c>
      <c r="J34" s="4">
        <v>4</v>
      </c>
      <c r="K34" s="4" t="s">
        <v>30</v>
      </c>
      <c r="L34" s="4">
        <v>0</v>
      </c>
      <c r="M34" s="4">
        <v>0</v>
      </c>
      <c r="N34" s="4" t="s">
        <v>123</v>
      </c>
      <c r="O34" s="4" t="s">
        <v>32</v>
      </c>
      <c r="P34" s="4" t="s">
        <v>33</v>
      </c>
      <c r="Q34" s="4">
        <v>0</v>
      </c>
      <c r="R34" s="10">
        <v>44699</v>
      </c>
      <c r="S34" s="7">
        <v>44713</v>
      </c>
      <c r="T34" s="4" t="s">
        <v>34</v>
      </c>
      <c r="U34" s="4">
        <v>0</v>
      </c>
      <c r="V34" s="4">
        <v>0</v>
      </c>
      <c r="W34" s="4">
        <v>0</v>
      </c>
      <c r="X34" s="4" t="s">
        <v>35</v>
      </c>
      <c r="Y34" s="4" t="s">
        <v>124</v>
      </c>
    </row>
    <row r="35" s="4" customFormat="1" spans="1:25">
      <c r="A35" s="4" t="s">
        <v>167</v>
      </c>
      <c r="B35" s="4" t="s">
        <v>26</v>
      </c>
      <c r="C35" s="4" t="s">
        <v>27</v>
      </c>
      <c r="D35" s="4" t="s">
        <v>168</v>
      </c>
      <c r="E35" s="4" t="s">
        <v>169</v>
      </c>
      <c r="F35" s="7">
        <v>44708</v>
      </c>
      <c r="G35" s="7">
        <v>44710</v>
      </c>
      <c r="H35" s="4">
        <v>1</v>
      </c>
      <c r="I35" s="4">
        <v>2</v>
      </c>
      <c r="J35" s="4">
        <v>2</v>
      </c>
      <c r="K35" s="4" t="s">
        <v>30</v>
      </c>
      <c r="L35" s="4">
        <v>4348</v>
      </c>
      <c r="M35" s="4">
        <v>4348</v>
      </c>
      <c r="N35" s="4" t="s">
        <v>170</v>
      </c>
      <c r="O35" s="4" t="s">
        <v>32</v>
      </c>
      <c r="P35" s="4" t="s">
        <v>33</v>
      </c>
      <c r="Q35" s="4">
        <v>0</v>
      </c>
      <c r="R35" s="10">
        <v>44706</v>
      </c>
      <c r="S35" s="7">
        <v>44713</v>
      </c>
      <c r="T35" s="4" t="s">
        <v>34</v>
      </c>
      <c r="U35" s="4">
        <v>4348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167</v>
      </c>
      <c r="B36" s="4" t="s">
        <v>26</v>
      </c>
      <c r="C36" s="4" t="s">
        <v>70</v>
      </c>
      <c r="D36" s="4" t="s">
        <v>168</v>
      </c>
      <c r="E36" s="4" t="s">
        <v>169</v>
      </c>
      <c r="F36" s="7">
        <v>44708</v>
      </c>
      <c r="G36" s="7">
        <v>44710</v>
      </c>
      <c r="H36" s="4">
        <v>1</v>
      </c>
      <c r="I36" s="4">
        <v>2</v>
      </c>
      <c r="J36" s="4">
        <v>2</v>
      </c>
      <c r="K36" s="4" t="s">
        <v>30</v>
      </c>
      <c r="L36" s="4">
        <v>-4348</v>
      </c>
      <c r="M36" s="4">
        <v>-4348</v>
      </c>
      <c r="N36" s="4" t="s">
        <v>170</v>
      </c>
      <c r="O36" s="4" t="s">
        <v>32</v>
      </c>
      <c r="P36" s="4" t="s">
        <v>33</v>
      </c>
      <c r="Q36" s="4">
        <v>0</v>
      </c>
      <c r="R36" s="10">
        <v>44706</v>
      </c>
      <c r="S36" s="7">
        <v>44713</v>
      </c>
      <c r="T36" s="4" t="s">
        <v>34</v>
      </c>
      <c r="U36" s="4">
        <v>-4348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171</v>
      </c>
      <c r="B37" s="4" t="s">
        <v>26</v>
      </c>
      <c r="C37" s="4" t="s">
        <v>27</v>
      </c>
      <c r="D37" s="4" t="s">
        <v>172</v>
      </c>
      <c r="E37" s="4" t="s">
        <v>173</v>
      </c>
      <c r="F37" s="7">
        <v>44708</v>
      </c>
      <c r="G37" s="7">
        <v>44710</v>
      </c>
      <c r="H37" s="4">
        <v>1</v>
      </c>
      <c r="I37" s="4">
        <v>2</v>
      </c>
      <c r="J37" s="4">
        <v>2</v>
      </c>
      <c r="K37" s="4" t="s">
        <v>30</v>
      </c>
      <c r="L37" s="4">
        <v>3940</v>
      </c>
      <c r="M37" s="4">
        <v>3940</v>
      </c>
      <c r="N37" s="4" t="s">
        <v>174</v>
      </c>
      <c r="O37" s="4" t="s">
        <v>32</v>
      </c>
      <c r="P37" s="4" t="s">
        <v>33</v>
      </c>
      <c r="Q37" s="4">
        <v>0</v>
      </c>
      <c r="R37" s="10">
        <v>44707</v>
      </c>
      <c r="S37" s="7">
        <v>44713</v>
      </c>
      <c r="T37" s="4" t="s">
        <v>34</v>
      </c>
      <c r="U37" s="4">
        <v>3940</v>
      </c>
      <c r="V37" s="4">
        <v>0</v>
      </c>
      <c r="W37" s="4">
        <v>0</v>
      </c>
      <c r="X37" s="4" t="s">
        <v>175</v>
      </c>
      <c r="Y37" s="4" t="s">
        <v>176</v>
      </c>
    </row>
    <row r="38" s="4" customFormat="1" spans="1:25">
      <c r="A38" s="4" t="s">
        <v>177</v>
      </c>
      <c r="B38" s="4" t="s">
        <v>26</v>
      </c>
      <c r="C38" s="4" t="s">
        <v>27</v>
      </c>
      <c r="D38" s="4" t="s">
        <v>178</v>
      </c>
      <c r="E38" s="4" t="s">
        <v>179</v>
      </c>
      <c r="F38" s="7">
        <v>44707</v>
      </c>
      <c r="G38" s="7">
        <v>44710</v>
      </c>
      <c r="H38" s="4">
        <v>1</v>
      </c>
      <c r="I38" s="4">
        <v>3</v>
      </c>
      <c r="J38" s="4">
        <v>3</v>
      </c>
      <c r="K38" s="4" t="s">
        <v>30</v>
      </c>
      <c r="L38" s="4">
        <v>2334</v>
      </c>
      <c r="M38" s="4">
        <v>2334</v>
      </c>
      <c r="N38" s="4" t="s">
        <v>180</v>
      </c>
      <c r="O38" s="4" t="s">
        <v>32</v>
      </c>
      <c r="P38" s="4" t="s">
        <v>33</v>
      </c>
      <c r="Q38" s="4">
        <v>0</v>
      </c>
      <c r="R38" s="10">
        <v>44707</v>
      </c>
      <c r="S38" s="7">
        <v>44713</v>
      </c>
      <c r="T38" s="4" t="s">
        <v>34</v>
      </c>
      <c r="U38" s="4">
        <v>2334</v>
      </c>
      <c r="V38" s="4">
        <v>0</v>
      </c>
      <c r="W38" s="4">
        <v>0</v>
      </c>
      <c r="X38" s="4" t="s">
        <v>35</v>
      </c>
      <c r="Y38" s="4" t="s">
        <v>181</v>
      </c>
    </row>
    <row r="39" s="4" customFormat="1" spans="1:25">
      <c r="A39" s="4" t="s">
        <v>182</v>
      </c>
      <c r="B39" s="4" t="s">
        <v>26</v>
      </c>
      <c r="C39" s="4" t="s">
        <v>27</v>
      </c>
      <c r="D39" s="4" t="s">
        <v>183</v>
      </c>
      <c r="E39" s="4" t="s">
        <v>184</v>
      </c>
      <c r="F39" s="7">
        <v>44708</v>
      </c>
      <c r="G39" s="7">
        <v>44710</v>
      </c>
      <c r="H39" s="4">
        <v>1</v>
      </c>
      <c r="I39" s="4">
        <v>2</v>
      </c>
      <c r="J39" s="4">
        <v>2</v>
      </c>
      <c r="K39" s="4" t="s">
        <v>30</v>
      </c>
      <c r="L39" s="4">
        <v>607</v>
      </c>
      <c r="M39" s="4">
        <v>607</v>
      </c>
      <c r="N39" s="4" t="s">
        <v>185</v>
      </c>
      <c r="O39" s="4" t="s">
        <v>32</v>
      </c>
      <c r="P39" s="4" t="s">
        <v>33</v>
      </c>
      <c r="Q39" s="4">
        <v>0</v>
      </c>
      <c r="R39" s="10">
        <v>44708</v>
      </c>
      <c r="S39" s="7">
        <v>44713</v>
      </c>
      <c r="T39" s="4" t="s">
        <v>34</v>
      </c>
      <c r="U39" s="4">
        <v>607</v>
      </c>
      <c r="V39" s="4">
        <v>0</v>
      </c>
      <c r="W39" s="4">
        <v>0</v>
      </c>
      <c r="X39" s="4" t="s">
        <v>186</v>
      </c>
      <c r="Y39" s="4" t="s">
        <v>187</v>
      </c>
    </row>
    <row r="40" s="4" customFormat="1" spans="1:25">
      <c r="A40" s="4" t="s">
        <v>188</v>
      </c>
      <c r="B40" s="4" t="s">
        <v>26</v>
      </c>
      <c r="C40" s="4" t="s">
        <v>27</v>
      </c>
      <c r="D40" s="4" t="s">
        <v>189</v>
      </c>
      <c r="E40" s="4" t="s">
        <v>190</v>
      </c>
      <c r="F40" s="7">
        <v>44709</v>
      </c>
      <c r="G40" s="7">
        <v>44710</v>
      </c>
      <c r="H40" s="4">
        <v>1</v>
      </c>
      <c r="I40" s="4">
        <v>1</v>
      </c>
      <c r="J40" s="4">
        <v>1</v>
      </c>
      <c r="K40" s="4" t="s">
        <v>30</v>
      </c>
      <c r="L40" s="4">
        <v>1411</v>
      </c>
      <c r="M40" s="4">
        <v>1411</v>
      </c>
      <c r="N40" s="4" t="s">
        <v>191</v>
      </c>
      <c r="O40" s="4" t="s">
        <v>32</v>
      </c>
      <c r="P40" s="4" t="s">
        <v>33</v>
      </c>
      <c r="Q40" s="4">
        <v>0</v>
      </c>
      <c r="R40" s="10">
        <v>44708</v>
      </c>
      <c r="S40" s="7">
        <v>44713</v>
      </c>
      <c r="T40" s="4" t="s">
        <v>34</v>
      </c>
      <c r="U40" s="4">
        <v>1411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192</v>
      </c>
      <c r="B41" s="4" t="s">
        <v>26</v>
      </c>
      <c r="C41" s="4" t="s">
        <v>27</v>
      </c>
      <c r="D41" s="4" t="s">
        <v>193</v>
      </c>
      <c r="E41" s="4" t="s">
        <v>194</v>
      </c>
      <c r="F41" s="7">
        <v>44709</v>
      </c>
      <c r="G41" s="7">
        <v>44710</v>
      </c>
      <c r="H41" s="4">
        <v>1</v>
      </c>
      <c r="I41" s="4">
        <v>1</v>
      </c>
      <c r="J41" s="4">
        <v>1</v>
      </c>
      <c r="K41" s="4" t="s">
        <v>30</v>
      </c>
      <c r="L41" s="4">
        <v>1846</v>
      </c>
      <c r="M41" s="4">
        <v>1846</v>
      </c>
      <c r="N41" s="4" t="s">
        <v>195</v>
      </c>
      <c r="O41" s="4" t="s">
        <v>32</v>
      </c>
      <c r="P41" s="4" t="s">
        <v>33</v>
      </c>
      <c r="Q41" s="4">
        <v>0</v>
      </c>
      <c r="R41" s="10">
        <v>44708</v>
      </c>
      <c r="S41" s="7">
        <v>44713</v>
      </c>
      <c r="T41" s="4" t="s">
        <v>34</v>
      </c>
      <c r="U41" s="4">
        <v>1846</v>
      </c>
      <c r="V41" s="4">
        <v>0</v>
      </c>
      <c r="W41" s="4">
        <v>0</v>
      </c>
      <c r="X41" s="4" t="s">
        <v>196</v>
      </c>
      <c r="Y41" s="4" t="s">
        <v>197</v>
      </c>
    </row>
    <row r="42" s="4" customFormat="1" spans="1:25">
      <c r="A42" s="4" t="s">
        <v>198</v>
      </c>
      <c r="B42" s="4" t="s">
        <v>26</v>
      </c>
      <c r="C42" s="4" t="s">
        <v>27</v>
      </c>
      <c r="D42" s="4" t="s">
        <v>199</v>
      </c>
      <c r="E42" s="4" t="s">
        <v>87</v>
      </c>
      <c r="F42" s="7">
        <v>44709</v>
      </c>
      <c r="G42" s="7">
        <v>44710</v>
      </c>
      <c r="H42" s="4">
        <v>1</v>
      </c>
      <c r="I42" s="4">
        <v>1</v>
      </c>
      <c r="J42" s="4">
        <v>1</v>
      </c>
      <c r="K42" s="4" t="s">
        <v>30</v>
      </c>
      <c r="L42" s="4">
        <v>413</v>
      </c>
      <c r="M42" s="4">
        <v>413</v>
      </c>
      <c r="N42" s="4" t="s">
        <v>200</v>
      </c>
      <c r="O42" s="4" t="s">
        <v>32</v>
      </c>
      <c r="P42" s="4" t="s">
        <v>33</v>
      </c>
      <c r="Q42" s="4">
        <v>0</v>
      </c>
      <c r="R42" s="10">
        <v>44708</v>
      </c>
      <c r="S42" s="7">
        <v>44713</v>
      </c>
      <c r="T42" s="4" t="s">
        <v>34</v>
      </c>
      <c r="U42" s="4">
        <v>413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202</v>
      </c>
      <c r="E43" s="4" t="s">
        <v>203</v>
      </c>
      <c r="F43" s="7">
        <v>44709</v>
      </c>
      <c r="G43" s="7">
        <v>44710</v>
      </c>
      <c r="H43" s="4">
        <v>1</v>
      </c>
      <c r="I43" s="4">
        <v>1</v>
      </c>
      <c r="J43" s="4">
        <v>1</v>
      </c>
      <c r="K43" s="4" t="s">
        <v>30</v>
      </c>
      <c r="L43" s="4">
        <v>477</v>
      </c>
      <c r="M43" s="4">
        <v>477</v>
      </c>
      <c r="N43" s="4" t="s">
        <v>204</v>
      </c>
      <c r="O43" s="4" t="s">
        <v>32</v>
      </c>
      <c r="P43" s="4" t="s">
        <v>33</v>
      </c>
      <c r="Q43" s="4">
        <v>0</v>
      </c>
      <c r="R43" s="10">
        <v>44709</v>
      </c>
      <c r="S43" s="7">
        <v>44713</v>
      </c>
      <c r="T43" s="4" t="s">
        <v>34</v>
      </c>
      <c r="U43" s="4">
        <v>477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205</v>
      </c>
      <c r="B44" s="4" t="s">
        <v>26</v>
      </c>
      <c r="C44" s="4" t="s">
        <v>27</v>
      </c>
      <c r="D44" s="4" t="s">
        <v>206</v>
      </c>
      <c r="E44" s="4" t="s">
        <v>207</v>
      </c>
      <c r="F44" s="7">
        <v>44709</v>
      </c>
      <c r="G44" s="7">
        <v>44710</v>
      </c>
      <c r="H44" s="4">
        <v>1</v>
      </c>
      <c r="I44" s="4">
        <v>1</v>
      </c>
      <c r="J44" s="4">
        <v>1</v>
      </c>
      <c r="K44" s="4" t="s">
        <v>30</v>
      </c>
      <c r="L44" s="4">
        <v>2130</v>
      </c>
      <c r="M44" s="4">
        <v>2130</v>
      </c>
      <c r="N44" s="4" t="s">
        <v>208</v>
      </c>
      <c r="O44" s="4" t="s">
        <v>32</v>
      </c>
      <c r="P44" s="4" t="s">
        <v>33</v>
      </c>
      <c r="Q44" s="4">
        <v>0</v>
      </c>
      <c r="R44" s="10">
        <v>44709</v>
      </c>
      <c r="S44" s="7">
        <v>44713</v>
      </c>
      <c r="T44" s="4" t="s">
        <v>34</v>
      </c>
      <c r="U44" s="4">
        <v>2130</v>
      </c>
      <c r="V44" s="4">
        <v>0</v>
      </c>
      <c r="W44" s="4">
        <v>0</v>
      </c>
      <c r="X44" s="4" t="s">
        <v>35</v>
      </c>
      <c r="Y44" s="4" t="s">
        <v>209</v>
      </c>
    </row>
    <row r="45" s="4" customFormat="1" spans="1:25">
      <c r="A45" s="4" t="s">
        <v>210</v>
      </c>
      <c r="B45" s="4" t="s">
        <v>26</v>
      </c>
      <c r="C45" s="4" t="s">
        <v>27</v>
      </c>
      <c r="D45" s="4" t="s">
        <v>211</v>
      </c>
      <c r="E45" s="4" t="s">
        <v>212</v>
      </c>
      <c r="F45" s="7">
        <v>44709</v>
      </c>
      <c r="G45" s="7">
        <v>44710</v>
      </c>
      <c r="H45" s="4">
        <v>1</v>
      </c>
      <c r="I45" s="4">
        <v>1</v>
      </c>
      <c r="J45" s="4">
        <v>1</v>
      </c>
      <c r="K45" s="4" t="s">
        <v>30</v>
      </c>
      <c r="L45" s="4">
        <v>2045</v>
      </c>
      <c r="M45" s="4">
        <v>2045</v>
      </c>
      <c r="N45" s="4" t="s">
        <v>213</v>
      </c>
      <c r="O45" s="4" t="s">
        <v>32</v>
      </c>
      <c r="P45" s="4" t="s">
        <v>33</v>
      </c>
      <c r="Q45" s="4">
        <v>0</v>
      </c>
      <c r="R45" s="10">
        <v>44709</v>
      </c>
      <c r="S45" s="7">
        <v>44713</v>
      </c>
      <c r="T45" s="4" t="s">
        <v>34</v>
      </c>
      <c r="U45" s="4">
        <v>2045</v>
      </c>
      <c r="V45" s="4">
        <v>0</v>
      </c>
      <c r="W45" s="4">
        <v>0</v>
      </c>
      <c r="X45" s="4" t="s">
        <v>35</v>
      </c>
      <c r="Y45" s="4" t="s">
        <v>214</v>
      </c>
    </row>
    <row r="46" s="4" customFormat="1" spans="1:25">
      <c r="A46" s="4" t="s">
        <v>215</v>
      </c>
      <c r="B46" s="4" t="s">
        <v>26</v>
      </c>
      <c r="C46" s="4" t="s">
        <v>27</v>
      </c>
      <c r="D46" s="4" t="s">
        <v>216</v>
      </c>
      <c r="E46" s="4" t="s">
        <v>217</v>
      </c>
      <c r="F46" s="7">
        <v>44709</v>
      </c>
      <c r="G46" s="7">
        <v>44710</v>
      </c>
      <c r="H46" s="4">
        <v>1</v>
      </c>
      <c r="I46" s="4">
        <v>1</v>
      </c>
      <c r="J46" s="4">
        <v>1</v>
      </c>
      <c r="K46" s="4" t="s">
        <v>30</v>
      </c>
      <c r="L46" s="4">
        <v>277</v>
      </c>
      <c r="M46" s="4">
        <v>277</v>
      </c>
      <c r="N46" s="4" t="s">
        <v>218</v>
      </c>
      <c r="O46" s="4" t="s">
        <v>32</v>
      </c>
      <c r="P46" s="4" t="s">
        <v>33</v>
      </c>
      <c r="Q46" s="4">
        <v>0</v>
      </c>
      <c r="R46" s="10">
        <v>44709</v>
      </c>
      <c r="S46" s="7">
        <v>44713</v>
      </c>
      <c r="T46" s="4" t="s">
        <v>34</v>
      </c>
      <c r="U46" s="4">
        <v>277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219</v>
      </c>
      <c r="B47" s="4" t="s">
        <v>26</v>
      </c>
      <c r="C47" s="4" t="s">
        <v>27</v>
      </c>
      <c r="D47" s="4" t="s">
        <v>220</v>
      </c>
      <c r="E47" s="4" t="s">
        <v>102</v>
      </c>
      <c r="F47" s="7">
        <v>44709</v>
      </c>
      <c r="G47" s="7">
        <v>44710</v>
      </c>
      <c r="H47" s="4">
        <v>1</v>
      </c>
      <c r="I47" s="4">
        <v>1</v>
      </c>
      <c r="J47" s="4">
        <v>1</v>
      </c>
      <c r="K47" s="4" t="s">
        <v>30</v>
      </c>
      <c r="L47" s="4">
        <v>730</v>
      </c>
      <c r="M47" s="4">
        <v>730</v>
      </c>
      <c r="N47" s="4" t="s">
        <v>221</v>
      </c>
      <c r="O47" s="4" t="s">
        <v>32</v>
      </c>
      <c r="P47" s="4" t="s">
        <v>33</v>
      </c>
      <c r="Q47" s="4">
        <v>0</v>
      </c>
      <c r="R47" s="10">
        <v>44709</v>
      </c>
      <c r="S47" s="7">
        <v>44713</v>
      </c>
      <c r="T47" s="4" t="s">
        <v>34</v>
      </c>
      <c r="U47" s="4">
        <v>730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222</v>
      </c>
      <c r="B48" s="4" t="s">
        <v>26</v>
      </c>
      <c r="C48" s="4" t="s">
        <v>27</v>
      </c>
      <c r="D48" s="4" t="s">
        <v>223</v>
      </c>
      <c r="E48" s="4" t="s">
        <v>224</v>
      </c>
      <c r="F48" s="7">
        <v>44709</v>
      </c>
      <c r="G48" s="7">
        <v>44710</v>
      </c>
      <c r="H48" s="4">
        <v>1</v>
      </c>
      <c r="I48" s="4">
        <v>1</v>
      </c>
      <c r="J48" s="4">
        <v>1</v>
      </c>
      <c r="K48" s="4" t="s">
        <v>30</v>
      </c>
      <c r="L48" s="4">
        <v>999</v>
      </c>
      <c r="M48" s="4">
        <v>999</v>
      </c>
      <c r="N48" s="4" t="s">
        <v>225</v>
      </c>
      <c r="O48" s="4" t="s">
        <v>32</v>
      </c>
      <c r="P48" s="4" t="s">
        <v>33</v>
      </c>
      <c r="Q48" s="4">
        <v>0</v>
      </c>
      <c r="R48" s="10">
        <v>44709</v>
      </c>
      <c r="S48" s="7">
        <v>44713</v>
      </c>
      <c r="T48" s="4" t="s">
        <v>34</v>
      </c>
      <c r="U48" s="4">
        <v>999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226</v>
      </c>
      <c r="B49" s="4" t="s">
        <v>26</v>
      </c>
      <c r="C49" s="4" t="s">
        <v>27</v>
      </c>
      <c r="D49" s="4" t="s">
        <v>227</v>
      </c>
      <c r="E49" s="4" t="s">
        <v>73</v>
      </c>
      <c r="F49" s="7">
        <v>44709</v>
      </c>
      <c r="G49" s="7">
        <v>44710</v>
      </c>
      <c r="H49" s="4">
        <v>1</v>
      </c>
      <c r="I49" s="4">
        <v>1</v>
      </c>
      <c r="J49" s="4">
        <v>1</v>
      </c>
      <c r="K49" s="4" t="s">
        <v>30</v>
      </c>
      <c r="L49" s="4">
        <v>302</v>
      </c>
      <c r="M49" s="4">
        <v>302</v>
      </c>
      <c r="N49" s="4" t="s">
        <v>228</v>
      </c>
      <c r="O49" s="4" t="s">
        <v>32</v>
      </c>
      <c r="P49" s="4" t="s">
        <v>33</v>
      </c>
      <c r="Q49" s="4">
        <v>0</v>
      </c>
      <c r="R49" s="10">
        <v>44709</v>
      </c>
      <c r="S49" s="7">
        <v>44713</v>
      </c>
      <c r="T49" s="4" t="s">
        <v>34</v>
      </c>
      <c r="U49" s="4">
        <v>302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229</v>
      </c>
      <c r="B50" s="4" t="s">
        <v>26</v>
      </c>
      <c r="C50" s="4" t="s">
        <v>27</v>
      </c>
      <c r="D50" s="4" t="s">
        <v>230</v>
      </c>
      <c r="E50" s="4" t="s">
        <v>231</v>
      </c>
      <c r="F50" s="7">
        <v>44709</v>
      </c>
      <c r="G50" s="7">
        <v>44710</v>
      </c>
      <c r="H50" s="4">
        <v>1</v>
      </c>
      <c r="I50" s="4">
        <v>1</v>
      </c>
      <c r="J50" s="4">
        <v>1</v>
      </c>
      <c r="K50" s="4" t="s">
        <v>30</v>
      </c>
      <c r="L50" s="4">
        <v>435</v>
      </c>
      <c r="M50" s="4">
        <v>435</v>
      </c>
      <c r="N50" s="4" t="s">
        <v>232</v>
      </c>
      <c r="O50" s="4" t="s">
        <v>32</v>
      </c>
      <c r="P50" s="4" t="s">
        <v>33</v>
      </c>
      <c r="Q50" s="4">
        <v>0</v>
      </c>
      <c r="R50" s="10">
        <v>44709</v>
      </c>
      <c r="S50" s="7">
        <v>44713</v>
      </c>
      <c r="T50" s="4" t="s">
        <v>34</v>
      </c>
      <c r="U50" s="4">
        <v>435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233</v>
      </c>
      <c r="B51" s="4" t="s">
        <v>26</v>
      </c>
      <c r="C51" s="4" t="s">
        <v>27</v>
      </c>
      <c r="D51" s="4" t="s">
        <v>234</v>
      </c>
      <c r="E51" s="4" t="s">
        <v>235</v>
      </c>
      <c r="F51" s="7">
        <v>44709</v>
      </c>
      <c r="G51" s="7">
        <v>44711</v>
      </c>
      <c r="H51" s="4">
        <v>1</v>
      </c>
      <c r="I51" s="4">
        <v>2</v>
      </c>
      <c r="J51" s="4">
        <v>2</v>
      </c>
      <c r="K51" s="4" t="s">
        <v>30</v>
      </c>
      <c r="L51" s="4">
        <v>782</v>
      </c>
      <c r="M51" s="4">
        <v>782</v>
      </c>
      <c r="N51" s="4" t="s">
        <v>236</v>
      </c>
      <c r="O51" s="4" t="s">
        <v>237</v>
      </c>
      <c r="P51" s="4" t="s">
        <v>33</v>
      </c>
      <c r="Q51" s="4">
        <v>0</v>
      </c>
      <c r="R51" s="10">
        <v>44634</v>
      </c>
      <c r="S51" s="7">
        <v>44714</v>
      </c>
      <c r="T51" s="4" t="s">
        <v>34</v>
      </c>
      <c r="U51" s="4">
        <v>782</v>
      </c>
      <c r="V51" s="4">
        <v>0</v>
      </c>
      <c r="W51" s="4">
        <v>0</v>
      </c>
      <c r="X51" s="4" t="s">
        <v>35</v>
      </c>
      <c r="Y51" s="4" t="s">
        <v>238</v>
      </c>
    </row>
    <row r="52" s="4" customFormat="1" spans="1:25">
      <c r="A52" s="4" t="s">
        <v>239</v>
      </c>
      <c r="B52" s="4" t="s">
        <v>26</v>
      </c>
      <c r="C52" s="4" t="s">
        <v>27</v>
      </c>
      <c r="D52" s="4" t="s">
        <v>28</v>
      </c>
      <c r="E52" s="4" t="s">
        <v>240</v>
      </c>
      <c r="F52" s="7">
        <v>44710</v>
      </c>
      <c r="G52" s="7">
        <v>44711</v>
      </c>
      <c r="H52" s="4">
        <v>1</v>
      </c>
      <c r="I52" s="4">
        <v>1</v>
      </c>
      <c r="J52" s="4">
        <v>1</v>
      </c>
      <c r="K52" s="4" t="s">
        <v>30</v>
      </c>
      <c r="L52" s="4">
        <v>287</v>
      </c>
      <c r="M52" s="4">
        <v>287</v>
      </c>
      <c r="N52" s="4" t="s">
        <v>31</v>
      </c>
      <c r="O52" s="4" t="s">
        <v>237</v>
      </c>
      <c r="P52" s="4" t="s">
        <v>33</v>
      </c>
      <c r="Q52" s="4">
        <v>0</v>
      </c>
      <c r="R52" s="10">
        <v>44641</v>
      </c>
      <c r="S52" s="7">
        <v>44714</v>
      </c>
      <c r="T52" s="4" t="s">
        <v>34</v>
      </c>
      <c r="U52" s="4">
        <v>287</v>
      </c>
      <c r="V52" s="4">
        <v>0</v>
      </c>
      <c r="W52" s="4">
        <v>0</v>
      </c>
      <c r="X52" s="4" t="s">
        <v>35</v>
      </c>
      <c r="Y52" s="4" t="s">
        <v>241</v>
      </c>
    </row>
    <row r="53" s="4" customFormat="1" spans="1:25">
      <c r="A53" s="4" t="s">
        <v>242</v>
      </c>
      <c r="B53" s="4" t="s">
        <v>26</v>
      </c>
      <c r="C53" s="4" t="s">
        <v>27</v>
      </c>
      <c r="D53" s="4" t="s">
        <v>243</v>
      </c>
      <c r="E53" s="4" t="s">
        <v>244</v>
      </c>
      <c r="F53" s="7">
        <v>44709</v>
      </c>
      <c r="G53" s="7">
        <v>44711</v>
      </c>
      <c r="H53" s="4">
        <v>1</v>
      </c>
      <c r="I53" s="4">
        <v>2</v>
      </c>
      <c r="J53" s="4">
        <v>2</v>
      </c>
      <c r="K53" s="4" t="s">
        <v>30</v>
      </c>
      <c r="L53" s="4">
        <v>2888</v>
      </c>
      <c r="M53" s="4">
        <v>2888</v>
      </c>
      <c r="N53" s="4" t="s">
        <v>245</v>
      </c>
      <c r="O53" s="4" t="s">
        <v>237</v>
      </c>
      <c r="P53" s="4" t="s">
        <v>33</v>
      </c>
      <c r="Q53" s="4">
        <v>0</v>
      </c>
      <c r="R53" s="10">
        <v>44664</v>
      </c>
      <c r="S53" s="7">
        <v>44714</v>
      </c>
      <c r="T53" s="4" t="s">
        <v>34</v>
      </c>
      <c r="U53" s="4">
        <v>2888</v>
      </c>
      <c r="V53" s="4">
        <v>0</v>
      </c>
      <c r="W53" s="4">
        <v>0</v>
      </c>
      <c r="X53" s="4" t="s">
        <v>35</v>
      </c>
      <c r="Y53" s="4" t="s">
        <v>246</v>
      </c>
    </row>
    <row r="54" s="4" customFormat="1" spans="1:25">
      <c r="A54" s="4" t="s">
        <v>247</v>
      </c>
      <c r="B54" s="4" t="s">
        <v>26</v>
      </c>
      <c r="C54" s="4" t="s">
        <v>27</v>
      </c>
      <c r="D54" s="4" t="s">
        <v>248</v>
      </c>
      <c r="E54" s="4" t="s">
        <v>249</v>
      </c>
      <c r="F54" s="7">
        <v>44710</v>
      </c>
      <c r="G54" s="7">
        <v>44711</v>
      </c>
      <c r="H54" s="4">
        <v>1</v>
      </c>
      <c r="I54" s="4">
        <v>1</v>
      </c>
      <c r="J54" s="4">
        <v>1</v>
      </c>
      <c r="K54" s="4" t="s">
        <v>30</v>
      </c>
      <c r="L54" s="4">
        <v>824</v>
      </c>
      <c r="M54" s="4">
        <v>824</v>
      </c>
      <c r="N54" s="4" t="s">
        <v>250</v>
      </c>
      <c r="O54" s="4" t="s">
        <v>237</v>
      </c>
      <c r="P54" s="4" t="s">
        <v>33</v>
      </c>
      <c r="Q54" s="4">
        <v>0</v>
      </c>
      <c r="R54" s="10">
        <v>44666</v>
      </c>
      <c r="S54" s="7">
        <v>44714</v>
      </c>
      <c r="T54" s="4" t="s">
        <v>34</v>
      </c>
      <c r="U54" s="4">
        <v>824</v>
      </c>
      <c r="V54" s="4">
        <v>0</v>
      </c>
      <c r="W54" s="4">
        <v>0</v>
      </c>
      <c r="X54" s="4" t="s">
        <v>251</v>
      </c>
      <c r="Y54" s="4" t="s">
        <v>252</v>
      </c>
    </row>
    <row r="55" s="4" customFormat="1" spans="1:25">
      <c r="A55" s="4" t="s">
        <v>253</v>
      </c>
      <c r="B55" s="4" t="s">
        <v>26</v>
      </c>
      <c r="C55" s="4" t="s">
        <v>27</v>
      </c>
      <c r="D55" s="4" t="s">
        <v>248</v>
      </c>
      <c r="E55" s="4" t="s">
        <v>254</v>
      </c>
      <c r="F55" s="7">
        <v>44710</v>
      </c>
      <c r="G55" s="7">
        <v>44711</v>
      </c>
      <c r="H55" s="4">
        <v>1</v>
      </c>
      <c r="I55" s="4">
        <v>1</v>
      </c>
      <c r="J55" s="4">
        <v>1</v>
      </c>
      <c r="K55" s="4" t="s">
        <v>30</v>
      </c>
      <c r="L55" s="4">
        <v>893</v>
      </c>
      <c r="M55" s="4">
        <v>893</v>
      </c>
      <c r="N55" s="4" t="s">
        <v>250</v>
      </c>
      <c r="O55" s="4" t="s">
        <v>237</v>
      </c>
      <c r="P55" s="4" t="s">
        <v>33</v>
      </c>
      <c r="Q55" s="4">
        <v>0</v>
      </c>
      <c r="R55" s="10">
        <v>44666</v>
      </c>
      <c r="S55" s="7">
        <v>44714</v>
      </c>
      <c r="T55" s="4" t="s">
        <v>34</v>
      </c>
      <c r="U55" s="4">
        <v>893</v>
      </c>
      <c r="V55" s="4">
        <v>0</v>
      </c>
      <c r="W55" s="4">
        <v>0</v>
      </c>
      <c r="X55" s="4" t="s">
        <v>35</v>
      </c>
      <c r="Y55" s="4" t="s">
        <v>255</v>
      </c>
    </row>
    <row r="56" s="4" customFormat="1" spans="1:25">
      <c r="A56" s="4" t="s">
        <v>253</v>
      </c>
      <c r="B56" s="4" t="s">
        <v>26</v>
      </c>
      <c r="C56" s="4" t="s">
        <v>70</v>
      </c>
      <c r="D56" s="4" t="s">
        <v>248</v>
      </c>
      <c r="E56" s="4" t="s">
        <v>254</v>
      </c>
      <c r="F56" s="7">
        <v>44710</v>
      </c>
      <c r="G56" s="7">
        <v>44711</v>
      </c>
      <c r="H56" s="4">
        <v>1</v>
      </c>
      <c r="I56" s="4">
        <v>1</v>
      </c>
      <c r="J56" s="4">
        <v>1</v>
      </c>
      <c r="K56" s="4" t="s">
        <v>30</v>
      </c>
      <c r="L56" s="4">
        <v>-893</v>
      </c>
      <c r="M56" s="4">
        <v>-893</v>
      </c>
      <c r="N56" s="4" t="s">
        <v>250</v>
      </c>
      <c r="O56" s="4" t="s">
        <v>237</v>
      </c>
      <c r="P56" s="4" t="s">
        <v>33</v>
      </c>
      <c r="Q56" s="4">
        <v>0</v>
      </c>
      <c r="R56" s="10">
        <v>44666</v>
      </c>
      <c r="S56" s="7">
        <v>44714</v>
      </c>
      <c r="T56" s="4" t="s">
        <v>34</v>
      </c>
      <c r="U56" s="4">
        <v>-893</v>
      </c>
      <c r="V56" s="4">
        <v>0</v>
      </c>
      <c r="W56" s="4">
        <v>0</v>
      </c>
      <c r="X56" s="4" t="s">
        <v>35</v>
      </c>
      <c r="Y56" s="4" t="s">
        <v>255</v>
      </c>
    </row>
    <row r="57" s="4" customFormat="1" spans="1:25">
      <c r="A57" s="4" t="s">
        <v>256</v>
      </c>
      <c r="B57" s="4" t="s">
        <v>26</v>
      </c>
      <c r="C57" s="4" t="s">
        <v>27</v>
      </c>
      <c r="D57" s="4" t="s">
        <v>257</v>
      </c>
      <c r="E57" s="4" t="s">
        <v>258</v>
      </c>
      <c r="F57" s="7">
        <v>44709</v>
      </c>
      <c r="G57" s="7">
        <v>44711</v>
      </c>
      <c r="H57" s="4">
        <v>1</v>
      </c>
      <c r="I57" s="4">
        <v>2</v>
      </c>
      <c r="J57" s="4">
        <v>2</v>
      </c>
      <c r="K57" s="4" t="s">
        <v>30</v>
      </c>
      <c r="L57" s="4">
        <v>5254</v>
      </c>
      <c r="M57" s="4">
        <v>5254</v>
      </c>
      <c r="N57" s="4" t="s">
        <v>259</v>
      </c>
      <c r="O57" s="4" t="s">
        <v>237</v>
      </c>
      <c r="P57" s="4" t="s">
        <v>33</v>
      </c>
      <c r="Q57" s="4">
        <v>0</v>
      </c>
      <c r="R57" s="10">
        <v>44679</v>
      </c>
      <c r="S57" s="7">
        <v>44714</v>
      </c>
      <c r="T57" s="4" t="s">
        <v>34</v>
      </c>
      <c r="U57" s="4">
        <v>5254</v>
      </c>
      <c r="V57" s="4">
        <v>0</v>
      </c>
      <c r="W57" s="4">
        <v>0</v>
      </c>
      <c r="X57" s="4" t="s">
        <v>35</v>
      </c>
      <c r="Y57" s="4" t="s">
        <v>260</v>
      </c>
    </row>
    <row r="58" s="4" customFormat="1" spans="1:25">
      <c r="A58" s="4" t="s">
        <v>261</v>
      </c>
      <c r="B58" s="4" t="s">
        <v>26</v>
      </c>
      <c r="C58" s="4" t="s">
        <v>27</v>
      </c>
      <c r="D58" s="4" t="s">
        <v>262</v>
      </c>
      <c r="E58" s="4" t="s">
        <v>87</v>
      </c>
      <c r="F58" s="7">
        <v>44708</v>
      </c>
      <c r="G58" s="7">
        <v>44711</v>
      </c>
      <c r="H58" s="4">
        <v>1</v>
      </c>
      <c r="I58" s="4">
        <v>3</v>
      </c>
      <c r="J58" s="4">
        <v>3</v>
      </c>
      <c r="K58" s="4" t="s">
        <v>30</v>
      </c>
      <c r="L58" s="4">
        <v>2799</v>
      </c>
      <c r="M58" s="4">
        <v>2799</v>
      </c>
      <c r="N58" s="4" t="s">
        <v>263</v>
      </c>
      <c r="O58" s="4" t="s">
        <v>237</v>
      </c>
      <c r="P58" s="4" t="s">
        <v>33</v>
      </c>
      <c r="Q58" s="4">
        <v>0</v>
      </c>
      <c r="R58" s="10">
        <v>44681</v>
      </c>
      <c r="S58" s="7">
        <v>44714</v>
      </c>
      <c r="T58" s="4" t="s">
        <v>34</v>
      </c>
      <c r="U58" s="4">
        <v>2799</v>
      </c>
      <c r="V58" s="4">
        <v>0</v>
      </c>
      <c r="W58" s="4">
        <v>0</v>
      </c>
      <c r="X58" s="4" t="s">
        <v>35</v>
      </c>
      <c r="Y58" s="4" t="s">
        <v>264</v>
      </c>
    </row>
    <row r="59" s="4" customFormat="1" spans="1:25">
      <c r="A59" s="4" t="s">
        <v>265</v>
      </c>
      <c r="B59" s="4" t="s">
        <v>26</v>
      </c>
      <c r="C59" s="4" t="s">
        <v>27</v>
      </c>
      <c r="D59" s="4" t="s">
        <v>266</v>
      </c>
      <c r="E59" s="4" t="s">
        <v>267</v>
      </c>
      <c r="F59" s="7">
        <v>44710</v>
      </c>
      <c r="G59" s="7">
        <v>44711</v>
      </c>
      <c r="H59" s="4">
        <v>1</v>
      </c>
      <c r="I59" s="4">
        <v>1</v>
      </c>
      <c r="J59" s="4">
        <v>1</v>
      </c>
      <c r="K59" s="4" t="s">
        <v>30</v>
      </c>
      <c r="L59" s="4">
        <v>474</v>
      </c>
      <c r="M59" s="4">
        <v>474</v>
      </c>
      <c r="N59" s="4" t="s">
        <v>268</v>
      </c>
      <c r="O59" s="4" t="s">
        <v>237</v>
      </c>
      <c r="P59" s="4" t="s">
        <v>33</v>
      </c>
      <c r="Q59" s="4">
        <v>0</v>
      </c>
      <c r="R59" s="10">
        <v>44684</v>
      </c>
      <c r="S59" s="7">
        <v>44714</v>
      </c>
      <c r="T59" s="4" t="s">
        <v>34</v>
      </c>
      <c r="U59" s="4">
        <v>474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6">
      <c r="A60" s="4" t="s">
        <v>269</v>
      </c>
      <c r="B60" s="4" t="s">
        <v>26</v>
      </c>
      <c r="C60" s="4" t="s">
        <v>27</v>
      </c>
      <c r="D60" s="4" t="s">
        <v>270</v>
      </c>
      <c r="E60" s="4" t="s">
        <v>271</v>
      </c>
      <c r="F60" s="7">
        <v>44710</v>
      </c>
      <c r="G60" s="7">
        <v>44711</v>
      </c>
      <c r="H60" s="4">
        <v>1</v>
      </c>
      <c r="I60" s="4">
        <v>1</v>
      </c>
      <c r="J60" s="4">
        <v>1</v>
      </c>
      <c r="K60" s="4" t="s">
        <v>30</v>
      </c>
      <c r="L60" s="4">
        <v>3223</v>
      </c>
      <c r="M60" s="4">
        <v>3223</v>
      </c>
      <c r="N60" s="4" t="s">
        <v>272</v>
      </c>
      <c r="O60" s="4" t="s">
        <v>237</v>
      </c>
      <c r="P60" s="4" t="s">
        <v>33</v>
      </c>
      <c r="Q60" s="4">
        <v>0</v>
      </c>
      <c r="R60" s="10">
        <v>44701</v>
      </c>
      <c r="S60" s="7">
        <v>44714</v>
      </c>
      <c r="T60" s="4" t="s">
        <v>34</v>
      </c>
      <c r="U60" s="4">
        <v>3223</v>
      </c>
      <c r="V60" s="4">
        <v>0</v>
      </c>
      <c r="W60" s="4">
        <v>0</v>
      </c>
      <c r="X60" s="4" t="s">
        <v>273</v>
      </c>
      <c r="Y60" s="4" t="s">
        <v>274</v>
      </c>
      <c r="Z60" s="4" t="s">
        <v>275</v>
      </c>
    </row>
    <row r="61" s="4" customFormat="1" spans="1:25">
      <c r="A61" s="4" t="s">
        <v>276</v>
      </c>
      <c r="B61" s="4" t="s">
        <v>26</v>
      </c>
      <c r="C61" s="4" t="s">
        <v>27</v>
      </c>
      <c r="D61" s="4" t="s">
        <v>277</v>
      </c>
      <c r="E61" s="4" t="s">
        <v>82</v>
      </c>
      <c r="F61" s="7">
        <v>44707</v>
      </c>
      <c r="G61" s="7">
        <v>44711</v>
      </c>
      <c r="H61" s="4">
        <v>1</v>
      </c>
      <c r="I61" s="4">
        <v>4</v>
      </c>
      <c r="J61" s="4">
        <v>4</v>
      </c>
      <c r="K61" s="4" t="s">
        <v>30</v>
      </c>
      <c r="L61" s="4">
        <v>3020</v>
      </c>
      <c r="M61" s="4">
        <v>3020</v>
      </c>
      <c r="N61" s="4" t="s">
        <v>278</v>
      </c>
      <c r="O61" s="4" t="s">
        <v>237</v>
      </c>
      <c r="P61" s="4" t="s">
        <v>33</v>
      </c>
      <c r="Q61" s="4">
        <v>0</v>
      </c>
      <c r="R61" s="10">
        <v>44702</v>
      </c>
      <c r="S61" s="7">
        <v>44714</v>
      </c>
      <c r="T61" s="4" t="s">
        <v>34</v>
      </c>
      <c r="U61" s="4">
        <v>3020</v>
      </c>
      <c r="V61" s="4">
        <v>0</v>
      </c>
      <c r="W61" s="4">
        <v>0</v>
      </c>
      <c r="X61" s="4" t="s">
        <v>35</v>
      </c>
      <c r="Y61" s="4" t="s">
        <v>279</v>
      </c>
    </row>
    <row r="62" s="4" customFormat="1" spans="1:25">
      <c r="A62" s="4" t="s">
        <v>280</v>
      </c>
      <c r="B62" s="4" t="s">
        <v>26</v>
      </c>
      <c r="C62" s="4" t="s">
        <v>27</v>
      </c>
      <c r="D62" s="4" t="s">
        <v>281</v>
      </c>
      <c r="E62" s="4" t="s">
        <v>282</v>
      </c>
      <c r="F62" s="7">
        <v>44703</v>
      </c>
      <c r="G62" s="7">
        <v>44711</v>
      </c>
      <c r="H62" s="4">
        <v>1</v>
      </c>
      <c r="I62" s="4">
        <v>8</v>
      </c>
      <c r="J62" s="4">
        <v>8</v>
      </c>
      <c r="K62" s="4" t="s">
        <v>30</v>
      </c>
      <c r="L62" s="4">
        <v>6312</v>
      </c>
      <c r="M62" s="4">
        <v>6312</v>
      </c>
      <c r="N62" s="4" t="s">
        <v>283</v>
      </c>
      <c r="O62" s="4" t="s">
        <v>237</v>
      </c>
      <c r="P62" s="4" t="s">
        <v>33</v>
      </c>
      <c r="Q62" s="4">
        <v>0</v>
      </c>
      <c r="R62" s="10">
        <v>44702</v>
      </c>
      <c r="S62" s="7">
        <v>44714</v>
      </c>
      <c r="T62" s="4" t="s">
        <v>34</v>
      </c>
      <c r="U62" s="4">
        <v>6312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284</v>
      </c>
      <c r="B63" s="4" t="s">
        <v>26</v>
      </c>
      <c r="C63" s="4" t="s">
        <v>27</v>
      </c>
      <c r="D63" s="4" t="s">
        <v>285</v>
      </c>
      <c r="E63" s="4" t="s">
        <v>286</v>
      </c>
      <c r="F63" s="7">
        <v>44709</v>
      </c>
      <c r="G63" s="7">
        <v>44711</v>
      </c>
      <c r="H63" s="4">
        <v>1</v>
      </c>
      <c r="I63" s="4">
        <v>2</v>
      </c>
      <c r="J63" s="4">
        <v>2</v>
      </c>
      <c r="K63" s="4" t="s">
        <v>30</v>
      </c>
      <c r="L63" s="4">
        <v>3566</v>
      </c>
      <c r="M63" s="4">
        <v>3566</v>
      </c>
      <c r="N63" s="4" t="s">
        <v>287</v>
      </c>
      <c r="O63" s="4" t="s">
        <v>237</v>
      </c>
      <c r="P63" s="4" t="s">
        <v>33</v>
      </c>
      <c r="Q63" s="4">
        <v>0</v>
      </c>
      <c r="R63" s="10">
        <v>44703</v>
      </c>
      <c r="S63" s="7">
        <v>44714</v>
      </c>
      <c r="T63" s="4" t="s">
        <v>34</v>
      </c>
      <c r="U63" s="4">
        <v>3566</v>
      </c>
      <c r="V63" s="4">
        <v>0</v>
      </c>
      <c r="W63" s="4">
        <v>0</v>
      </c>
      <c r="X63" s="4" t="s">
        <v>288</v>
      </c>
      <c r="Y63" s="4" t="s">
        <v>289</v>
      </c>
    </row>
    <row r="64" s="4" customFormat="1" spans="1:25">
      <c r="A64" s="4" t="s">
        <v>290</v>
      </c>
      <c r="B64" s="4" t="s">
        <v>26</v>
      </c>
      <c r="C64" s="4" t="s">
        <v>27</v>
      </c>
      <c r="D64" s="4" t="s">
        <v>291</v>
      </c>
      <c r="E64" s="4" t="s">
        <v>87</v>
      </c>
      <c r="F64" s="7">
        <v>44710</v>
      </c>
      <c r="G64" s="7">
        <v>44711</v>
      </c>
      <c r="H64" s="4">
        <v>1</v>
      </c>
      <c r="I64" s="4">
        <v>1</v>
      </c>
      <c r="J64" s="4">
        <v>1</v>
      </c>
      <c r="K64" s="4" t="s">
        <v>30</v>
      </c>
      <c r="L64" s="4">
        <v>401</v>
      </c>
      <c r="M64" s="4">
        <v>401</v>
      </c>
      <c r="N64" s="4" t="s">
        <v>292</v>
      </c>
      <c r="O64" s="4" t="s">
        <v>237</v>
      </c>
      <c r="P64" s="4" t="s">
        <v>33</v>
      </c>
      <c r="Q64" s="4">
        <v>0</v>
      </c>
      <c r="R64" s="10">
        <v>44704</v>
      </c>
      <c r="S64" s="7">
        <v>44714</v>
      </c>
      <c r="T64" s="4" t="s">
        <v>34</v>
      </c>
      <c r="U64" s="4">
        <v>401</v>
      </c>
      <c r="V64" s="4">
        <v>0</v>
      </c>
      <c r="W64" s="4">
        <v>0</v>
      </c>
      <c r="X64" s="4" t="s">
        <v>35</v>
      </c>
      <c r="Y64" s="4" t="s">
        <v>293</v>
      </c>
    </row>
    <row r="65" s="4" customFormat="1" spans="1:25">
      <c r="A65" s="4" t="s">
        <v>294</v>
      </c>
      <c r="B65" s="4" t="s">
        <v>26</v>
      </c>
      <c r="C65" s="4" t="s">
        <v>27</v>
      </c>
      <c r="D65" s="4" t="s">
        <v>295</v>
      </c>
      <c r="E65" s="4" t="s">
        <v>296</v>
      </c>
      <c r="F65" s="7">
        <v>44708</v>
      </c>
      <c r="G65" s="7">
        <v>44711</v>
      </c>
      <c r="H65" s="4">
        <v>1</v>
      </c>
      <c r="I65" s="4">
        <v>3</v>
      </c>
      <c r="J65" s="4">
        <v>3</v>
      </c>
      <c r="K65" s="4" t="s">
        <v>30</v>
      </c>
      <c r="L65" s="4">
        <v>3056</v>
      </c>
      <c r="M65" s="4">
        <v>3056</v>
      </c>
      <c r="N65" s="4" t="s">
        <v>297</v>
      </c>
      <c r="O65" s="4" t="s">
        <v>237</v>
      </c>
      <c r="P65" s="4" t="s">
        <v>33</v>
      </c>
      <c r="Q65" s="4">
        <v>0</v>
      </c>
      <c r="R65" s="10">
        <v>44706</v>
      </c>
      <c r="S65" s="7">
        <v>44714</v>
      </c>
      <c r="T65" s="4" t="s">
        <v>34</v>
      </c>
      <c r="U65" s="4">
        <v>3056</v>
      </c>
      <c r="V65" s="4">
        <v>0</v>
      </c>
      <c r="W65" s="4">
        <v>0</v>
      </c>
      <c r="X65" s="4" t="s">
        <v>35</v>
      </c>
      <c r="Y65" s="4" t="s">
        <v>298</v>
      </c>
    </row>
    <row r="66" s="4" customFormat="1" spans="1:25">
      <c r="A66" s="4" t="s">
        <v>299</v>
      </c>
      <c r="B66" s="4" t="s">
        <v>26</v>
      </c>
      <c r="C66" s="4" t="s">
        <v>27</v>
      </c>
      <c r="D66" s="4" t="s">
        <v>300</v>
      </c>
      <c r="E66" s="4" t="s">
        <v>301</v>
      </c>
      <c r="F66" s="7">
        <v>44710</v>
      </c>
      <c r="G66" s="7">
        <v>44711</v>
      </c>
      <c r="H66" s="4">
        <v>1</v>
      </c>
      <c r="I66" s="4">
        <v>1</v>
      </c>
      <c r="J66" s="4">
        <v>1</v>
      </c>
      <c r="K66" s="4" t="s">
        <v>30</v>
      </c>
      <c r="L66" s="4">
        <v>4425</v>
      </c>
      <c r="M66" s="4">
        <v>4425</v>
      </c>
      <c r="N66" s="4" t="s">
        <v>302</v>
      </c>
      <c r="O66" s="4" t="s">
        <v>237</v>
      </c>
      <c r="P66" s="4" t="s">
        <v>33</v>
      </c>
      <c r="Q66" s="4">
        <v>0</v>
      </c>
      <c r="R66" s="10">
        <v>44707</v>
      </c>
      <c r="S66" s="7">
        <v>44714</v>
      </c>
      <c r="T66" s="4" t="s">
        <v>34</v>
      </c>
      <c r="U66" s="4">
        <v>4425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299</v>
      </c>
      <c r="B67" s="4" t="s">
        <v>26</v>
      </c>
      <c r="C67" s="4" t="s">
        <v>70</v>
      </c>
      <c r="D67" s="4" t="s">
        <v>300</v>
      </c>
      <c r="E67" s="4" t="s">
        <v>301</v>
      </c>
      <c r="F67" s="7">
        <v>44710</v>
      </c>
      <c r="G67" s="7">
        <v>44711</v>
      </c>
      <c r="H67" s="4">
        <v>1</v>
      </c>
      <c r="I67" s="4">
        <v>1</v>
      </c>
      <c r="J67" s="4">
        <v>1</v>
      </c>
      <c r="K67" s="4" t="s">
        <v>30</v>
      </c>
      <c r="L67" s="4">
        <v>-4425</v>
      </c>
      <c r="M67" s="4">
        <v>-4425</v>
      </c>
      <c r="N67" s="4" t="s">
        <v>302</v>
      </c>
      <c r="O67" s="4" t="s">
        <v>237</v>
      </c>
      <c r="P67" s="4" t="s">
        <v>33</v>
      </c>
      <c r="Q67" s="4">
        <v>0</v>
      </c>
      <c r="R67" s="10">
        <v>44707</v>
      </c>
      <c r="S67" s="7">
        <v>44714</v>
      </c>
      <c r="T67" s="4" t="s">
        <v>34</v>
      </c>
      <c r="U67" s="4">
        <v>-4425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303</v>
      </c>
      <c r="B68" s="4" t="s">
        <v>26</v>
      </c>
      <c r="C68" s="4" t="s">
        <v>27</v>
      </c>
      <c r="D68" s="4" t="s">
        <v>304</v>
      </c>
      <c r="E68" s="4" t="s">
        <v>305</v>
      </c>
      <c r="F68" s="7">
        <v>44710</v>
      </c>
      <c r="G68" s="7">
        <v>44711</v>
      </c>
      <c r="H68" s="4">
        <v>1</v>
      </c>
      <c r="I68" s="4">
        <v>1</v>
      </c>
      <c r="J68" s="4">
        <v>1</v>
      </c>
      <c r="K68" s="4" t="s">
        <v>30</v>
      </c>
      <c r="L68" s="4">
        <v>2346</v>
      </c>
      <c r="M68" s="4">
        <v>2346</v>
      </c>
      <c r="N68" s="4" t="s">
        <v>306</v>
      </c>
      <c r="O68" s="4" t="s">
        <v>237</v>
      </c>
      <c r="P68" s="4" t="s">
        <v>33</v>
      </c>
      <c r="Q68" s="4">
        <v>0</v>
      </c>
      <c r="R68" s="10">
        <v>44708</v>
      </c>
      <c r="S68" s="7">
        <v>44714</v>
      </c>
      <c r="T68" s="4" t="s">
        <v>34</v>
      </c>
      <c r="U68" s="4">
        <v>2346</v>
      </c>
      <c r="V68" s="4">
        <v>0</v>
      </c>
      <c r="W68" s="4">
        <v>50</v>
      </c>
      <c r="X68" s="4" t="s">
        <v>35</v>
      </c>
      <c r="Y68" s="4" t="s">
        <v>307</v>
      </c>
    </row>
    <row r="69" s="4" customFormat="1" spans="1:25">
      <c r="A69" s="4" t="s">
        <v>308</v>
      </c>
      <c r="B69" s="4" t="s">
        <v>26</v>
      </c>
      <c r="C69" s="4" t="s">
        <v>27</v>
      </c>
      <c r="D69" s="4" t="s">
        <v>309</v>
      </c>
      <c r="E69" s="4" t="s">
        <v>310</v>
      </c>
      <c r="F69" s="7">
        <v>44710</v>
      </c>
      <c r="G69" s="7">
        <v>44711</v>
      </c>
      <c r="H69" s="4">
        <v>1</v>
      </c>
      <c r="I69" s="4">
        <v>1</v>
      </c>
      <c r="J69" s="4">
        <v>1</v>
      </c>
      <c r="K69" s="4" t="s">
        <v>30</v>
      </c>
      <c r="L69" s="4">
        <v>450</v>
      </c>
      <c r="M69" s="4">
        <v>450</v>
      </c>
      <c r="N69" s="4" t="s">
        <v>311</v>
      </c>
      <c r="O69" s="4" t="s">
        <v>237</v>
      </c>
      <c r="P69" s="4" t="s">
        <v>33</v>
      </c>
      <c r="Q69" s="4">
        <v>0</v>
      </c>
      <c r="R69" s="10">
        <v>44709</v>
      </c>
      <c r="S69" s="7">
        <v>44714</v>
      </c>
      <c r="T69" s="4" t="s">
        <v>34</v>
      </c>
      <c r="U69" s="4">
        <v>450</v>
      </c>
      <c r="V69" s="4">
        <v>0</v>
      </c>
      <c r="W69" s="4">
        <v>0</v>
      </c>
      <c r="X69" s="4" t="s">
        <v>35</v>
      </c>
      <c r="Y69" s="4" t="s">
        <v>312</v>
      </c>
    </row>
    <row r="70" s="4" customFormat="1" spans="1:25">
      <c r="A70" s="4" t="s">
        <v>313</v>
      </c>
      <c r="B70" s="4" t="s">
        <v>26</v>
      </c>
      <c r="C70" s="4" t="s">
        <v>27</v>
      </c>
      <c r="D70" s="4" t="s">
        <v>314</v>
      </c>
      <c r="E70" s="4" t="s">
        <v>315</v>
      </c>
      <c r="F70" s="7">
        <v>44710</v>
      </c>
      <c r="G70" s="7">
        <v>44711</v>
      </c>
      <c r="H70" s="4">
        <v>1</v>
      </c>
      <c r="I70" s="4">
        <v>1</v>
      </c>
      <c r="J70" s="4">
        <v>1</v>
      </c>
      <c r="K70" s="4" t="s">
        <v>30</v>
      </c>
      <c r="L70" s="4">
        <v>1344</v>
      </c>
      <c r="M70" s="4">
        <v>1344</v>
      </c>
      <c r="N70" s="4" t="s">
        <v>316</v>
      </c>
      <c r="O70" s="4" t="s">
        <v>237</v>
      </c>
      <c r="P70" s="4" t="s">
        <v>33</v>
      </c>
      <c r="Q70" s="4">
        <v>0</v>
      </c>
      <c r="R70" s="10">
        <v>44709</v>
      </c>
      <c r="S70" s="7">
        <v>44714</v>
      </c>
      <c r="T70" s="4" t="s">
        <v>34</v>
      </c>
      <c r="U70" s="4">
        <v>1344</v>
      </c>
      <c r="V70" s="4">
        <v>0</v>
      </c>
      <c r="W70" s="4">
        <v>0</v>
      </c>
      <c r="X70" s="4" t="s">
        <v>35</v>
      </c>
      <c r="Y70" s="4" t="s">
        <v>317</v>
      </c>
    </row>
    <row r="71" s="4" customFormat="1" spans="1:25">
      <c r="A71" s="4" t="s">
        <v>318</v>
      </c>
      <c r="B71" s="4" t="s">
        <v>26</v>
      </c>
      <c r="C71" s="4" t="s">
        <v>27</v>
      </c>
      <c r="D71" s="4" t="s">
        <v>319</v>
      </c>
      <c r="E71" s="4" t="s">
        <v>320</v>
      </c>
      <c r="F71" s="7">
        <v>44710</v>
      </c>
      <c r="G71" s="7">
        <v>44711</v>
      </c>
      <c r="H71" s="4">
        <v>1</v>
      </c>
      <c r="I71" s="4">
        <v>1</v>
      </c>
      <c r="J71" s="4">
        <v>1</v>
      </c>
      <c r="K71" s="4" t="s">
        <v>30</v>
      </c>
      <c r="L71" s="4">
        <v>1528</v>
      </c>
      <c r="M71" s="4">
        <v>1528</v>
      </c>
      <c r="N71" s="4" t="s">
        <v>321</v>
      </c>
      <c r="O71" s="4" t="s">
        <v>237</v>
      </c>
      <c r="P71" s="4" t="s">
        <v>33</v>
      </c>
      <c r="Q71" s="4">
        <v>0</v>
      </c>
      <c r="R71" s="10">
        <v>44709</v>
      </c>
      <c r="S71" s="7">
        <v>44714</v>
      </c>
      <c r="T71" s="4" t="s">
        <v>34</v>
      </c>
      <c r="U71" s="4">
        <v>1528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322</v>
      </c>
      <c r="B72" s="4" t="s">
        <v>26</v>
      </c>
      <c r="C72" s="4" t="s">
        <v>27</v>
      </c>
      <c r="D72" s="4" t="s">
        <v>323</v>
      </c>
      <c r="E72" s="4" t="s">
        <v>324</v>
      </c>
      <c r="F72" s="7">
        <v>44709</v>
      </c>
      <c r="G72" s="7">
        <v>44711</v>
      </c>
      <c r="H72" s="4">
        <v>2</v>
      </c>
      <c r="I72" s="4">
        <v>2</v>
      </c>
      <c r="J72" s="4">
        <v>4</v>
      </c>
      <c r="K72" s="4" t="s">
        <v>30</v>
      </c>
      <c r="L72" s="4">
        <v>1424</v>
      </c>
      <c r="M72" s="4">
        <v>1424</v>
      </c>
      <c r="N72" s="4" t="s">
        <v>325</v>
      </c>
      <c r="O72" s="4" t="s">
        <v>237</v>
      </c>
      <c r="P72" s="4" t="s">
        <v>33</v>
      </c>
      <c r="Q72" s="4">
        <v>0</v>
      </c>
      <c r="R72" s="10">
        <v>44709</v>
      </c>
      <c r="S72" s="7">
        <v>44714</v>
      </c>
      <c r="T72" s="4" t="s">
        <v>34</v>
      </c>
      <c r="U72" s="4">
        <v>1424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326</v>
      </c>
      <c r="B73" s="4" t="s">
        <v>26</v>
      </c>
      <c r="C73" s="4" t="s">
        <v>27</v>
      </c>
      <c r="D73" s="4" t="s">
        <v>327</v>
      </c>
      <c r="E73" s="4" t="s">
        <v>328</v>
      </c>
      <c r="F73" s="7">
        <v>44710</v>
      </c>
      <c r="G73" s="7">
        <v>44711</v>
      </c>
      <c r="H73" s="4">
        <v>1</v>
      </c>
      <c r="I73" s="4">
        <v>1</v>
      </c>
      <c r="J73" s="4">
        <v>1</v>
      </c>
      <c r="K73" s="4" t="s">
        <v>30</v>
      </c>
      <c r="L73" s="4">
        <v>228</v>
      </c>
      <c r="M73" s="4">
        <v>228</v>
      </c>
      <c r="N73" s="4" t="s">
        <v>329</v>
      </c>
      <c r="O73" s="4" t="s">
        <v>237</v>
      </c>
      <c r="P73" s="4" t="s">
        <v>33</v>
      </c>
      <c r="Q73" s="4">
        <v>0</v>
      </c>
      <c r="R73" s="10">
        <v>44709</v>
      </c>
      <c r="S73" s="7">
        <v>44714</v>
      </c>
      <c r="T73" s="4" t="s">
        <v>34</v>
      </c>
      <c r="U73" s="4">
        <v>228</v>
      </c>
      <c r="V73" s="4">
        <v>0</v>
      </c>
      <c r="W73" s="4">
        <v>0</v>
      </c>
      <c r="X73" s="4" t="s">
        <v>35</v>
      </c>
      <c r="Y73" s="4" t="s">
        <v>330</v>
      </c>
    </row>
    <row r="74" s="4" customFormat="1" spans="1:25">
      <c r="A74" s="4" t="s">
        <v>322</v>
      </c>
      <c r="B74" s="4" t="s">
        <v>26</v>
      </c>
      <c r="C74" s="4" t="s">
        <v>70</v>
      </c>
      <c r="D74" s="4" t="s">
        <v>323</v>
      </c>
      <c r="E74" s="4" t="s">
        <v>324</v>
      </c>
      <c r="F74" s="7">
        <v>44709</v>
      </c>
      <c r="G74" s="7">
        <v>44711</v>
      </c>
      <c r="H74" s="4">
        <v>2</v>
      </c>
      <c r="I74" s="4">
        <v>2</v>
      </c>
      <c r="J74" s="4">
        <v>4</v>
      </c>
      <c r="K74" s="4" t="s">
        <v>30</v>
      </c>
      <c r="L74" s="4">
        <v>-1424</v>
      </c>
      <c r="M74" s="4">
        <v>-1424</v>
      </c>
      <c r="N74" s="4" t="s">
        <v>325</v>
      </c>
      <c r="O74" s="4" t="s">
        <v>237</v>
      </c>
      <c r="P74" s="4" t="s">
        <v>33</v>
      </c>
      <c r="Q74" s="4">
        <v>0</v>
      </c>
      <c r="R74" s="10">
        <v>44709</v>
      </c>
      <c r="S74" s="7">
        <v>44714</v>
      </c>
      <c r="T74" s="4" t="s">
        <v>34</v>
      </c>
      <c r="U74" s="4">
        <v>-1424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331</v>
      </c>
      <c r="B75" s="4" t="s">
        <v>26</v>
      </c>
      <c r="C75" s="4" t="s">
        <v>27</v>
      </c>
      <c r="D75" s="4" t="s">
        <v>332</v>
      </c>
      <c r="E75" s="4" t="s">
        <v>333</v>
      </c>
      <c r="F75" s="7">
        <v>44710</v>
      </c>
      <c r="G75" s="7">
        <v>44711</v>
      </c>
      <c r="H75" s="4">
        <v>1</v>
      </c>
      <c r="I75" s="4">
        <v>1</v>
      </c>
      <c r="J75" s="4">
        <v>1</v>
      </c>
      <c r="K75" s="4" t="s">
        <v>30</v>
      </c>
      <c r="L75" s="4">
        <v>1215</v>
      </c>
      <c r="M75" s="4">
        <v>1215</v>
      </c>
      <c r="N75" s="4" t="s">
        <v>334</v>
      </c>
      <c r="O75" s="4" t="s">
        <v>237</v>
      </c>
      <c r="P75" s="4" t="s">
        <v>33</v>
      </c>
      <c r="Q75" s="4">
        <v>0</v>
      </c>
      <c r="R75" s="10">
        <v>44710</v>
      </c>
      <c r="S75" s="7">
        <v>44714</v>
      </c>
      <c r="T75" s="4" t="s">
        <v>34</v>
      </c>
      <c r="U75" s="4">
        <v>1215</v>
      </c>
      <c r="V75" s="4">
        <v>0</v>
      </c>
      <c r="W75" s="4">
        <v>0</v>
      </c>
      <c r="X75" s="4" t="s">
        <v>35</v>
      </c>
      <c r="Y75" s="4" t="s">
        <v>335</v>
      </c>
    </row>
    <row r="76" s="4" customFormat="1" spans="1:25">
      <c r="A76" s="4" t="s">
        <v>336</v>
      </c>
      <c r="B76" s="4" t="s">
        <v>26</v>
      </c>
      <c r="C76" s="4" t="s">
        <v>27</v>
      </c>
      <c r="D76" s="4" t="s">
        <v>337</v>
      </c>
      <c r="E76" s="4" t="s">
        <v>338</v>
      </c>
      <c r="F76" s="7">
        <v>44710</v>
      </c>
      <c r="G76" s="7">
        <v>44711</v>
      </c>
      <c r="H76" s="4">
        <v>1</v>
      </c>
      <c r="I76" s="4">
        <v>1</v>
      </c>
      <c r="J76" s="4">
        <v>1</v>
      </c>
      <c r="K76" s="4" t="s">
        <v>30</v>
      </c>
      <c r="L76" s="4">
        <v>383</v>
      </c>
      <c r="M76" s="4">
        <v>383</v>
      </c>
      <c r="N76" s="4" t="s">
        <v>339</v>
      </c>
      <c r="O76" s="4" t="s">
        <v>237</v>
      </c>
      <c r="P76" s="4" t="s">
        <v>33</v>
      </c>
      <c r="Q76" s="4">
        <v>0</v>
      </c>
      <c r="R76" s="10">
        <v>44710</v>
      </c>
      <c r="S76" s="7">
        <v>44714</v>
      </c>
      <c r="T76" s="4" t="s">
        <v>34</v>
      </c>
      <c r="U76" s="4">
        <v>383</v>
      </c>
      <c r="V76" s="4">
        <v>0</v>
      </c>
      <c r="W76" s="4">
        <v>0</v>
      </c>
      <c r="X76" s="4" t="s">
        <v>35</v>
      </c>
      <c r="Y76" s="4" t="s">
        <v>340</v>
      </c>
    </row>
    <row r="77" s="4" customFormat="1" spans="1:25">
      <c r="A77" s="4" t="s">
        <v>341</v>
      </c>
      <c r="B77" s="4" t="s">
        <v>26</v>
      </c>
      <c r="C77" s="4" t="s">
        <v>27</v>
      </c>
      <c r="D77" s="4" t="s">
        <v>342</v>
      </c>
      <c r="E77" s="4" t="s">
        <v>163</v>
      </c>
      <c r="F77" s="7">
        <v>44710</v>
      </c>
      <c r="G77" s="7">
        <v>44711</v>
      </c>
      <c r="H77" s="4">
        <v>1</v>
      </c>
      <c r="I77" s="4">
        <v>1</v>
      </c>
      <c r="J77" s="4">
        <v>1</v>
      </c>
      <c r="K77" s="4" t="s">
        <v>30</v>
      </c>
      <c r="L77" s="4">
        <v>963</v>
      </c>
      <c r="M77" s="4">
        <v>963</v>
      </c>
      <c r="N77" s="4" t="s">
        <v>343</v>
      </c>
      <c r="O77" s="4" t="s">
        <v>237</v>
      </c>
      <c r="P77" s="4" t="s">
        <v>33</v>
      </c>
      <c r="Q77" s="4">
        <v>0</v>
      </c>
      <c r="R77" s="10">
        <v>44710</v>
      </c>
      <c r="S77" s="7">
        <v>44714</v>
      </c>
      <c r="T77" s="4" t="s">
        <v>34</v>
      </c>
      <c r="U77" s="4">
        <v>963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341</v>
      </c>
      <c r="B78" s="4" t="s">
        <v>26</v>
      </c>
      <c r="C78" s="4" t="s">
        <v>70</v>
      </c>
      <c r="D78" s="4" t="s">
        <v>342</v>
      </c>
      <c r="E78" s="4" t="s">
        <v>163</v>
      </c>
      <c r="F78" s="7">
        <v>44710</v>
      </c>
      <c r="G78" s="7">
        <v>44711</v>
      </c>
      <c r="H78" s="4">
        <v>1</v>
      </c>
      <c r="I78" s="4">
        <v>1</v>
      </c>
      <c r="J78" s="4">
        <v>1</v>
      </c>
      <c r="K78" s="4" t="s">
        <v>30</v>
      </c>
      <c r="L78" s="4">
        <v>-963</v>
      </c>
      <c r="M78" s="4">
        <v>-963</v>
      </c>
      <c r="N78" s="4" t="s">
        <v>343</v>
      </c>
      <c r="O78" s="4" t="s">
        <v>237</v>
      </c>
      <c r="P78" s="4" t="s">
        <v>33</v>
      </c>
      <c r="Q78" s="4">
        <v>0</v>
      </c>
      <c r="R78" s="10">
        <v>44710</v>
      </c>
      <c r="S78" s="7">
        <v>44714</v>
      </c>
      <c r="T78" s="4" t="s">
        <v>34</v>
      </c>
      <c r="U78" s="4">
        <v>-963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344</v>
      </c>
      <c r="B79" s="4" t="s">
        <v>26</v>
      </c>
      <c r="C79" s="4" t="s">
        <v>27</v>
      </c>
      <c r="D79" s="4" t="s">
        <v>345</v>
      </c>
      <c r="E79" s="4" t="s">
        <v>148</v>
      </c>
      <c r="F79" s="7">
        <v>44710</v>
      </c>
      <c r="G79" s="7">
        <v>44711</v>
      </c>
      <c r="H79" s="4">
        <v>1</v>
      </c>
      <c r="I79" s="4">
        <v>1</v>
      </c>
      <c r="J79" s="4">
        <v>1</v>
      </c>
      <c r="K79" s="4" t="s">
        <v>30</v>
      </c>
      <c r="L79" s="4">
        <v>194</v>
      </c>
      <c r="M79" s="4">
        <v>194</v>
      </c>
      <c r="N79" s="4" t="s">
        <v>346</v>
      </c>
      <c r="O79" s="4" t="s">
        <v>237</v>
      </c>
      <c r="P79" s="4" t="s">
        <v>33</v>
      </c>
      <c r="Q79" s="4">
        <v>0</v>
      </c>
      <c r="R79" s="10">
        <v>44710</v>
      </c>
      <c r="S79" s="7">
        <v>44714</v>
      </c>
      <c r="T79" s="4" t="s">
        <v>34</v>
      </c>
      <c r="U79" s="4">
        <v>194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347</v>
      </c>
      <c r="B80" s="4" t="s">
        <v>26</v>
      </c>
      <c r="C80" s="4" t="s">
        <v>27</v>
      </c>
      <c r="D80" s="4" t="s">
        <v>348</v>
      </c>
      <c r="E80" s="4" t="s">
        <v>349</v>
      </c>
      <c r="F80" s="7">
        <v>44710</v>
      </c>
      <c r="G80" s="7">
        <v>44711</v>
      </c>
      <c r="H80" s="4">
        <v>1</v>
      </c>
      <c r="I80" s="4">
        <v>1</v>
      </c>
      <c r="J80" s="4">
        <v>1</v>
      </c>
      <c r="K80" s="4" t="s">
        <v>30</v>
      </c>
      <c r="L80" s="4">
        <v>2673</v>
      </c>
      <c r="M80" s="4">
        <v>2673</v>
      </c>
      <c r="N80" s="4" t="s">
        <v>350</v>
      </c>
      <c r="O80" s="4" t="s">
        <v>237</v>
      </c>
      <c r="P80" s="4" t="s">
        <v>33</v>
      </c>
      <c r="Q80" s="4">
        <v>0</v>
      </c>
      <c r="R80" s="10">
        <v>44710</v>
      </c>
      <c r="S80" s="7">
        <v>44714</v>
      </c>
      <c r="T80" s="4" t="s">
        <v>34</v>
      </c>
      <c r="U80" s="4">
        <v>2673</v>
      </c>
      <c r="V80" s="4">
        <v>0</v>
      </c>
      <c r="W80" s="4">
        <v>0</v>
      </c>
      <c r="X80" s="4" t="s">
        <v>35</v>
      </c>
      <c r="Y80" s="4" t="s">
        <v>351</v>
      </c>
    </row>
    <row r="81" s="4" customFormat="1" spans="1:25">
      <c r="A81" s="4" t="s">
        <v>352</v>
      </c>
      <c r="B81" s="4" t="s">
        <v>26</v>
      </c>
      <c r="C81" s="4" t="s">
        <v>353</v>
      </c>
      <c r="D81" s="4" t="s">
        <v>354</v>
      </c>
      <c r="E81" s="4" t="s">
        <v>355</v>
      </c>
      <c r="F81" s="7">
        <v>44701</v>
      </c>
      <c r="G81" s="7">
        <v>44705</v>
      </c>
      <c r="H81" s="4">
        <v>1</v>
      </c>
      <c r="I81" s="4">
        <v>4</v>
      </c>
      <c r="J81" s="4">
        <v>4</v>
      </c>
      <c r="K81" s="4" t="s">
        <v>30</v>
      </c>
      <c r="L81" s="4">
        <v>129.86</v>
      </c>
      <c r="M81" s="4">
        <v>129.86</v>
      </c>
      <c r="N81" s="4" t="s">
        <v>356</v>
      </c>
      <c r="O81" s="4" t="s">
        <v>237</v>
      </c>
      <c r="P81" s="4" t="s">
        <v>33</v>
      </c>
      <c r="Q81" s="4">
        <v>0</v>
      </c>
      <c r="R81" s="10">
        <v>44682</v>
      </c>
      <c r="S81" s="7">
        <v>44714</v>
      </c>
      <c r="T81" s="4" t="s">
        <v>34</v>
      </c>
      <c r="U81" s="4">
        <v>129.86</v>
      </c>
      <c r="V81" s="4">
        <v>0</v>
      </c>
      <c r="W81" s="4">
        <v>0</v>
      </c>
      <c r="X81" s="4" t="s">
        <v>35</v>
      </c>
      <c r="Y8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8"/>
  <sheetViews>
    <sheetView tabSelected="1" workbookViewId="0">
      <selection activeCell="A77" sqref="A77:A78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357</v>
      </c>
    </row>
    <row r="2" s="4" customFormat="1" hidden="1" spans="1:9">
      <c r="A2" s="6">
        <v>17668112980</v>
      </c>
      <c r="B2" s="7">
        <v>44709</v>
      </c>
      <c r="C2" s="7">
        <v>44710</v>
      </c>
      <c r="D2" s="4">
        <v>865</v>
      </c>
      <c r="E2" s="4" t="str">
        <f>VLOOKUP(A2,HOP!A:L,12,0)</f>
        <v>865.00</v>
      </c>
      <c r="F2" s="4" t="str">
        <f>VLOOKUP(A2,HOP!A:C,3,0)</f>
        <v>2472018</v>
      </c>
      <c r="G2" s="4">
        <f>D2-E2</f>
        <v>0</v>
      </c>
      <c r="H2" s="4" t="str">
        <f>$H$1&amp;F2</f>
        <v>，2472018</v>
      </c>
      <c r="I2" s="4" t="str">
        <f>VLOOKUP(A2,HOP!A:U,21,0)</f>
        <v>直连</v>
      </c>
    </row>
    <row r="3" s="4" customFormat="1" hidden="1" spans="1:9">
      <c r="A3" s="6">
        <v>17760603633</v>
      </c>
      <c r="B3" s="7">
        <v>44709</v>
      </c>
      <c r="C3" s="7">
        <v>44710</v>
      </c>
      <c r="D3" s="4">
        <v>805</v>
      </c>
      <c r="E3" s="4" t="str">
        <f>VLOOKUP(A3,HOP!A:L,12,0)</f>
        <v>805.00</v>
      </c>
      <c r="F3" s="4" t="str">
        <f>VLOOKUP(A3,HOP!A:C,3,0)</f>
        <v>2496468</v>
      </c>
      <c r="G3" s="4">
        <f t="shared" ref="G3:G34" si="0">D3-E3</f>
        <v>0</v>
      </c>
      <c r="H3" s="4" t="str">
        <f t="shared" ref="H3:H34" si="1">$H$1&amp;F3</f>
        <v>，2496468</v>
      </c>
      <c r="I3" s="4" t="str">
        <f>VLOOKUP(A3,HOP!A:U,21,0)</f>
        <v>直连</v>
      </c>
    </row>
    <row r="4" s="4" customFormat="1" hidden="1" spans="1:9">
      <c r="A4" s="6">
        <v>17770983671</v>
      </c>
      <c r="B4" s="7">
        <v>44709</v>
      </c>
      <c r="C4" s="7">
        <v>44710</v>
      </c>
      <c r="D4" s="4">
        <v>1472</v>
      </c>
      <c r="E4" s="4" t="str">
        <f>VLOOKUP(A4,HOP!A:L,12,0)</f>
        <v>1472.00</v>
      </c>
      <c r="F4" s="4" t="str">
        <f>VLOOKUP(A4,HOP!A:C,3,0)</f>
        <v>2500378</v>
      </c>
      <c r="G4" s="4">
        <f t="shared" si="0"/>
        <v>0</v>
      </c>
      <c r="H4" s="4" t="str">
        <f t="shared" si="1"/>
        <v>，2500378</v>
      </c>
      <c r="I4" s="4" t="str">
        <f>VLOOKUP(A4,HOP!A:U,21,0)</f>
        <v>直连</v>
      </c>
    </row>
    <row r="5" s="4" customFormat="1" hidden="1" spans="1:9">
      <c r="A5" s="6">
        <v>17780558939</v>
      </c>
      <c r="B5" s="7">
        <v>44706</v>
      </c>
      <c r="C5" s="7">
        <v>44710</v>
      </c>
      <c r="D5" s="4">
        <v>1628</v>
      </c>
      <c r="E5" s="4" t="str">
        <f>VLOOKUP(A5,HOP!A:L,12,0)</f>
        <v>1628.00</v>
      </c>
      <c r="F5" s="4" t="str">
        <f>VLOOKUP(A5,HOP!A:C,3,0)</f>
        <v>2503782</v>
      </c>
      <c r="G5" s="4">
        <f t="shared" si="0"/>
        <v>0</v>
      </c>
      <c r="H5" s="4" t="str">
        <f t="shared" si="1"/>
        <v>，2503782</v>
      </c>
      <c r="I5" s="4" t="str">
        <f>VLOOKUP(A5,HOP!A:U,21,0)</f>
        <v>直连</v>
      </c>
    </row>
    <row r="6" s="4" customFormat="1" hidden="1" spans="1:9">
      <c r="A6" s="6">
        <v>17782776055</v>
      </c>
      <c r="B6" s="7">
        <v>44709</v>
      </c>
      <c r="C6" s="7">
        <v>44710</v>
      </c>
      <c r="D6" s="4">
        <v>1297</v>
      </c>
      <c r="E6" s="4" t="str">
        <f>VLOOKUP(A6,HOP!A:L,12,0)</f>
        <v>1297.00</v>
      </c>
      <c r="F6" s="4" t="str">
        <f>VLOOKUP(A6,HOP!A:C,3,0)</f>
        <v>2505241</v>
      </c>
      <c r="G6" s="4">
        <f t="shared" si="0"/>
        <v>0</v>
      </c>
      <c r="H6" s="4" t="str">
        <f t="shared" si="1"/>
        <v>，2505241</v>
      </c>
      <c r="I6" s="4" t="str">
        <f>VLOOKUP(A6,HOP!A:U,21,0)</f>
        <v>直连</v>
      </c>
    </row>
    <row r="7" s="4" customFormat="1" hidden="1" spans="1:9">
      <c r="A7" s="6">
        <v>17844562013</v>
      </c>
      <c r="B7" s="7">
        <v>44708</v>
      </c>
      <c r="C7" s="7">
        <v>44710</v>
      </c>
      <c r="D7" s="4">
        <v>4044</v>
      </c>
      <c r="E7" s="4" t="str">
        <f>VLOOKUP(A7,HOP!A:L,12,0)</f>
        <v>4044.00</v>
      </c>
      <c r="F7" s="4" t="str">
        <f>VLOOKUP(A7,HOP!A:C,3,0)</f>
        <v>2524028</v>
      </c>
      <c r="G7" s="4">
        <f t="shared" si="0"/>
        <v>0</v>
      </c>
      <c r="H7" s="4" t="str">
        <f t="shared" si="1"/>
        <v>，2524028</v>
      </c>
      <c r="I7" s="4" t="str">
        <f>VLOOKUP(A7,HOP!A:U,21,0)</f>
        <v>直连</v>
      </c>
    </row>
    <row r="8" s="4" customFormat="1" hidden="1" spans="1:9">
      <c r="A8" s="6">
        <v>17868999552</v>
      </c>
      <c r="B8" s="7">
        <v>44708</v>
      </c>
      <c r="C8" s="7">
        <v>44710</v>
      </c>
      <c r="D8" s="4">
        <v>4870</v>
      </c>
      <c r="E8" s="4" t="str">
        <f>VLOOKUP(A8,HOP!A:L,12,0)</f>
        <v>4870.00</v>
      </c>
      <c r="F8" s="4" t="str">
        <f>VLOOKUP(A8,HOP!A:C,3,0)</f>
        <v>2530110</v>
      </c>
      <c r="G8" s="4">
        <f t="shared" si="0"/>
        <v>0</v>
      </c>
      <c r="H8" s="4" t="str">
        <f t="shared" si="1"/>
        <v>，2530110</v>
      </c>
      <c r="I8" s="4" t="str">
        <f>VLOOKUP(A8,HOP!A:U,21,0)</f>
        <v>直连</v>
      </c>
    </row>
    <row r="9" s="4" customFormat="1" hidden="1" spans="1:9">
      <c r="A9" s="6">
        <v>17872086712</v>
      </c>
      <c r="B9" s="7">
        <v>44709</v>
      </c>
      <c r="C9" s="7">
        <v>44710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6">
        <v>17877708251</v>
      </c>
      <c r="B10" s="7">
        <v>44708</v>
      </c>
      <c r="C10" s="7">
        <v>44710</v>
      </c>
      <c r="D10" s="4">
        <v>1068</v>
      </c>
      <c r="E10" s="4" t="str">
        <f>VLOOKUP(A10,HOP!A:L,12,0)</f>
        <v>1068.00</v>
      </c>
      <c r="F10" s="4" t="str">
        <f>VLOOKUP(A10,HOP!A:C,3,0)</f>
        <v>2532844</v>
      </c>
      <c r="G10" s="4">
        <f t="shared" si="0"/>
        <v>0</v>
      </c>
      <c r="H10" s="4" t="str">
        <f t="shared" si="1"/>
        <v>，2532844</v>
      </c>
      <c r="I10" s="4" t="str">
        <f>VLOOKUP(A10,HOP!A:U,21,0)</f>
        <v>直连</v>
      </c>
    </row>
    <row r="11" s="4" customFormat="1" hidden="1" spans="1:9">
      <c r="A11" s="6">
        <v>17889753411</v>
      </c>
      <c r="B11" s="7">
        <v>44708</v>
      </c>
      <c r="C11" s="7">
        <v>44710</v>
      </c>
      <c r="D11" s="4">
        <v>1280</v>
      </c>
      <c r="E11" s="4" t="str">
        <f>VLOOKUP(A11,HOP!A:L,12,0)</f>
        <v>1280.00</v>
      </c>
      <c r="F11" s="4" t="str">
        <f>VLOOKUP(A11,HOP!A:C,3,0)</f>
        <v>2536117</v>
      </c>
      <c r="G11" s="4">
        <f t="shared" si="0"/>
        <v>0</v>
      </c>
      <c r="H11" s="4" t="str">
        <f t="shared" si="1"/>
        <v>，2536117</v>
      </c>
      <c r="I11" s="4" t="str">
        <f>VLOOKUP(A11,HOP!A:U,21,0)</f>
        <v>直连</v>
      </c>
    </row>
    <row r="12" s="4" customFormat="1" hidden="1" spans="1:9">
      <c r="A12" s="6">
        <v>17895453649</v>
      </c>
      <c r="B12" s="7">
        <v>44708</v>
      </c>
      <c r="C12" s="7">
        <v>44710</v>
      </c>
      <c r="D12" s="4">
        <v>1514</v>
      </c>
      <c r="E12" s="4" t="str">
        <f>VLOOKUP(A12,HOP!A:L,12,0)</f>
        <v>1514.00</v>
      </c>
      <c r="F12" s="4" t="str">
        <f>VLOOKUP(A12,HOP!A:C,3,0)</f>
        <v>2538881</v>
      </c>
      <c r="G12" s="4">
        <f t="shared" si="0"/>
        <v>0</v>
      </c>
      <c r="H12" s="4" t="str">
        <f t="shared" si="1"/>
        <v>，2538881</v>
      </c>
      <c r="I12" s="4" t="str">
        <f>VLOOKUP(A12,HOP!A:U,21,0)</f>
        <v>直连</v>
      </c>
    </row>
    <row r="13" s="4" customFormat="1" hidden="1" spans="1:9">
      <c r="A13" s="6">
        <v>17896217561</v>
      </c>
      <c r="B13" s="7">
        <v>44708</v>
      </c>
      <c r="C13" s="7">
        <v>44710</v>
      </c>
      <c r="D13" s="4">
        <v>1540</v>
      </c>
      <c r="E13" s="4" t="str">
        <f>VLOOKUP(A13,HOP!A:L,12,0)</f>
        <v>1540.00</v>
      </c>
      <c r="F13" s="4" t="str">
        <f>VLOOKUP(A13,HOP!A:C,3,0)</f>
        <v>2539265</v>
      </c>
      <c r="G13" s="4">
        <f t="shared" si="0"/>
        <v>0</v>
      </c>
      <c r="H13" s="4" t="str">
        <f t="shared" si="1"/>
        <v>，2539265</v>
      </c>
      <c r="I13" s="4" t="str">
        <f>VLOOKUP(A13,HOP!A:U,21,0)</f>
        <v>直连</v>
      </c>
    </row>
    <row r="14" s="4" customFormat="1" hidden="1" spans="1:9">
      <c r="A14" s="6">
        <v>17906833657</v>
      </c>
      <c r="B14" s="7">
        <v>44706</v>
      </c>
      <c r="C14" s="7">
        <v>44710</v>
      </c>
      <c r="D14" s="4">
        <v>4273</v>
      </c>
      <c r="E14" s="4" t="str">
        <f>VLOOKUP(A14,HOP!A:L,12,0)</f>
        <v>4273.00</v>
      </c>
      <c r="F14" s="4" t="str">
        <f>VLOOKUP(A14,HOP!A:C,3,0)</f>
        <v>2542744</v>
      </c>
      <c r="G14" s="4">
        <f t="shared" si="0"/>
        <v>0</v>
      </c>
      <c r="H14" s="4" t="str">
        <f t="shared" si="1"/>
        <v>，2542744</v>
      </c>
      <c r="I14" s="4" t="str">
        <f>VLOOKUP(A14,HOP!A:U,21,0)</f>
        <v>直连</v>
      </c>
    </row>
    <row r="15" s="4" customFormat="1" hidden="1" spans="1:9">
      <c r="A15" s="6">
        <v>17906960757</v>
      </c>
      <c r="B15" s="7">
        <v>44708</v>
      </c>
      <c r="C15" s="7">
        <v>44710</v>
      </c>
      <c r="D15" s="4">
        <v>2022</v>
      </c>
      <c r="E15" s="4" t="str">
        <f>VLOOKUP(A15,HOP!A:L,12,0)</f>
        <v>2022.00</v>
      </c>
      <c r="F15" s="4" t="str">
        <f>VLOOKUP(A15,HOP!A:C,3,0)</f>
        <v>2542813</v>
      </c>
      <c r="G15" s="4">
        <f t="shared" si="0"/>
        <v>0</v>
      </c>
      <c r="H15" s="4" t="str">
        <f t="shared" si="1"/>
        <v>，2542813</v>
      </c>
      <c r="I15" s="4" t="str">
        <f>VLOOKUP(A15,HOP!A:U,21,0)</f>
        <v>直连</v>
      </c>
    </row>
    <row r="16" s="4" customFormat="1" hidden="1" spans="1:9">
      <c r="A16" s="6">
        <v>17908499662</v>
      </c>
      <c r="B16" s="7">
        <v>44707</v>
      </c>
      <c r="C16" s="7">
        <v>44710</v>
      </c>
      <c r="D16" s="4">
        <v>3513</v>
      </c>
      <c r="E16" s="4" t="str">
        <f>VLOOKUP(A16,HOP!A:L,12,0)</f>
        <v>3513.00</v>
      </c>
      <c r="F16" s="4" t="str">
        <f>VLOOKUP(A16,HOP!A:C,3,0)</f>
        <v>2543500</v>
      </c>
      <c r="G16" s="4">
        <f t="shared" si="0"/>
        <v>0</v>
      </c>
      <c r="H16" s="4" t="str">
        <f t="shared" si="1"/>
        <v>，2543500</v>
      </c>
      <c r="I16" s="4" t="str">
        <f>VLOOKUP(A16,HOP!A:U,21,0)</f>
        <v>直连</v>
      </c>
    </row>
    <row r="17" s="4" customFormat="1" hidden="1" spans="1:9">
      <c r="A17" s="6">
        <v>17915460656</v>
      </c>
      <c r="B17" s="7">
        <v>44707</v>
      </c>
      <c r="C17" s="7">
        <v>44710</v>
      </c>
      <c r="D17" s="4">
        <v>3780</v>
      </c>
      <c r="E17" s="4" t="str">
        <f>VLOOKUP(A17,HOP!A:L,12,0)</f>
        <v>3780.00</v>
      </c>
      <c r="F17" s="4" t="str">
        <f>VLOOKUP(A17,HOP!A:C,3,0)</f>
        <v>2546192</v>
      </c>
      <c r="G17" s="4">
        <f t="shared" si="0"/>
        <v>0</v>
      </c>
      <c r="H17" s="4" t="str">
        <f t="shared" si="1"/>
        <v>，2546192</v>
      </c>
      <c r="I17" s="4" t="str">
        <f>VLOOKUP(A17,HOP!A:U,21,0)</f>
        <v>直连</v>
      </c>
    </row>
    <row r="18" s="4" customFormat="1" hidden="1" spans="1:9">
      <c r="A18" s="6">
        <v>17927335624</v>
      </c>
      <c r="B18" s="7">
        <v>44709</v>
      </c>
      <c r="C18" s="7">
        <v>44710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5" customFormat="1" hidden="1" spans="1:9">
      <c r="A19" s="8">
        <v>17900808167</v>
      </c>
      <c r="B19" s="9">
        <v>44707</v>
      </c>
      <c r="C19" s="9">
        <v>44710</v>
      </c>
      <c r="D19" s="5">
        <v>2132.83</v>
      </c>
      <c r="E19" s="5">
        <v>2132.83</v>
      </c>
      <c r="F19" s="5" t="str">
        <f>VLOOKUP(A19,HOP!A:C,3,0)</f>
        <v>2540724</v>
      </c>
      <c r="G19" s="5">
        <f t="shared" si="0"/>
        <v>0</v>
      </c>
      <c r="H19" s="5" t="str">
        <f t="shared" si="1"/>
        <v>，2540724</v>
      </c>
      <c r="I19" s="5" t="str">
        <f>VLOOKUP(A19,HOP!A:U,21,0)</f>
        <v>直连</v>
      </c>
    </row>
    <row r="20" s="4" customFormat="1" hidden="1" spans="1:9">
      <c r="A20" s="6">
        <v>17952816161</v>
      </c>
      <c r="B20" s="7">
        <v>44709</v>
      </c>
      <c r="C20" s="7">
        <v>44710</v>
      </c>
      <c r="D20" s="4">
        <v>1093</v>
      </c>
      <c r="E20" s="4" t="str">
        <f>VLOOKUP(A20,HOP!A:L,12,0)</f>
        <v>1093.00</v>
      </c>
      <c r="F20" s="4" t="str">
        <f>VLOOKUP(A20,HOP!A:C,3,0)</f>
        <v>2555389</v>
      </c>
      <c r="G20" s="4">
        <f t="shared" si="0"/>
        <v>0</v>
      </c>
      <c r="H20" s="4" t="str">
        <f t="shared" si="1"/>
        <v>，2555389</v>
      </c>
      <c r="I20" s="4" t="str">
        <f>VLOOKUP(A20,HOP!A:U,21,0)</f>
        <v>直连</v>
      </c>
    </row>
    <row r="21" s="4" customFormat="1" hidden="1" spans="1:9">
      <c r="A21" s="6">
        <v>17955606434</v>
      </c>
      <c r="B21" s="7">
        <v>44709</v>
      </c>
      <c r="C21" s="7">
        <v>44710</v>
      </c>
      <c r="D21" s="4">
        <v>672</v>
      </c>
      <c r="E21" s="4" t="str">
        <f>VLOOKUP(A21,HOP!A:L,12,0)</f>
        <v>672.00</v>
      </c>
      <c r="F21" s="4" t="str">
        <f>VLOOKUP(A21,HOP!A:C,3,0)</f>
        <v>2555874</v>
      </c>
      <c r="G21" s="4">
        <f t="shared" si="0"/>
        <v>0</v>
      </c>
      <c r="H21" s="4" t="str">
        <f t="shared" si="1"/>
        <v>，2555874</v>
      </c>
      <c r="I21" s="4" t="str">
        <f>VLOOKUP(A21,HOP!A:U,21,0)</f>
        <v>直连</v>
      </c>
    </row>
    <row r="22" s="4" customFormat="1" hidden="1" spans="1:9">
      <c r="A22" s="6">
        <v>17961205823</v>
      </c>
      <c r="B22" s="7">
        <v>44709</v>
      </c>
      <c r="C22" s="7">
        <v>44710</v>
      </c>
      <c r="D22" s="4">
        <v>905</v>
      </c>
      <c r="E22" s="4" t="str">
        <f>VLOOKUP(A22,HOP!A:L,12,0)</f>
        <v>905.00</v>
      </c>
      <c r="F22" s="4" t="str">
        <f>VLOOKUP(A22,HOP!A:C,3,0)</f>
        <v>2557027</v>
      </c>
      <c r="G22" s="4">
        <f t="shared" si="0"/>
        <v>0</v>
      </c>
      <c r="H22" s="4" t="str">
        <f t="shared" si="1"/>
        <v>，2557027</v>
      </c>
      <c r="I22" s="4" t="str">
        <f>VLOOKUP(A22,HOP!A:U,21,0)</f>
        <v>直连</v>
      </c>
    </row>
    <row r="23" s="4" customFormat="1" hidden="1" spans="1:9">
      <c r="A23" s="6">
        <v>17964006963</v>
      </c>
      <c r="B23" s="7">
        <v>44709</v>
      </c>
      <c r="C23" s="7">
        <v>44710</v>
      </c>
      <c r="D23" s="4">
        <v>1527</v>
      </c>
      <c r="E23" s="4" t="str">
        <f>VLOOKUP(A23,HOP!A:L,12,0)</f>
        <v>1527.00</v>
      </c>
      <c r="F23" s="4" t="str">
        <f>VLOOKUP(A23,HOP!A:C,3,0)</f>
        <v>2557464</v>
      </c>
      <c r="G23" s="4">
        <f t="shared" si="0"/>
        <v>0</v>
      </c>
      <c r="H23" s="4" t="str">
        <f t="shared" si="1"/>
        <v>，2557464</v>
      </c>
      <c r="I23" s="4" t="str">
        <f>VLOOKUP(A23,HOP!A:U,21,0)</f>
        <v>直连</v>
      </c>
    </row>
    <row r="24" s="4" customFormat="1" hidden="1" spans="1:9">
      <c r="A24" s="6">
        <v>17972749715</v>
      </c>
      <c r="B24" s="7">
        <v>44709</v>
      </c>
      <c r="C24" s="7">
        <v>44710</v>
      </c>
      <c r="D24" s="4">
        <v>1430</v>
      </c>
      <c r="E24" s="4" t="str">
        <f>VLOOKUP(A24,HOP!A:L,12,0)</f>
        <v>1430.00</v>
      </c>
      <c r="F24" s="4" t="str">
        <f>VLOOKUP(A24,HOP!A:C,3,0)</f>
        <v>2559459</v>
      </c>
      <c r="G24" s="4">
        <f t="shared" si="0"/>
        <v>0</v>
      </c>
      <c r="H24" s="4" t="str">
        <f t="shared" si="1"/>
        <v>，2559459</v>
      </c>
      <c r="I24" s="4" t="str">
        <f>VLOOKUP(A24,HOP!A:U,21,0)</f>
        <v>直连</v>
      </c>
    </row>
    <row r="25" s="4" customFormat="1" hidden="1" spans="1:9">
      <c r="A25" s="6">
        <v>17983922929</v>
      </c>
      <c r="B25" s="7">
        <v>44709</v>
      </c>
      <c r="C25" s="7">
        <v>44710</v>
      </c>
      <c r="D25" s="4">
        <v>1212</v>
      </c>
      <c r="E25" s="4" t="str">
        <f>VLOOKUP(A25,HOP!A:L,12,0)</f>
        <v>1212.00</v>
      </c>
      <c r="F25" s="4" t="str">
        <f>VLOOKUP(A25,HOP!A:C,3,0)</f>
        <v>2561905</v>
      </c>
      <c r="G25" s="4">
        <f t="shared" si="0"/>
        <v>0</v>
      </c>
      <c r="H25" s="4" t="str">
        <f t="shared" si="1"/>
        <v>，2561905</v>
      </c>
      <c r="I25" s="4" t="str">
        <f>VLOOKUP(A25,HOP!A:U,21,0)</f>
        <v>直连</v>
      </c>
    </row>
    <row r="26" s="4" customFormat="1" hidden="1" spans="1:9">
      <c r="A26" s="6">
        <v>17985590590</v>
      </c>
      <c r="B26" s="7">
        <v>44709</v>
      </c>
      <c r="C26" s="7">
        <v>44710</v>
      </c>
      <c r="D26" s="4">
        <v>1314</v>
      </c>
      <c r="E26" s="4" t="str">
        <f>VLOOKUP(A26,HOP!A:L,12,0)</f>
        <v>1314.00</v>
      </c>
      <c r="F26" s="4" t="str">
        <f>VLOOKUP(A26,HOP!A:C,3,0)</f>
        <v>2562536</v>
      </c>
      <c r="G26" s="4">
        <f t="shared" si="0"/>
        <v>0</v>
      </c>
      <c r="H26" s="4" t="str">
        <f t="shared" si="1"/>
        <v>，2562536</v>
      </c>
      <c r="I26" s="4" t="str">
        <f>VLOOKUP(A26,HOP!A:U,21,0)</f>
        <v>直连</v>
      </c>
    </row>
    <row r="27" s="4" customFormat="1" hidden="1" spans="1:9">
      <c r="A27" s="6">
        <v>17985660294</v>
      </c>
      <c r="B27" s="7">
        <v>44708</v>
      </c>
      <c r="C27" s="7">
        <v>44710</v>
      </c>
      <c r="D27" s="4">
        <v>2924</v>
      </c>
      <c r="E27" s="4" t="str">
        <f>VLOOKUP(A27,HOP!A:L,12,0)</f>
        <v>2924.00</v>
      </c>
      <c r="F27" s="4" t="str">
        <f>VLOOKUP(A27,HOP!A:C,3,0)</f>
        <v>2562571</v>
      </c>
      <c r="G27" s="4">
        <f t="shared" si="0"/>
        <v>0</v>
      </c>
      <c r="H27" s="4" t="str">
        <f t="shared" si="1"/>
        <v>，2562571</v>
      </c>
      <c r="I27" s="4" t="str">
        <f>VLOOKUP(A27,HOP!A:U,21,0)</f>
        <v>直连</v>
      </c>
    </row>
    <row r="28" s="4" customFormat="1" hidden="1" spans="1:9">
      <c r="A28" s="6">
        <v>17949717395</v>
      </c>
      <c r="B28" s="7">
        <v>44706</v>
      </c>
      <c r="C28" s="7">
        <v>44710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6">
        <v>17993232766</v>
      </c>
      <c r="B29" s="7">
        <v>44708</v>
      </c>
      <c r="C29" s="7">
        <v>44710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6">
        <v>17997094382</v>
      </c>
      <c r="B30" s="7">
        <v>44708</v>
      </c>
      <c r="C30" s="7">
        <v>44710</v>
      </c>
      <c r="D30" s="4">
        <v>3940</v>
      </c>
      <c r="E30" s="4" t="str">
        <f>VLOOKUP(A30,HOP!A:L,12,0)</f>
        <v>3940.00</v>
      </c>
      <c r="F30" s="4" t="str">
        <f>VLOOKUP(A30,HOP!A:C,3,0)</f>
        <v>2564283</v>
      </c>
      <c r="G30" s="4">
        <f t="shared" si="0"/>
        <v>0</v>
      </c>
      <c r="H30" s="4" t="str">
        <f t="shared" si="1"/>
        <v>，2564283</v>
      </c>
      <c r="I30" s="4" t="str">
        <f>VLOOKUP(A30,HOP!A:U,21,0)</f>
        <v>直连</v>
      </c>
    </row>
    <row r="31" s="4" customFormat="1" hidden="1" spans="1:9">
      <c r="A31" s="6">
        <v>18000546772</v>
      </c>
      <c r="B31" s="7">
        <v>44707</v>
      </c>
      <c r="C31" s="7">
        <v>44710</v>
      </c>
      <c r="D31" s="4">
        <v>2334</v>
      </c>
      <c r="E31" s="4" t="str">
        <f>VLOOKUP(A31,HOP!A:L,12,0)</f>
        <v>2334.00</v>
      </c>
      <c r="F31" s="4" t="str">
        <f>VLOOKUP(A31,HOP!A:C,3,0)</f>
        <v>2564663</v>
      </c>
      <c r="G31" s="4">
        <f t="shared" si="0"/>
        <v>0</v>
      </c>
      <c r="H31" s="4" t="str">
        <f t="shared" si="1"/>
        <v>，2564663</v>
      </c>
      <c r="I31" s="4" t="str">
        <f>VLOOKUP(A31,HOP!A:U,21,0)</f>
        <v>直连</v>
      </c>
    </row>
    <row r="32" s="4" customFormat="1" hidden="1" spans="1:9">
      <c r="A32" s="6">
        <v>18003688637</v>
      </c>
      <c r="B32" s="7">
        <v>44708</v>
      </c>
      <c r="C32" s="7">
        <v>44710</v>
      </c>
      <c r="D32" s="4">
        <v>607</v>
      </c>
      <c r="E32" s="4" t="str">
        <f>VLOOKUP(A32,HOP!A:L,12,0)</f>
        <v>607.00</v>
      </c>
      <c r="F32" s="4" t="str">
        <f>VLOOKUP(A32,HOP!A:C,3,0)</f>
        <v>2565045</v>
      </c>
      <c r="G32" s="4">
        <f t="shared" si="0"/>
        <v>0</v>
      </c>
      <c r="H32" s="4" t="str">
        <f t="shared" si="1"/>
        <v>，2565045</v>
      </c>
      <c r="I32" s="4" t="str">
        <f>VLOOKUP(A32,HOP!A:U,21,0)</f>
        <v>直连</v>
      </c>
    </row>
    <row r="33" s="4" customFormat="1" hidden="1" spans="1:9">
      <c r="A33" s="6">
        <v>18005082465</v>
      </c>
      <c r="B33" s="7">
        <v>44709</v>
      </c>
      <c r="C33" s="7">
        <v>44710</v>
      </c>
      <c r="D33" s="4">
        <v>1411</v>
      </c>
      <c r="E33" s="4" t="str">
        <f>VLOOKUP(A33,HOP!A:L,12,0)</f>
        <v>1411.00</v>
      </c>
      <c r="F33" s="4" t="str">
        <f>VLOOKUP(A33,HOP!A:C,3,0)</f>
        <v>2565415</v>
      </c>
      <c r="G33" s="4">
        <f t="shared" si="0"/>
        <v>0</v>
      </c>
      <c r="H33" s="4" t="str">
        <f t="shared" si="1"/>
        <v>，2565415</v>
      </c>
      <c r="I33" s="4" t="str">
        <f>VLOOKUP(A33,HOP!A:U,21,0)</f>
        <v>直连</v>
      </c>
    </row>
    <row r="34" s="4" customFormat="1" hidden="1" spans="1:9">
      <c r="A34" s="6">
        <v>18005532035</v>
      </c>
      <c r="B34" s="7">
        <v>44709</v>
      </c>
      <c r="C34" s="7">
        <v>44710</v>
      </c>
      <c r="D34" s="4">
        <v>1846</v>
      </c>
      <c r="E34" s="4" t="str">
        <f>VLOOKUP(A34,HOP!A:L,12,0)</f>
        <v>1846.00</v>
      </c>
      <c r="F34" s="4" t="str">
        <f>VLOOKUP(A34,HOP!A:C,3,0)</f>
        <v>2565533</v>
      </c>
      <c r="G34" s="4">
        <f t="shared" si="0"/>
        <v>0</v>
      </c>
      <c r="H34" s="4" t="str">
        <f t="shared" si="1"/>
        <v>，2565533</v>
      </c>
      <c r="I34" s="4" t="str">
        <f>VLOOKUP(A34,HOP!A:U,21,0)</f>
        <v>直连</v>
      </c>
    </row>
    <row r="35" s="4" customFormat="1" hidden="1" spans="1:9">
      <c r="A35" s="6">
        <v>18005606936</v>
      </c>
      <c r="B35" s="7">
        <v>44709</v>
      </c>
      <c r="C35" s="7">
        <v>44710</v>
      </c>
      <c r="D35" s="4">
        <v>413</v>
      </c>
      <c r="E35" s="4" t="str">
        <f>VLOOKUP(A35,HOP!A:L,12,0)</f>
        <v>413.00</v>
      </c>
      <c r="F35" s="4" t="str">
        <f>VLOOKUP(A35,HOP!A:C,3,0)</f>
        <v>2565565</v>
      </c>
      <c r="G35" s="4">
        <f t="shared" ref="G35:G70" si="2">D35-E35</f>
        <v>0</v>
      </c>
      <c r="H35" s="4" t="str">
        <f t="shared" ref="H35:H66" si="3">$H$1&amp;F35</f>
        <v>，2565565</v>
      </c>
      <c r="I35" s="4" t="str">
        <f>VLOOKUP(A35,HOP!A:U,21,0)</f>
        <v>直连</v>
      </c>
    </row>
    <row r="36" s="4" customFormat="1" hidden="1" spans="1:9">
      <c r="A36" s="6">
        <v>18009191151</v>
      </c>
      <c r="B36" s="7">
        <v>44709</v>
      </c>
      <c r="C36" s="7">
        <v>44710</v>
      </c>
      <c r="D36" s="4">
        <v>477</v>
      </c>
      <c r="E36" s="4" t="str">
        <f>VLOOKUP(A36,HOP!A:L,12,0)</f>
        <v>477.00</v>
      </c>
      <c r="F36" s="4" t="str">
        <f>VLOOKUP(A36,HOP!A:C,3,0)</f>
        <v>2566083</v>
      </c>
      <c r="G36" s="4">
        <f t="shared" si="2"/>
        <v>0</v>
      </c>
      <c r="H36" s="4" t="str">
        <f t="shared" si="3"/>
        <v>，2566083</v>
      </c>
      <c r="I36" s="4" t="str">
        <f>VLOOKUP(A36,HOP!A:U,21,0)</f>
        <v>直连</v>
      </c>
    </row>
    <row r="37" s="4" customFormat="1" hidden="1" spans="1:9">
      <c r="A37" s="6">
        <v>18009265512</v>
      </c>
      <c r="B37" s="7">
        <v>44709</v>
      </c>
      <c r="C37" s="7">
        <v>44710</v>
      </c>
      <c r="D37" s="4">
        <v>2130</v>
      </c>
      <c r="E37" s="4" t="str">
        <f>VLOOKUP(A37,HOP!A:L,12,0)</f>
        <v>2130.00</v>
      </c>
      <c r="F37" s="4" t="str">
        <f>VLOOKUP(A37,HOP!A:C,3,0)</f>
        <v>2566132</v>
      </c>
      <c r="G37" s="4">
        <f t="shared" si="2"/>
        <v>0</v>
      </c>
      <c r="H37" s="4" t="str">
        <f t="shared" si="3"/>
        <v>，2566132</v>
      </c>
      <c r="I37" s="4" t="str">
        <f>VLOOKUP(A37,HOP!A:U,21,0)</f>
        <v>直连</v>
      </c>
    </row>
    <row r="38" s="4" customFormat="1" hidden="1" spans="1:9">
      <c r="A38" s="6">
        <v>18009440993</v>
      </c>
      <c r="B38" s="7">
        <v>44709</v>
      </c>
      <c r="C38" s="7">
        <v>44710</v>
      </c>
      <c r="D38" s="4">
        <v>2045</v>
      </c>
      <c r="E38" s="4" t="str">
        <f>VLOOKUP(A38,HOP!A:L,12,0)</f>
        <v>2045.00</v>
      </c>
      <c r="F38" s="4" t="str">
        <f>VLOOKUP(A38,HOP!A:C,3,0)</f>
        <v>2566238</v>
      </c>
      <c r="G38" s="4">
        <f t="shared" si="2"/>
        <v>0</v>
      </c>
      <c r="H38" s="4" t="str">
        <f t="shared" si="3"/>
        <v>，2566238</v>
      </c>
      <c r="I38" s="4" t="str">
        <f>VLOOKUP(A38,HOP!A:U,21,0)</f>
        <v>直连</v>
      </c>
    </row>
    <row r="39" s="4" customFormat="1" hidden="1" spans="1:9">
      <c r="A39" s="6">
        <v>18009903184</v>
      </c>
      <c r="B39" s="7">
        <v>44709</v>
      </c>
      <c r="C39" s="7">
        <v>44710</v>
      </c>
      <c r="D39" s="4">
        <v>277</v>
      </c>
      <c r="E39" s="4" t="str">
        <f>VLOOKUP(A39,HOP!A:L,12,0)</f>
        <v>277.00</v>
      </c>
      <c r="F39" s="4" t="str">
        <f>VLOOKUP(A39,HOP!A:C,3,0)</f>
        <v>2566472</v>
      </c>
      <c r="G39" s="4">
        <f t="shared" si="2"/>
        <v>0</v>
      </c>
      <c r="H39" s="4" t="str">
        <f t="shared" si="3"/>
        <v>，2566472</v>
      </c>
      <c r="I39" s="4" t="str">
        <f>VLOOKUP(A39,HOP!A:U,21,0)</f>
        <v>直连</v>
      </c>
    </row>
    <row r="40" s="4" customFormat="1" hidden="1" spans="1:9">
      <c r="A40" s="6">
        <v>18012811564</v>
      </c>
      <c r="B40" s="7">
        <v>44709</v>
      </c>
      <c r="C40" s="7">
        <v>44710</v>
      </c>
      <c r="D40" s="4">
        <v>730</v>
      </c>
      <c r="E40" s="4" t="str">
        <f>VLOOKUP(A40,HOP!A:L,12,0)</f>
        <v>730.00</v>
      </c>
      <c r="F40" s="4" t="str">
        <f>VLOOKUP(A40,HOP!A:C,3,0)</f>
        <v>2566863</v>
      </c>
      <c r="G40" s="4">
        <f t="shared" si="2"/>
        <v>0</v>
      </c>
      <c r="H40" s="4" t="str">
        <f t="shared" si="3"/>
        <v>，2566863</v>
      </c>
      <c r="I40" s="4" t="str">
        <f>VLOOKUP(A40,HOP!A:U,21,0)</f>
        <v>直连</v>
      </c>
    </row>
    <row r="41" s="4" customFormat="1" hidden="1" spans="1:9">
      <c r="A41" s="6">
        <v>18013345457</v>
      </c>
      <c r="B41" s="7">
        <v>44709</v>
      </c>
      <c r="C41" s="7">
        <v>44710</v>
      </c>
      <c r="D41" s="4">
        <v>999</v>
      </c>
      <c r="E41" s="4" t="str">
        <f>VLOOKUP(A41,HOP!A:L,12,0)</f>
        <v>999.00</v>
      </c>
      <c r="F41" s="4" t="str">
        <f>VLOOKUP(A41,HOP!A:C,3,0)</f>
        <v>2567103</v>
      </c>
      <c r="G41" s="4">
        <f t="shared" si="2"/>
        <v>0</v>
      </c>
      <c r="H41" s="4" t="str">
        <f t="shared" si="3"/>
        <v>，2567103</v>
      </c>
      <c r="I41" s="4" t="str">
        <f>VLOOKUP(A41,HOP!A:U,21,0)</f>
        <v>直连</v>
      </c>
    </row>
    <row r="42" s="4" customFormat="1" hidden="1" spans="1:9">
      <c r="A42" s="6">
        <v>18013347923</v>
      </c>
      <c r="B42" s="7">
        <v>44709</v>
      </c>
      <c r="C42" s="7">
        <v>44710</v>
      </c>
      <c r="D42" s="4">
        <v>302</v>
      </c>
      <c r="E42" s="4" t="str">
        <f>VLOOKUP(A42,HOP!A:L,12,0)</f>
        <v>302.00</v>
      </c>
      <c r="F42" s="4" t="str">
        <f>VLOOKUP(A42,HOP!A:C,3,0)</f>
        <v>2567104</v>
      </c>
      <c r="G42" s="4">
        <f t="shared" si="2"/>
        <v>0</v>
      </c>
      <c r="H42" s="4" t="str">
        <f t="shared" si="3"/>
        <v>，2567104</v>
      </c>
      <c r="I42" s="4" t="str">
        <f>VLOOKUP(A42,HOP!A:U,21,0)</f>
        <v>直连</v>
      </c>
    </row>
    <row r="43" s="4" customFormat="1" hidden="1" spans="1:9">
      <c r="A43" s="6">
        <v>18013924150</v>
      </c>
      <c r="B43" s="7">
        <v>44709</v>
      </c>
      <c r="C43" s="7">
        <v>44710</v>
      </c>
      <c r="D43" s="4">
        <v>435</v>
      </c>
      <c r="E43" s="4" t="str">
        <f>VLOOKUP(A43,HOP!A:L,12,0)</f>
        <v>435.00</v>
      </c>
      <c r="F43" s="4" t="str">
        <f>VLOOKUP(A43,HOP!A:C,3,0)</f>
        <v>2567351</v>
      </c>
      <c r="G43" s="4">
        <f t="shared" si="2"/>
        <v>0</v>
      </c>
      <c r="H43" s="4" t="str">
        <f t="shared" si="3"/>
        <v>，2567351</v>
      </c>
      <c r="I43" s="4" t="str">
        <f>VLOOKUP(A43,HOP!A:U,21,0)</f>
        <v>直连</v>
      </c>
    </row>
    <row r="44" s="4" customFormat="1" hidden="1" spans="1:9">
      <c r="A44" s="6">
        <v>17647528972</v>
      </c>
      <c r="B44" s="7">
        <v>44709</v>
      </c>
      <c r="C44" s="7">
        <v>44711</v>
      </c>
      <c r="D44" s="4">
        <v>782</v>
      </c>
      <c r="E44" s="4" t="str">
        <f>VLOOKUP(A44,HOP!A:L,12,0)</f>
        <v>782.00</v>
      </c>
      <c r="F44" s="4" t="str">
        <f>VLOOKUP(A44,HOP!A:C,3,0)</f>
        <v>2466337</v>
      </c>
      <c r="G44" s="4">
        <f t="shared" si="2"/>
        <v>0</v>
      </c>
      <c r="H44" s="4" t="str">
        <f t="shared" si="3"/>
        <v>，2466337</v>
      </c>
      <c r="I44" s="4" t="str">
        <f>VLOOKUP(A44,HOP!A:U,21,0)</f>
        <v>直连</v>
      </c>
    </row>
    <row r="45" s="4" customFormat="1" hidden="1" spans="1:9">
      <c r="A45" s="6">
        <v>17688973545</v>
      </c>
      <c r="B45" s="7">
        <v>44710</v>
      </c>
      <c r="C45" s="7">
        <v>44711</v>
      </c>
      <c r="D45" s="4">
        <v>287</v>
      </c>
      <c r="E45" s="4" t="str">
        <f>VLOOKUP(A45,HOP!A:L,12,0)</f>
        <v>287.00</v>
      </c>
      <c r="F45" s="4" t="str">
        <f>VLOOKUP(A45,HOP!A:C,3,0)</f>
        <v>2476332</v>
      </c>
      <c r="G45" s="4">
        <f t="shared" si="2"/>
        <v>0</v>
      </c>
      <c r="H45" s="4" t="str">
        <f t="shared" si="3"/>
        <v>，2476332</v>
      </c>
      <c r="I45" s="4" t="str">
        <f>VLOOKUP(A45,HOP!A:U,21,0)</f>
        <v>直连</v>
      </c>
    </row>
    <row r="46" s="4" customFormat="1" hidden="1" spans="1:9">
      <c r="A46" s="6">
        <v>17796918260</v>
      </c>
      <c r="B46" s="7">
        <v>44709</v>
      </c>
      <c r="C46" s="7">
        <v>44711</v>
      </c>
      <c r="D46" s="4">
        <v>2888</v>
      </c>
      <c r="E46" s="4" t="str">
        <f>VLOOKUP(A46,HOP!A:L,12,0)</f>
        <v>2888.00</v>
      </c>
      <c r="F46" s="4" t="str">
        <f>VLOOKUP(A46,HOP!A:C,3,0)</f>
        <v>2508554</v>
      </c>
      <c r="G46" s="4">
        <f t="shared" si="2"/>
        <v>0</v>
      </c>
      <c r="H46" s="4" t="str">
        <f t="shared" si="3"/>
        <v>，2508554</v>
      </c>
      <c r="I46" s="4" t="str">
        <f>VLOOKUP(A46,HOP!A:U,21,0)</f>
        <v>直连</v>
      </c>
    </row>
    <row r="47" s="4" customFormat="1" hidden="1" spans="1:9">
      <c r="A47" s="6">
        <v>17806188273</v>
      </c>
      <c r="B47" s="7">
        <v>44710</v>
      </c>
      <c r="C47" s="7">
        <v>44711</v>
      </c>
      <c r="D47" s="4">
        <v>824</v>
      </c>
      <c r="E47" s="4" t="str">
        <f>VLOOKUP(A47,HOP!A:L,12,0)</f>
        <v>824.00</v>
      </c>
      <c r="F47" s="4" t="str">
        <f>VLOOKUP(A47,HOP!A:C,3,0)</f>
        <v>2512645</v>
      </c>
      <c r="G47" s="4">
        <f t="shared" si="2"/>
        <v>0</v>
      </c>
      <c r="H47" s="4" t="str">
        <f t="shared" si="3"/>
        <v>，2512645</v>
      </c>
      <c r="I47" s="4" t="str">
        <f>VLOOKUP(A47,HOP!A:U,21,0)</f>
        <v>直连</v>
      </c>
    </row>
    <row r="48" s="4" customFormat="1" hidden="1" spans="1:9">
      <c r="A48" s="6">
        <v>17806196283</v>
      </c>
      <c r="B48" s="7">
        <v>44710</v>
      </c>
      <c r="C48" s="7">
        <v>44711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6">
        <v>17857057179</v>
      </c>
      <c r="B49" s="7">
        <v>44709</v>
      </c>
      <c r="C49" s="7">
        <v>44711</v>
      </c>
      <c r="D49" s="4">
        <v>5254</v>
      </c>
      <c r="E49" s="4" t="str">
        <f>VLOOKUP(A49,HOP!A:L,12,0)</f>
        <v>5254.00</v>
      </c>
      <c r="F49" s="4" t="str">
        <f>VLOOKUP(A49,HOP!A:C,3,0)</f>
        <v>2527564</v>
      </c>
      <c r="G49" s="4">
        <f t="shared" si="2"/>
        <v>0</v>
      </c>
      <c r="H49" s="4" t="str">
        <f t="shared" si="3"/>
        <v>，2527564</v>
      </c>
      <c r="I49" s="4" t="str">
        <f>VLOOKUP(A49,HOP!A:U,21,0)</f>
        <v>直连</v>
      </c>
    </row>
    <row r="50" s="4" customFormat="1" hidden="1" spans="1:9">
      <c r="A50" s="6">
        <v>17869172616</v>
      </c>
      <c r="B50" s="7">
        <v>44708</v>
      </c>
      <c r="C50" s="7">
        <v>44711</v>
      </c>
      <c r="D50" s="4">
        <v>2799</v>
      </c>
      <c r="E50" s="4" t="str">
        <f>VLOOKUP(A50,HOP!A:L,12,0)</f>
        <v>2799.00</v>
      </c>
      <c r="F50" s="4" t="str">
        <f>VLOOKUP(A50,HOP!A:C,3,0)</f>
        <v>2530261</v>
      </c>
      <c r="G50" s="4">
        <f t="shared" si="2"/>
        <v>0</v>
      </c>
      <c r="H50" s="4" t="str">
        <f t="shared" si="3"/>
        <v>，2530261</v>
      </c>
      <c r="I50" s="4" t="str">
        <f>VLOOKUP(A50,HOP!A:U,21,0)</f>
        <v>直连</v>
      </c>
    </row>
    <row r="51" s="4" customFormat="1" hidden="1" spans="1:9">
      <c r="A51" s="6">
        <v>17885383948</v>
      </c>
      <c r="B51" s="7">
        <v>44710</v>
      </c>
      <c r="C51" s="7">
        <v>44711</v>
      </c>
      <c r="D51" s="4">
        <v>474</v>
      </c>
      <c r="E51" s="4" t="str">
        <f>VLOOKUP(A51,HOP!A:L,12,0)</f>
        <v>474.00</v>
      </c>
      <c r="F51" s="4" t="str">
        <f>VLOOKUP(A51,HOP!A:C,3,0)</f>
        <v>2535416</v>
      </c>
      <c r="G51" s="4">
        <f t="shared" si="2"/>
        <v>0</v>
      </c>
      <c r="H51" s="4" t="str">
        <f t="shared" si="3"/>
        <v>，2535416</v>
      </c>
      <c r="I51" s="4" t="str">
        <f>VLOOKUP(A51,HOP!A:U,21,0)</f>
        <v>直连</v>
      </c>
    </row>
    <row r="52" s="4" customFormat="1" hidden="1" spans="1:9">
      <c r="A52" s="6">
        <v>17965441327</v>
      </c>
      <c r="B52" s="7">
        <v>44710</v>
      </c>
      <c r="C52" s="7">
        <v>44711</v>
      </c>
      <c r="D52" s="4">
        <v>3223</v>
      </c>
      <c r="E52" s="4" t="str">
        <f>VLOOKUP(A52,HOP!A:L,12,0)</f>
        <v>3223.00</v>
      </c>
      <c r="F52" s="4" t="str">
        <f>VLOOKUP(A52,HOP!A:C,3,0)</f>
        <v>2557943</v>
      </c>
      <c r="G52" s="4">
        <f t="shared" si="2"/>
        <v>0</v>
      </c>
      <c r="H52" s="4" t="str">
        <f t="shared" si="3"/>
        <v>，2557943</v>
      </c>
      <c r="I52" s="4" t="str">
        <f>VLOOKUP(A52,HOP!A:U,21,0)</f>
        <v>直连</v>
      </c>
    </row>
    <row r="53" s="4" customFormat="1" hidden="1" spans="1:9">
      <c r="A53" s="6">
        <v>17968062543</v>
      </c>
      <c r="B53" s="7">
        <v>44707</v>
      </c>
      <c r="C53" s="7">
        <v>44711</v>
      </c>
      <c r="D53" s="4">
        <v>3020</v>
      </c>
      <c r="E53" s="4" t="str">
        <f>VLOOKUP(A53,HOP!A:L,12,0)</f>
        <v>3020.00</v>
      </c>
      <c r="F53" s="4" t="str">
        <f>VLOOKUP(A53,HOP!A:C,3,0)</f>
        <v>2558250</v>
      </c>
      <c r="G53" s="4">
        <f t="shared" si="2"/>
        <v>0</v>
      </c>
      <c r="H53" s="4" t="str">
        <f t="shared" si="3"/>
        <v>，2558250</v>
      </c>
      <c r="I53" s="4" t="str">
        <f>VLOOKUP(A53,HOP!A:U,21,0)</f>
        <v>直连</v>
      </c>
    </row>
    <row r="54" s="4" customFormat="1" hidden="1" spans="1:9">
      <c r="A54" s="6">
        <v>17969297747</v>
      </c>
      <c r="B54" s="7">
        <v>44703</v>
      </c>
      <c r="C54" s="7">
        <v>44711</v>
      </c>
      <c r="D54" s="4">
        <v>6312</v>
      </c>
      <c r="E54" s="4" t="str">
        <f>VLOOKUP(A54,HOP!A:L,12,0)</f>
        <v>6312.00</v>
      </c>
      <c r="F54" s="4" t="str">
        <f>VLOOKUP(A54,HOP!A:C,3,0)</f>
        <v>2558855</v>
      </c>
      <c r="G54" s="4">
        <f t="shared" si="2"/>
        <v>0</v>
      </c>
      <c r="H54" s="4" t="str">
        <f t="shared" si="3"/>
        <v>，2558855</v>
      </c>
      <c r="I54" s="4" t="str">
        <f>VLOOKUP(A54,HOP!A:U,21,0)</f>
        <v>直连</v>
      </c>
    </row>
    <row r="55" s="4" customFormat="1" hidden="1" spans="1:9">
      <c r="A55" s="6">
        <v>17973374434</v>
      </c>
      <c r="B55" s="7">
        <v>44709</v>
      </c>
      <c r="C55" s="7">
        <v>44711</v>
      </c>
      <c r="D55" s="4">
        <v>3566</v>
      </c>
      <c r="E55" s="4" t="str">
        <f>VLOOKUP(A55,HOP!A:L,12,0)</f>
        <v>3566.00</v>
      </c>
      <c r="F55" s="4" t="str">
        <f>VLOOKUP(A55,HOP!A:C,3,0)</f>
        <v>2559757</v>
      </c>
      <c r="G55" s="4">
        <f t="shared" si="2"/>
        <v>0</v>
      </c>
      <c r="H55" s="4" t="str">
        <f t="shared" si="3"/>
        <v>，2559757</v>
      </c>
      <c r="I55" s="4" t="str">
        <f>VLOOKUP(A55,HOP!A:U,21,0)</f>
        <v>直连</v>
      </c>
    </row>
    <row r="56" s="4" customFormat="1" hidden="1" spans="1:9">
      <c r="A56" s="6">
        <v>17981644295</v>
      </c>
      <c r="B56" s="7">
        <v>44710</v>
      </c>
      <c r="C56" s="7">
        <v>44711</v>
      </c>
      <c r="D56" s="4">
        <v>401</v>
      </c>
      <c r="E56" s="4" t="str">
        <f>VLOOKUP(A56,HOP!A:L,12,0)</f>
        <v>401.00</v>
      </c>
      <c r="F56" s="4" t="str">
        <f>VLOOKUP(A56,HOP!A:C,3,0)</f>
        <v>2561765</v>
      </c>
      <c r="G56" s="4">
        <f t="shared" si="2"/>
        <v>0</v>
      </c>
      <c r="H56" s="4" t="str">
        <f t="shared" si="3"/>
        <v>，2561765</v>
      </c>
      <c r="I56" s="4" t="str">
        <f>VLOOKUP(A56,HOP!A:U,21,0)</f>
        <v>直连</v>
      </c>
    </row>
    <row r="57" s="4" customFormat="1" hidden="1" spans="1:9">
      <c r="A57" s="6">
        <v>17989924888</v>
      </c>
      <c r="B57" s="7">
        <v>44708</v>
      </c>
      <c r="C57" s="7">
        <v>44711</v>
      </c>
      <c r="D57" s="4">
        <v>3056</v>
      </c>
      <c r="E57" s="4" t="str">
        <f>VLOOKUP(A57,HOP!A:L,12,0)</f>
        <v>3056.00</v>
      </c>
      <c r="F57" s="4" t="str">
        <f>VLOOKUP(A57,HOP!A:C,3,0)</f>
        <v>2563338</v>
      </c>
      <c r="G57" s="4">
        <f t="shared" si="2"/>
        <v>0</v>
      </c>
      <c r="H57" s="4" t="str">
        <f t="shared" si="3"/>
        <v>，2563338</v>
      </c>
      <c r="I57" s="4" t="str">
        <f>VLOOKUP(A57,HOP!A:U,21,0)</f>
        <v>直连</v>
      </c>
    </row>
    <row r="58" s="4" customFormat="1" hidden="1" spans="1:9">
      <c r="A58" s="6">
        <v>17999800965</v>
      </c>
      <c r="B58" s="7">
        <v>44710</v>
      </c>
      <c r="C58" s="7">
        <v>44711</v>
      </c>
      <c r="D58" s="4">
        <v>0</v>
      </c>
      <c r="E58" s="4" t="str">
        <f>VLOOKUP(A58,HOP!A:L,12,0)</f>
        <v>4425.00</v>
      </c>
      <c r="F58" s="4" t="str">
        <f>VLOOKUP(A58,HOP!A:C,3,0)</f>
        <v>2564483</v>
      </c>
      <c r="G58" s="4">
        <f t="shared" si="2"/>
        <v>-4425</v>
      </c>
      <c r="H58" s="4" t="str">
        <f t="shared" si="3"/>
        <v>，2564483</v>
      </c>
      <c r="I58" s="4" t="str">
        <f>VLOOKUP(A58,HOP!A:U,21,0)</f>
        <v>直连</v>
      </c>
    </row>
    <row r="59" s="4" customFormat="1" hidden="1" spans="1:9">
      <c r="A59" s="6">
        <v>18004239922</v>
      </c>
      <c r="B59" s="7">
        <v>44710</v>
      </c>
      <c r="C59" s="7">
        <v>44711</v>
      </c>
      <c r="D59" s="4">
        <v>2346</v>
      </c>
      <c r="E59" s="4" t="str">
        <f>VLOOKUP(A59,HOP!A:L,12,0)</f>
        <v>2346.00</v>
      </c>
      <c r="F59" s="4" t="str">
        <f>VLOOKUP(A59,HOP!A:C,3,0)</f>
        <v>2565187</v>
      </c>
      <c r="G59" s="4">
        <f t="shared" si="2"/>
        <v>0</v>
      </c>
      <c r="H59" s="4" t="str">
        <f t="shared" si="3"/>
        <v>，2565187</v>
      </c>
      <c r="I59" s="4" t="str">
        <f>VLOOKUP(A59,HOP!A:U,21,0)</f>
        <v>直连</v>
      </c>
    </row>
    <row r="60" s="4" customFormat="1" hidden="1" spans="1:9">
      <c r="A60" s="6">
        <v>18009123848</v>
      </c>
      <c r="B60" s="7">
        <v>44710</v>
      </c>
      <c r="C60" s="7">
        <v>44711</v>
      </c>
      <c r="D60" s="4">
        <v>450</v>
      </c>
      <c r="E60" s="4" t="str">
        <f>VLOOKUP(A60,HOP!A:L,12,0)</f>
        <v>450.00</v>
      </c>
      <c r="F60" s="4" t="str">
        <f>VLOOKUP(A60,HOP!A:C,3,0)</f>
        <v>2566059</v>
      </c>
      <c r="G60" s="4">
        <f t="shared" si="2"/>
        <v>0</v>
      </c>
      <c r="H60" s="4" t="str">
        <f t="shared" si="3"/>
        <v>，2566059</v>
      </c>
      <c r="I60" s="4" t="str">
        <f>VLOOKUP(A60,HOP!A:U,21,0)</f>
        <v>直连</v>
      </c>
    </row>
    <row r="61" s="4" customFormat="1" hidden="1" spans="1:9">
      <c r="A61" s="6">
        <v>18011673768</v>
      </c>
      <c r="B61" s="7">
        <v>44710</v>
      </c>
      <c r="C61" s="7">
        <v>44711</v>
      </c>
      <c r="D61" s="4">
        <v>1344</v>
      </c>
      <c r="E61" s="4" t="str">
        <f>VLOOKUP(A61,HOP!A:L,12,0)</f>
        <v>1344.00</v>
      </c>
      <c r="F61" s="4" t="str">
        <f>VLOOKUP(A61,HOP!A:C,3,0)</f>
        <v>2566498</v>
      </c>
      <c r="G61" s="4">
        <f t="shared" si="2"/>
        <v>0</v>
      </c>
      <c r="H61" s="4" t="str">
        <f t="shared" si="3"/>
        <v>，2566498</v>
      </c>
      <c r="I61" s="4" t="str">
        <f>VLOOKUP(A61,HOP!A:U,21,0)</f>
        <v>直连</v>
      </c>
    </row>
    <row r="62" s="4" customFormat="1" hidden="1" spans="1:9">
      <c r="A62" s="6">
        <v>18012250418</v>
      </c>
      <c r="B62" s="7">
        <v>44710</v>
      </c>
      <c r="C62" s="7">
        <v>44711</v>
      </c>
      <c r="D62" s="4">
        <v>1528</v>
      </c>
      <c r="E62" s="4" t="str">
        <f>VLOOKUP(A62,HOP!A:L,12,0)</f>
        <v>1528.00</v>
      </c>
      <c r="F62" s="4" t="str">
        <f>VLOOKUP(A62,HOP!A:C,3,0)</f>
        <v>2566612</v>
      </c>
      <c r="G62" s="4">
        <f t="shared" si="2"/>
        <v>0</v>
      </c>
      <c r="H62" s="4" t="str">
        <f t="shared" si="3"/>
        <v>，2566612</v>
      </c>
      <c r="I62" s="4" t="str">
        <f>VLOOKUP(A62,HOP!A:U,21,0)</f>
        <v>直连</v>
      </c>
    </row>
    <row r="63" s="4" customFormat="1" hidden="1" spans="1:9">
      <c r="A63" s="6">
        <v>18013253248</v>
      </c>
      <c r="B63" s="7">
        <v>44709</v>
      </c>
      <c r="C63" s="7">
        <v>44711</v>
      </c>
      <c r="D63" s="4">
        <v>0</v>
      </c>
      <c r="E63" s="4" t="str">
        <f>VLOOKUP(A63,HOP!A:L,12,0)</f>
        <v>1424.00</v>
      </c>
      <c r="F63" s="4" t="str">
        <f>VLOOKUP(A63,HOP!A:C,3,0)</f>
        <v>2567069</v>
      </c>
      <c r="G63" s="4">
        <f t="shared" si="2"/>
        <v>-1424</v>
      </c>
      <c r="H63" s="4" t="str">
        <f t="shared" si="3"/>
        <v>，2567069</v>
      </c>
      <c r="I63" s="4" t="str">
        <f>VLOOKUP(A63,HOP!A:U,21,0)</f>
        <v>直连</v>
      </c>
    </row>
    <row r="64" s="4" customFormat="1" hidden="1" spans="1:9">
      <c r="A64" s="6">
        <v>18013282708</v>
      </c>
      <c r="B64" s="7">
        <v>44710</v>
      </c>
      <c r="C64" s="7">
        <v>44711</v>
      </c>
      <c r="D64" s="4">
        <v>228</v>
      </c>
      <c r="E64" s="4" t="str">
        <f>VLOOKUP(A64,HOP!A:L,12,0)</f>
        <v>228.00</v>
      </c>
      <c r="F64" s="4" t="str">
        <f>VLOOKUP(A64,HOP!A:C,3,0)</f>
        <v>2567077</v>
      </c>
      <c r="G64" s="4">
        <f t="shared" si="2"/>
        <v>0</v>
      </c>
      <c r="H64" s="4" t="str">
        <f t="shared" si="3"/>
        <v>，2567077</v>
      </c>
      <c r="I64" s="4" t="str">
        <f>VLOOKUP(A64,HOP!A:U,21,0)</f>
        <v>直连</v>
      </c>
    </row>
    <row r="65" s="4" customFormat="1" hidden="1" spans="1:9">
      <c r="A65" s="6">
        <v>18016297818</v>
      </c>
      <c r="B65" s="7">
        <v>44710</v>
      </c>
      <c r="C65" s="7">
        <v>44711</v>
      </c>
      <c r="D65" s="4">
        <v>1215</v>
      </c>
      <c r="E65" s="4" t="str">
        <f>VLOOKUP(A65,HOP!A:L,12,0)</f>
        <v>1215.00</v>
      </c>
      <c r="F65" s="4" t="str">
        <f>VLOOKUP(A65,HOP!A:C,3,0)</f>
        <v>2567638</v>
      </c>
      <c r="G65" s="4">
        <f t="shared" si="2"/>
        <v>0</v>
      </c>
      <c r="H65" s="4" t="str">
        <f t="shared" si="3"/>
        <v>，2567638</v>
      </c>
      <c r="I65" s="4" t="str">
        <f>VLOOKUP(A65,HOP!A:U,21,0)</f>
        <v>直连</v>
      </c>
    </row>
    <row r="66" s="4" customFormat="1" hidden="1" spans="1:9">
      <c r="A66" s="6">
        <v>18017197346</v>
      </c>
      <c r="B66" s="7">
        <v>44710</v>
      </c>
      <c r="C66" s="7">
        <v>44711</v>
      </c>
      <c r="D66" s="4">
        <v>383</v>
      </c>
      <c r="E66" s="4" t="str">
        <f>VLOOKUP(A66,HOP!A:L,12,0)</f>
        <v>383.00</v>
      </c>
      <c r="F66" s="4" t="str">
        <f>VLOOKUP(A66,HOP!A:C,3,0)</f>
        <v>2567974</v>
      </c>
      <c r="G66" s="4">
        <f t="shared" si="2"/>
        <v>0</v>
      </c>
      <c r="H66" s="4" t="str">
        <f t="shared" si="3"/>
        <v>，2567974</v>
      </c>
      <c r="I66" s="4" t="str">
        <f>VLOOKUP(A66,HOP!A:U,21,0)</f>
        <v>直连</v>
      </c>
    </row>
    <row r="67" s="4" customFormat="1" hidden="1" spans="1:9">
      <c r="A67" s="6">
        <v>18017231516</v>
      </c>
      <c r="B67" s="7">
        <v>44710</v>
      </c>
      <c r="C67" s="7">
        <v>44711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si="2"/>
        <v>#N/A</v>
      </c>
      <c r="H67" s="4" t="e">
        <f>$H$1&amp;F67</f>
        <v>#N/A</v>
      </c>
      <c r="I67" s="4" t="e">
        <f>VLOOKUP(A67,HOP!A:U,21,0)</f>
        <v>#N/A</v>
      </c>
    </row>
    <row r="68" s="4" customFormat="1" hidden="1" spans="1:9">
      <c r="A68" s="6">
        <v>18017759034</v>
      </c>
      <c r="B68" s="7">
        <v>44710</v>
      </c>
      <c r="C68" s="7">
        <v>44711</v>
      </c>
      <c r="D68" s="4">
        <v>194</v>
      </c>
      <c r="E68" s="4" t="str">
        <f>VLOOKUP(A68,HOP!A:L,12,0)</f>
        <v>194.00</v>
      </c>
      <c r="F68" s="4" t="str">
        <f>VLOOKUP(A68,HOP!A:C,3,0)</f>
        <v>2568183</v>
      </c>
      <c r="G68" s="4">
        <f t="shared" si="2"/>
        <v>0</v>
      </c>
      <c r="H68" s="4" t="str">
        <f>$H$1&amp;F68</f>
        <v>，2568183</v>
      </c>
      <c r="I68" s="4" t="str">
        <f>VLOOKUP(A68,HOP!A:U,21,0)</f>
        <v>直连</v>
      </c>
    </row>
    <row r="69" s="4" customFormat="1" hidden="1" spans="1:9">
      <c r="A69" s="6">
        <v>18020073638</v>
      </c>
      <c r="B69" s="7">
        <v>44710</v>
      </c>
      <c r="C69" s="7">
        <v>44711</v>
      </c>
      <c r="D69" s="4">
        <v>2673</v>
      </c>
      <c r="E69" s="4" t="str">
        <f>VLOOKUP(A69,HOP!A:L,12,0)</f>
        <v>2673.00</v>
      </c>
      <c r="F69" s="4" t="str">
        <f>VLOOKUP(A69,HOP!A:C,3,0)</f>
        <v>2568633</v>
      </c>
      <c r="G69" s="4">
        <f t="shared" si="2"/>
        <v>0</v>
      </c>
      <c r="H69" s="4" t="str">
        <f>$H$1&amp;F69</f>
        <v>，2568633</v>
      </c>
      <c r="I69" s="4" t="str">
        <f>VLOOKUP(A69,HOP!A:U,21,0)</f>
        <v>直连</v>
      </c>
    </row>
    <row r="70" s="4" customFormat="1" spans="1:10">
      <c r="A70" s="6">
        <v>17872340582</v>
      </c>
      <c r="B70" s="7">
        <v>44701</v>
      </c>
      <c r="C70" s="7">
        <v>44705</v>
      </c>
      <c r="D70" s="4">
        <v>129.86</v>
      </c>
      <c r="E70" s="4" t="e">
        <f>VLOOKUP(A70,HOP!A:L,12,0)</f>
        <v>#N/A</v>
      </c>
      <c r="F70" s="4">
        <v>2531657</v>
      </c>
      <c r="G70" s="4" t="e">
        <f t="shared" si="2"/>
        <v>#N/A</v>
      </c>
      <c r="H70" s="4" t="str">
        <f>$H$1&amp;F70</f>
        <v>，2531657</v>
      </c>
      <c r="I70" s="4" t="e">
        <f>VLOOKUP(A70,HOP!A:U,21,0)</f>
        <v>#N/A</v>
      </c>
      <c r="J70" s="4" t="s">
        <v>358</v>
      </c>
    </row>
    <row r="72" spans="4:4">
      <c r="D72" s="4">
        <f>SUM(D2:D71)</f>
        <v>108503.69</v>
      </c>
    </row>
    <row r="73" spans="4:4">
      <c r="D73" s="4" t="s">
        <v>359</v>
      </c>
    </row>
    <row r="77" spans="1:1">
      <c r="A77" s="4" t="s">
        <v>360</v>
      </c>
    </row>
    <row r="78" spans="1:1">
      <c r="A78" s="4" t="s">
        <v>361</v>
      </c>
    </row>
  </sheetData>
  <autoFilter ref="A1:X70">
    <filterColumn colId="3">
      <filters>
        <filter val="450"/>
        <filter val="1411"/>
        <filter val="1212"/>
        <filter val="6312"/>
        <filter val="413"/>
        <filter val="1093"/>
        <filter val="3513"/>
        <filter val="2132.83"/>
        <filter val="194"/>
        <filter val="1314"/>
        <filter val="1514"/>
        <filter val="5254"/>
        <filter val="1215"/>
        <filter val="3056"/>
        <filter val="1297"/>
        <filter val="999"/>
        <filter val="2799"/>
        <filter val="3020"/>
        <filter val="2022"/>
        <filter val="3223"/>
        <filter val="824"/>
        <filter val="2924"/>
        <filter val="865"/>
        <filter val="3566"/>
        <filter val="1527"/>
        <filter val="228"/>
        <filter val="1068"/>
        <filter val="1528"/>
        <filter val="1628"/>
        <filter val="730"/>
        <filter val="1430"/>
        <filter val="2130"/>
        <filter val="4870"/>
        <filter val="672"/>
        <filter val="1472"/>
        <filter val="2673"/>
        <filter val="4273"/>
        <filter val="474"/>
        <filter val="2334"/>
        <filter val="435"/>
        <filter val="277"/>
        <filter val="477"/>
        <filter val="1280"/>
        <filter val="1540"/>
        <filter val="3780"/>
        <filter val="3940"/>
        <filter val="401"/>
        <filter val="302"/>
        <filter val="782"/>
        <filter val="383"/>
        <filter val="1344"/>
        <filter val="4044"/>
        <filter val="805"/>
        <filter val="905"/>
        <filter val="2045"/>
        <filter val="1846"/>
        <filter val="2346"/>
        <filter val="129.86"/>
        <filter val="287"/>
        <filter val="607"/>
        <filter val="288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362</v>
      </c>
      <c r="B1" s="2" t="s">
        <v>363</v>
      </c>
      <c r="C1" s="2" t="s">
        <v>364</v>
      </c>
      <c r="D1" s="2" t="s">
        <v>365</v>
      </c>
      <c r="E1" s="2" t="s">
        <v>13</v>
      </c>
      <c r="F1" s="2" t="s">
        <v>5</v>
      </c>
      <c r="G1" s="2" t="s">
        <v>6</v>
      </c>
      <c r="H1" s="2" t="s">
        <v>366</v>
      </c>
      <c r="I1" s="2" t="s">
        <v>367</v>
      </c>
      <c r="J1" s="2" t="s">
        <v>368</v>
      </c>
      <c r="K1" s="2" t="s">
        <v>369</v>
      </c>
      <c r="L1" s="2" t="s">
        <v>370</v>
      </c>
      <c r="M1" s="2" t="s">
        <v>371</v>
      </c>
      <c r="N1" s="2" t="s">
        <v>372</v>
      </c>
      <c r="O1" s="2" t="s">
        <v>373</v>
      </c>
      <c r="P1" s="2" t="s">
        <v>374</v>
      </c>
      <c r="Q1" s="2" t="s">
        <v>375</v>
      </c>
      <c r="R1" s="2" t="s">
        <v>376</v>
      </c>
      <c r="S1" s="2" t="s">
        <v>377</v>
      </c>
      <c r="T1" s="2" t="s">
        <v>378</v>
      </c>
      <c r="U1" s="2" t="s">
        <v>379</v>
      </c>
    </row>
    <row r="2" s="1" customFormat="1" spans="1:21">
      <c r="A2" s="3">
        <v>18020073638</v>
      </c>
      <c r="B2" s="1" t="s">
        <v>380</v>
      </c>
      <c r="C2" s="1" t="s">
        <v>381</v>
      </c>
      <c r="D2" s="1" t="s">
        <v>382</v>
      </c>
      <c r="E2" s="1" t="s">
        <v>383</v>
      </c>
      <c r="F2" s="1" t="s">
        <v>380</v>
      </c>
      <c r="G2" s="1" t="s">
        <v>384</v>
      </c>
      <c r="H2" s="1" t="s">
        <v>385</v>
      </c>
      <c r="I2" s="1" t="s">
        <v>386</v>
      </c>
      <c r="J2" s="1" t="s">
        <v>30</v>
      </c>
      <c r="K2" s="1" t="s">
        <v>387</v>
      </c>
      <c r="L2" s="1" t="s">
        <v>387</v>
      </c>
      <c r="M2" s="1" t="s">
        <v>388</v>
      </c>
      <c r="N2" s="1" t="s">
        <v>388</v>
      </c>
      <c r="O2" s="1" t="s">
        <v>389</v>
      </c>
      <c r="P2" s="1" t="s">
        <v>390</v>
      </c>
      <c r="Q2" s="1" t="s">
        <v>391</v>
      </c>
      <c r="R2" s="1" t="s">
        <v>392</v>
      </c>
      <c r="S2" s="1" t="s">
        <v>393</v>
      </c>
      <c r="T2" s="1" t="s">
        <v>394</v>
      </c>
      <c r="U2" s="1" t="s">
        <v>395</v>
      </c>
    </row>
    <row r="3" s="1" customFormat="1" spans="1:21">
      <c r="A3" s="3">
        <v>18017759034</v>
      </c>
      <c r="B3" s="1" t="s">
        <v>380</v>
      </c>
      <c r="C3" s="1" t="s">
        <v>396</v>
      </c>
      <c r="D3" s="1" t="s">
        <v>397</v>
      </c>
      <c r="E3" s="1" t="s">
        <v>398</v>
      </c>
      <c r="F3" s="1" t="s">
        <v>380</v>
      </c>
      <c r="G3" s="1" t="s">
        <v>384</v>
      </c>
      <c r="H3" s="1" t="s">
        <v>385</v>
      </c>
      <c r="I3" s="1" t="s">
        <v>399</v>
      </c>
      <c r="J3" s="1" t="s">
        <v>30</v>
      </c>
      <c r="K3" s="1" t="s">
        <v>400</v>
      </c>
      <c r="L3" s="1" t="s">
        <v>400</v>
      </c>
      <c r="M3" s="1" t="s">
        <v>388</v>
      </c>
      <c r="N3" s="1" t="s">
        <v>388</v>
      </c>
      <c r="O3" s="1" t="s">
        <v>389</v>
      </c>
      <c r="P3" s="1" t="s">
        <v>390</v>
      </c>
      <c r="Q3" s="1" t="s">
        <v>391</v>
      </c>
      <c r="R3" s="1" t="s">
        <v>401</v>
      </c>
      <c r="S3" s="1" t="s">
        <v>393</v>
      </c>
      <c r="T3" s="1" t="s">
        <v>394</v>
      </c>
      <c r="U3" s="1" t="s">
        <v>395</v>
      </c>
    </row>
    <row r="4" s="1" customFormat="1" spans="1:21">
      <c r="A4" s="3">
        <v>18017197346</v>
      </c>
      <c r="B4" s="1" t="s">
        <v>380</v>
      </c>
      <c r="C4" s="1" t="s">
        <v>402</v>
      </c>
      <c r="D4" s="1" t="s">
        <v>403</v>
      </c>
      <c r="E4" s="1" t="s">
        <v>404</v>
      </c>
      <c r="F4" s="1" t="s">
        <v>380</v>
      </c>
      <c r="G4" s="1" t="s">
        <v>384</v>
      </c>
      <c r="H4" s="1" t="s">
        <v>385</v>
      </c>
      <c r="I4" s="1" t="s">
        <v>405</v>
      </c>
      <c r="J4" s="1" t="s">
        <v>30</v>
      </c>
      <c r="K4" s="1" t="s">
        <v>406</v>
      </c>
      <c r="L4" s="1" t="s">
        <v>406</v>
      </c>
      <c r="M4" s="1" t="s">
        <v>388</v>
      </c>
      <c r="N4" s="1" t="s">
        <v>388</v>
      </c>
      <c r="O4" s="1" t="s">
        <v>389</v>
      </c>
      <c r="P4" s="1" t="s">
        <v>390</v>
      </c>
      <c r="Q4" s="1" t="s">
        <v>391</v>
      </c>
      <c r="R4" s="1" t="s">
        <v>407</v>
      </c>
      <c r="S4" s="1" t="s">
        <v>393</v>
      </c>
      <c r="T4" s="1" t="s">
        <v>394</v>
      </c>
      <c r="U4" s="1" t="s">
        <v>395</v>
      </c>
    </row>
    <row r="5" s="1" customFormat="1" spans="1:21">
      <c r="A5" s="3">
        <v>18016297818</v>
      </c>
      <c r="B5" s="1" t="s">
        <v>380</v>
      </c>
      <c r="C5" s="1" t="s">
        <v>408</v>
      </c>
      <c r="D5" s="1" t="s">
        <v>409</v>
      </c>
      <c r="E5" s="1" t="s">
        <v>410</v>
      </c>
      <c r="F5" s="1" t="s">
        <v>380</v>
      </c>
      <c r="G5" s="1" t="s">
        <v>384</v>
      </c>
      <c r="H5" s="1" t="s">
        <v>385</v>
      </c>
      <c r="I5" s="1" t="s">
        <v>411</v>
      </c>
      <c r="J5" s="1" t="s">
        <v>30</v>
      </c>
      <c r="K5" s="1" t="s">
        <v>412</v>
      </c>
      <c r="L5" s="1" t="s">
        <v>412</v>
      </c>
      <c r="M5" s="1" t="s">
        <v>388</v>
      </c>
      <c r="N5" s="1" t="s">
        <v>388</v>
      </c>
      <c r="O5" s="1" t="s">
        <v>389</v>
      </c>
      <c r="P5" s="1" t="s">
        <v>390</v>
      </c>
      <c r="Q5" s="1" t="s">
        <v>391</v>
      </c>
      <c r="R5" s="1" t="s">
        <v>413</v>
      </c>
      <c r="S5" s="1" t="s">
        <v>393</v>
      </c>
      <c r="T5" s="1" t="s">
        <v>394</v>
      </c>
      <c r="U5" s="1" t="s">
        <v>395</v>
      </c>
    </row>
    <row r="6" s="1" customFormat="1" spans="1:21">
      <c r="A6" s="3">
        <v>18013924150</v>
      </c>
      <c r="B6" s="1" t="s">
        <v>414</v>
      </c>
      <c r="C6" s="1" t="s">
        <v>415</v>
      </c>
      <c r="D6" s="1" t="s">
        <v>416</v>
      </c>
      <c r="E6" s="1" t="s">
        <v>417</v>
      </c>
      <c r="F6" s="1" t="s">
        <v>414</v>
      </c>
      <c r="G6" s="1" t="s">
        <v>380</v>
      </c>
      <c r="H6" s="1" t="s">
        <v>385</v>
      </c>
      <c r="I6" s="1" t="s">
        <v>418</v>
      </c>
      <c r="J6" s="1" t="s">
        <v>30</v>
      </c>
      <c r="K6" s="1" t="s">
        <v>419</v>
      </c>
      <c r="L6" s="1" t="s">
        <v>419</v>
      </c>
      <c r="M6" s="1" t="s">
        <v>388</v>
      </c>
      <c r="N6" s="1" t="s">
        <v>388</v>
      </c>
      <c r="O6" s="1" t="s">
        <v>389</v>
      </c>
      <c r="P6" s="1" t="s">
        <v>390</v>
      </c>
      <c r="Q6" s="1" t="s">
        <v>391</v>
      </c>
      <c r="R6" s="1" t="s">
        <v>420</v>
      </c>
      <c r="S6" s="1" t="s">
        <v>393</v>
      </c>
      <c r="T6" s="1" t="s">
        <v>394</v>
      </c>
      <c r="U6" s="1" t="s">
        <v>395</v>
      </c>
    </row>
    <row r="7" s="1" customFormat="1" spans="1:21">
      <c r="A7" s="3">
        <v>18013347923</v>
      </c>
      <c r="B7" s="1" t="s">
        <v>414</v>
      </c>
      <c r="C7" s="1" t="s">
        <v>421</v>
      </c>
      <c r="D7" s="1" t="s">
        <v>422</v>
      </c>
      <c r="E7" s="1" t="s">
        <v>423</v>
      </c>
      <c r="F7" s="1" t="s">
        <v>414</v>
      </c>
      <c r="G7" s="1" t="s">
        <v>380</v>
      </c>
      <c r="H7" s="1" t="s">
        <v>385</v>
      </c>
      <c r="I7" s="1" t="s">
        <v>424</v>
      </c>
      <c r="J7" s="1" t="s">
        <v>30</v>
      </c>
      <c r="K7" s="1" t="s">
        <v>425</v>
      </c>
      <c r="L7" s="1" t="s">
        <v>425</v>
      </c>
      <c r="M7" s="1" t="s">
        <v>388</v>
      </c>
      <c r="N7" s="1" t="s">
        <v>388</v>
      </c>
      <c r="O7" s="1" t="s">
        <v>389</v>
      </c>
      <c r="P7" s="1" t="s">
        <v>390</v>
      </c>
      <c r="Q7" s="1" t="s">
        <v>391</v>
      </c>
      <c r="R7" s="1" t="s">
        <v>426</v>
      </c>
      <c r="S7" s="1" t="s">
        <v>393</v>
      </c>
      <c r="T7" s="1" t="s">
        <v>394</v>
      </c>
      <c r="U7" s="1" t="s">
        <v>395</v>
      </c>
    </row>
    <row r="8" s="1" customFormat="1" spans="1:21">
      <c r="A8" s="3">
        <v>18013345457</v>
      </c>
      <c r="B8" s="1" t="s">
        <v>414</v>
      </c>
      <c r="C8" s="1" t="s">
        <v>427</v>
      </c>
      <c r="D8" s="1" t="s">
        <v>428</v>
      </c>
      <c r="E8" s="1" t="s">
        <v>429</v>
      </c>
      <c r="F8" s="1" t="s">
        <v>414</v>
      </c>
      <c r="G8" s="1" t="s">
        <v>380</v>
      </c>
      <c r="H8" s="1" t="s">
        <v>385</v>
      </c>
      <c r="I8" s="1" t="s">
        <v>430</v>
      </c>
      <c r="J8" s="1" t="s">
        <v>30</v>
      </c>
      <c r="K8" s="1" t="s">
        <v>431</v>
      </c>
      <c r="L8" s="1" t="s">
        <v>431</v>
      </c>
      <c r="M8" s="1" t="s">
        <v>388</v>
      </c>
      <c r="N8" s="1" t="s">
        <v>388</v>
      </c>
      <c r="O8" s="1" t="s">
        <v>389</v>
      </c>
      <c r="P8" s="1" t="s">
        <v>390</v>
      </c>
      <c r="Q8" s="1" t="s">
        <v>391</v>
      </c>
      <c r="R8" s="1" t="s">
        <v>432</v>
      </c>
      <c r="S8" s="1" t="s">
        <v>393</v>
      </c>
      <c r="T8" s="1" t="s">
        <v>394</v>
      </c>
      <c r="U8" s="1" t="s">
        <v>395</v>
      </c>
    </row>
    <row r="9" s="1" customFormat="1" spans="1:21">
      <c r="A9" s="3">
        <v>18013282708</v>
      </c>
      <c r="B9" s="1" t="s">
        <v>414</v>
      </c>
      <c r="C9" s="1" t="s">
        <v>433</v>
      </c>
      <c r="D9" s="1" t="s">
        <v>434</v>
      </c>
      <c r="E9" s="1" t="s">
        <v>435</v>
      </c>
      <c r="F9" s="1" t="s">
        <v>380</v>
      </c>
      <c r="G9" s="1" t="s">
        <v>384</v>
      </c>
      <c r="H9" s="1" t="s">
        <v>385</v>
      </c>
      <c r="I9" s="1" t="s">
        <v>436</v>
      </c>
      <c r="J9" s="1" t="s">
        <v>30</v>
      </c>
      <c r="K9" s="1" t="s">
        <v>437</v>
      </c>
      <c r="L9" s="1" t="s">
        <v>437</v>
      </c>
      <c r="M9" s="1" t="s">
        <v>388</v>
      </c>
      <c r="N9" s="1" t="s">
        <v>388</v>
      </c>
      <c r="O9" s="1" t="s">
        <v>389</v>
      </c>
      <c r="P9" s="1" t="s">
        <v>390</v>
      </c>
      <c r="Q9" s="1" t="s">
        <v>391</v>
      </c>
      <c r="R9" s="1" t="s">
        <v>438</v>
      </c>
      <c r="S9" s="1" t="s">
        <v>393</v>
      </c>
      <c r="T9" s="1" t="s">
        <v>394</v>
      </c>
      <c r="U9" s="1" t="s">
        <v>395</v>
      </c>
    </row>
    <row r="10" s="1" customFormat="1" spans="1:21">
      <c r="A10" s="3">
        <v>18013253248</v>
      </c>
      <c r="B10" s="1" t="s">
        <v>414</v>
      </c>
      <c r="C10" s="1" t="s">
        <v>439</v>
      </c>
      <c r="D10" s="1" t="s">
        <v>440</v>
      </c>
      <c r="E10" s="1" t="s">
        <v>441</v>
      </c>
      <c r="F10" s="1" t="s">
        <v>414</v>
      </c>
      <c r="G10" s="1" t="s">
        <v>384</v>
      </c>
      <c r="H10" s="1" t="s">
        <v>385</v>
      </c>
      <c r="I10" s="1" t="s">
        <v>442</v>
      </c>
      <c r="J10" s="1" t="s">
        <v>30</v>
      </c>
      <c r="K10" s="1" t="s">
        <v>443</v>
      </c>
      <c r="L10" s="1" t="s">
        <v>443</v>
      </c>
      <c r="M10" s="1" t="s">
        <v>388</v>
      </c>
      <c r="N10" s="1" t="s">
        <v>388</v>
      </c>
      <c r="O10" s="1" t="s">
        <v>389</v>
      </c>
      <c r="P10" s="1" t="s">
        <v>390</v>
      </c>
      <c r="Q10" s="1" t="s">
        <v>391</v>
      </c>
      <c r="R10" s="1" t="s">
        <v>444</v>
      </c>
      <c r="S10" s="1" t="s">
        <v>393</v>
      </c>
      <c r="T10" s="1" t="s">
        <v>394</v>
      </c>
      <c r="U10" s="1" t="s">
        <v>395</v>
      </c>
    </row>
    <row r="11" s="1" customFormat="1" spans="1:21">
      <c r="A11" s="3">
        <v>18012811564</v>
      </c>
      <c r="B11" s="1" t="s">
        <v>414</v>
      </c>
      <c r="C11" s="1" t="s">
        <v>445</v>
      </c>
      <c r="D11" s="1" t="s">
        <v>446</v>
      </c>
      <c r="E11" s="1" t="s">
        <v>447</v>
      </c>
      <c r="F11" s="1" t="s">
        <v>414</v>
      </c>
      <c r="G11" s="1" t="s">
        <v>380</v>
      </c>
      <c r="H11" s="1" t="s">
        <v>385</v>
      </c>
      <c r="I11" s="1" t="s">
        <v>448</v>
      </c>
      <c r="J11" s="1" t="s">
        <v>30</v>
      </c>
      <c r="K11" s="1" t="s">
        <v>449</v>
      </c>
      <c r="L11" s="1" t="s">
        <v>449</v>
      </c>
      <c r="M11" s="1" t="s">
        <v>388</v>
      </c>
      <c r="N11" s="1" t="s">
        <v>388</v>
      </c>
      <c r="O11" s="1" t="s">
        <v>389</v>
      </c>
      <c r="P11" s="1" t="s">
        <v>390</v>
      </c>
      <c r="Q11" s="1" t="s">
        <v>391</v>
      </c>
      <c r="R11" s="1" t="s">
        <v>450</v>
      </c>
      <c r="S11" s="1" t="s">
        <v>393</v>
      </c>
      <c r="T11" s="1" t="s">
        <v>394</v>
      </c>
      <c r="U11" s="1" t="s">
        <v>395</v>
      </c>
    </row>
    <row r="12" s="1" customFormat="1" spans="1:21">
      <c r="A12" s="3">
        <v>18012250418</v>
      </c>
      <c r="B12" s="1" t="s">
        <v>414</v>
      </c>
      <c r="C12" s="1" t="s">
        <v>451</v>
      </c>
      <c r="D12" s="1" t="s">
        <v>452</v>
      </c>
      <c r="E12" s="1" t="s">
        <v>453</v>
      </c>
      <c r="F12" s="1" t="s">
        <v>380</v>
      </c>
      <c r="G12" s="1" t="s">
        <v>384</v>
      </c>
      <c r="H12" s="1" t="s">
        <v>385</v>
      </c>
      <c r="I12" s="1" t="s">
        <v>454</v>
      </c>
      <c r="J12" s="1" t="s">
        <v>30</v>
      </c>
      <c r="K12" s="1" t="s">
        <v>455</v>
      </c>
      <c r="L12" s="1" t="s">
        <v>455</v>
      </c>
      <c r="M12" s="1" t="s">
        <v>388</v>
      </c>
      <c r="N12" s="1" t="s">
        <v>388</v>
      </c>
      <c r="O12" s="1" t="s">
        <v>389</v>
      </c>
      <c r="P12" s="1" t="s">
        <v>390</v>
      </c>
      <c r="Q12" s="1" t="s">
        <v>391</v>
      </c>
      <c r="R12" s="1" t="s">
        <v>456</v>
      </c>
      <c r="S12" s="1" t="s">
        <v>393</v>
      </c>
      <c r="T12" s="1" t="s">
        <v>394</v>
      </c>
      <c r="U12" s="1" t="s">
        <v>395</v>
      </c>
    </row>
    <row r="13" s="1" customFormat="1" spans="1:21">
      <c r="A13" s="3">
        <v>18011673768</v>
      </c>
      <c r="B13" s="1" t="s">
        <v>414</v>
      </c>
      <c r="C13" s="1" t="s">
        <v>457</v>
      </c>
      <c r="D13" s="1" t="s">
        <v>458</v>
      </c>
      <c r="E13" s="1" t="s">
        <v>459</v>
      </c>
      <c r="F13" s="1" t="s">
        <v>380</v>
      </c>
      <c r="G13" s="1" t="s">
        <v>384</v>
      </c>
      <c r="H13" s="1" t="s">
        <v>385</v>
      </c>
      <c r="I13" s="1" t="s">
        <v>460</v>
      </c>
      <c r="J13" s="1" t="s">
        <v>30</v>
      </c>
      <c r="K13" s="1" t="s">
        <v>461</v>
      </c>
      <c r="L13" s="1" t="s">
        <v>461</v>
      </c>
      <c r="M13" s="1" t="s">
        <v>388</v>
      </c>
      <c r="N13" s="1" t="s">
        <v>388</v>
      </c>
      <c r="O13" s="1" t="s">
        <v>389</v>
      </c>
      <c r="P13" s="1" t="s">
        <v>390</v>
      </c>
      <c r="Q13" s="1" t="s">
        <v>391</v>
      </c>
      <c r="R13" s="1" t="s">
        <v>462</v>
      </c>
      <c r="S13" s="1" t="s">
        <v>393</v>
      </c>
      <c r="T13" s="1" t="s">
        <v>394</v>
      </c>
      <c r="U13" s="1" t="s">
        <v>395</v>
      </c>
    </row>
    <row r="14" s="1" customFormat="1" spans="1:21">
      <c r="A14" s="3">
        <v>18009903184</v>
      </c>
      <c r="B14" s="1" t="s">
        <v>414</v>
      </c>
      <c r="C14" s="1" t="s">
        <v>463</v>
      </c>
      <c r="D14" s="1" t="s">
        <v>464</v>
      </c>
      <c r="E14" s="1" t="s">
        <v>465</v>
      </c>
      <c r="F14" s="1" t="s">
        <v>414</v>
      </c>
      <c r="G14" s="1" t="s">
        <v>380</v>
      </c>
      <c r="H14" s="1" t="s">
        <v>385</v>
      </c>
      <c r="I14" s="1" t="s">
        <v>466</v>
      </c>
      <c r="J14" s="1" t="s">
        <v>30</v>
      </c>
      <c r="K14" s="1" t="s">
        <v>467</v>
      </c>
      <c r="L14" s="1" t="s">
        <v>467</v>
      </c>
      <c r="M14" s="1" t="s">
        <v>388</v>
      </c>
      <c r="N14" s="1" t="s">
        <v>388</v>
      </c>
      <c r="O14" s="1" t="s">
        <v>389</v>
      </c>
      <c r="P14" s="1" t="s">
        <v>390</v>
      </c>
      <c r="Q14" s="1" t="s">
        <v>391</v>
      </c>
      <c r="R14" s="1" t="s">
        <v>468</v>
      </c>
      <c r="S14" s="1" t="s">
        <v>393</v>
      </c>
      <c r="T14" s="1" t="s">
        <v>394</v>
      </c>
      <c r="U14" s="1" t="s">
        <v>395</v>
      </c>
    </row>
    <row r="15" s="1" customFormat="1" spans="1:21">
      <c r="A15" s="3">
        <v>18009440993</v>
      </c>
      <c r="B15" s="1" t="s">
        <v>414</v>
      </c>
      <c r="C15" s="1" t="s">
        <v>469</v>
      </c>
      <c r="D15" s="1" t="s">
        <v>470</v>
      </c>
      <c r="E15" s="1" t="s">
        <v>471</v>
      </c>
      <c r="F15" s="1" t="s">
        <v>414</v>
      </c>
      <c r="G15" s="1" t="s">
        <v>380</v>
      </c>
      <c r="H15" s="1" t="s">
        <v>385</v>
      </c>
      <c r="I15" s="1" t="s">
        <v>472</v>
      </c>
      <c r="J15" s="1" t="s">
        <v>30</v>
      </c>
      <c r="K15" s="1" t="s">
        <v>473</v>
      </c>
      <c r="L15" s="1" t="s">
        <v>473</v>
      </c>
      <c r="M15" s="1" t="s">
        <v>388</v>
      </c>
      <c r="N15" s="1" t="s">
        <v>388</v>
      </c>
      <c r="O15" s="1" t="s">
        <v>389</v>
      </c>
      <c r="P15" s="1" t="s">
        <v>390</v>
      </c>
      <c r="Q15" s="1" t="s">
        <v>391</v>
      </c>
      <c r="R15" s="1" t="s">
        <v>474</v>
      </c>
      <c r="S15" s="1" t="s">
        <v>393</v>
      </c>
      <c r="T15" s="1" t="s">
        <v>394</v>
      </c>
      <c r="U15" s="1" t="s">
        <v>395</v>
      </c>
    </row>
    <row r="16" s="1" customFormat="1" spans="1:21">
      <c r="A16" s="3">
        <v>18009265512</v>
      </c>
      <c r="B16" s="1" t="s">
        <v>414</v>
      </c>
      <c r="C16" s="1" t="s">
        <v>475</v>
      </c>
      <c r="D16" s="1" t="s">
        <v>476</v>
      </c>
      <c r="E16" s="1" t="s">
        <v>477</v>
      </c>
      <c r="F16" s="1" t="s">
        <v>414</v>
      </c>
      <c r="G16" s="1" t="s">
        <v>380</v>
      </c>
      <c r="H16" s="1" t="s">
        <v>385</v>
      </c>
      <c r="I16" s="1" t="s">
        <v>478</v>
      </c>
      <c r="J16" s="1" t="s">
        <v>30</v>
      </c>
      <c r="K16" s="1" t="s">
        <v>479</v>
      </c>
      <c r="L16" s="1" t="s">
        <v>479</v>
      </c>
      <c r="M16" s="1" t="s">
        <v>388</v>
      </c>
      <c r="N16" s="1" t="s">
        <v>388</v>
      </c>
      <c r="O16" s="1" t="s">
        <v>389</v>
      </c>
      <c r="P16" s="1" t="s">
        <v>390</v>
      </c>
      <c r="Q16" s="1" t="s">
        <v>391</v>
      </c>
      <c r="R16" s="1" t="s">
        <v>480</v>
      </c>
      <c r="S16" s="1" t="s">
        <v>393</v>
      </c>
      <c r="T16" s="1" t="s">
        <v>394</v>
      </c>
      <c r="U16" s="1" t="s">
        <v>395</v>
      </c>
    </row>
    <row r="17" s="1" customFormat="1" spans="1:21">
      <c r="A17" s="3">
        <v>18009191151</v>
      </c>
      <c r="B17" s="1" t="s">
        <v>414</v>
      </c>
      <c r="C17" s="1" t="s">
        <v>481</v>
      </c>
      <c r="D17" s="1" t="s">
        <v>482</v>
      </c>
      <c r="E17" s="1" t="s">
        <v>483</v>
      </c>
      <c r="F17" s="1" t="s">
        <v>414</v>
      </c>
      <c r="G17" s="1" t="s">
        <v>380</v>
      </c>
      <c r="H17" s="1" t="s">
        <v>385</v>
      </c>
      <c r="I17" s="1" t="s">
        <v>484</v>
      </c>
      <c r="J17" s="1" t="s">
        <v>30</v>
      </c>
      <c r="K17" s="1" t="s">
        <v>485</v>
      </c>
      <c r="L17" s="1" t="s">
        <v>485</v>
      </c>
      <c r="M17" s="1" t="s">
        <v>388</v>
      </c>
      <c r="N17" s="1" t="s">
        <v>388</v>
      </c>
      <c r="O17" s="1" t="s">
        <v>389</v>
      </c>
      <c r="P17" s="1" t="s">
        <v>390</v>
      </c>
      <c r="Q17" s="1" t="s">
        <v>391</v>
      </c>
      <c r="R17" s="1" t="s">
        <v>486</v>
      </c>
      <c r="S17" s="1" t="s">
        <v>393</v>
      </c>
      <c r="T17" s="1" t="s">
        <v>394</v>
      </c>
      <c r="U17" s="1" t="s">
        <v>395</v>
      </c>
    </row>
    <row r="18" s="1" customFormat="1" spans="1:21">
      <c r="A18" s="3">
        <v>18009123848</v>
      </c>
      <c r="B18" s="1" t="s">
        <v>414</v>
      </c>
      <c r="C18" s="1" t="s">
        <v>487</v>
      </c>
      <c r="D18" s="1" t="s">
        <v>488</v>
      </c>
      <c r="E18" s="1" t="s">
        <v>489</v>
      </c>
      <c r="F18" s="1" t="s">
        <v>380</v>
      </c>
      <c r="G18" s="1" t="s">
        <v>384</v>
      </c>
      <c r="H18" s="1" t="s">
        <v>385</v>
      </c>
      <c r="I18" s="1" t="s">
        <v>490</v>
      </c>
      <c r="J18" s="1" t="s">
        <v>30</v>
      </c>
      <c r="K18" s="1" t="s">
        <v>491</v>
      </c>
      <c r="L18" s="1" t="s">
        <v>491</v>
      </c>
      <c r="M18" s="1" t="s">
        <v>388</v>
      </c>
      <c r="N18" s="1" t="s">
        <v>388</v>
      </c>
      <c r="O18" s="1" t="s">
        <v>389</v>
      </c>
      <c r="P18" s="1" t="s">
        <v>390</v>
      </c>
      <c r="Q18" s="1" t="s">
        <v>391</v>
      </c>
      <c r="R18" s="1" t="s">
        <v>492</v>
      </c>
      <c r="S18" s="1" t="s">
        <v>393</v>
      </c>
      <c r="T18" s="1" t="s">
        <v>394</v>
      </c>
      <c r="U18" s="1" t="s">
        <v>395</v>
      </c>
    </row>
    <row r="19" s="1" customFormat="1" spans="1:21">
      <c r="A19" s="3">
        <v>18005606936</v>
      </c>
      <c r="B19" s="1" t="s">
        <v>493</v>
      </c>
      <c r="C19" s="1" t="s">
        <v>494</v>
      </c>
      <c r="D19" s="1" t="s">
        <v>495</v>
      </c>
      <c r="E19" s="1" t="s">
        <v>496</v>
      </c>
      <c r="F19" s="1" t="s">
        <v>414</v>
      </c>
      <c r="G19" s="1" t="s">
        <v>380</v>
      </c>
      <c r="H19" s="1" t="s">
        <v>385</v>
      </c>
      <c r="I19" s="1" t="s">
        <v>497</v>
      </c>
      <c r="J19" s="1" t="s">
        <v>30</v>
      </c>
      <c r="K19" s="1" t="s">
        <v>498</v>
      </c>
      <c r="L19" s="1" t="s">
        <v>498</v>
      </c>
      <c r="M19" s="1" t="s">
        <v>388</v>
      </c>
      <c r="N19" s="1" t="s">
        <v>388</v>
      </c>
      <c r="O19" s="1" t="s">
        <v>389</v>
      </c>
      <c r="P19" s="1" t="s">
        <v>390</v>
      </c>
      <c r="Q19" s="1" t="s">
        <v>391</v>
      </c>
      <c r="R19" s="1" t="s">
        <v>499</v>
      </c>
      <c r="S19" s="1" t="s">
        <v>393</v>
      </c>
      <c r="T19" s="1" t="s">
        <v>394</v>
      </c>
      <c r="U19" s="1" t="s">
        <v>395</v>
      </c>
    </row>
    <row r="20" s="1" customFormat="1" spans="1:21">
      <c r="A20" s="3">
        <v>18005532035</v>
      </c>
      <c r="B20" s="1" t="s">
        <v>493</v>
      </c>
      <c r="C20" s="1" t="s">
        <v>500</v>
      </c>
      <c r="D20" s="1" t="s">
        <v>501</v>
      </c>
      <c r="E20" s="1" t="s">
        <v>502</v>
      </c>
      <c r="F20" s="1" t="s">
        <v>414</v>
      </c>
      <c r="G20" s="1" t="s">
        <v>380</v>
      </c>
      <c r="H20" s="1" t="s">
        <v>385</v>
      </c>
      <c r="I20" s="1" t="s">
        <v>503</v>
      </c>
      <c r="J20" s="1" t="s">
        <v>30</v>
      </c>
      <c r="K20" s="1" t="s">
        <v>504</v>
      </c>
      <c r="L20" s="1" t="s">
        <v>504</v>
      </c>
      <c r="M20" s="1" t="s">
        <v>388</v>
      </c>
      <c r="N20" s="1" t="s">
        <v>388</v>
      </c>
      <c r="O20" s="1" t="s">
        <v>389</v>
      </c>
      <c r="P20" s="1" t="s">
        <v>390</v>
      </c>
      <c r="Q20" s="1" t="s">
        <v>391</v>
      </c>
      <c r="R20" s="1" t="s">
        <v>505</v>
      </c>
      <c r="S20" s="1" t="s">
        <v>393</v>
      </c>
      <c r="T20" s="1" t="s">
        <v>394</v>
      </c>
      <c r="U20" s="1" t="s">
        <v>395</v>
      </c>
    </row>
    <row r="21" s="1" customFormat="1" spans="1:21">
      <c r="A21" s="3">
        <v>18005082465</v>
      </c>
      <c r="B21" s="1" t="s">
        <v>493</v>
      </c>
      <c r="C21" s="1" t="s">
        <v>506</v>
      </c>
      <c r="D21" s="1" t="s">
        <v>507</v>
      </c>
      <c r="E21" s="1" t="s">
        <v>508</v>
      </c>
      <c r="F21" s="1" t="s">
        <v>414</v>
      </c>
      <c r="G21" s="1" t="s">
        <v>380</v>
      </c>
      <c r="H21" s="1" t="s">
        <v>385</v>
      </c>
      <c r="I21" s="1" t="s">
        <v>509</v>
      </c>
      <c r="J21" s="1" t="s">
        <v>30</v>
      </c>
      <c r="K21" s="1" t="s">
        <v>510</v>
      </c>
      <c r="L21" s="1" t="s">
        <v>510</v>
      </c>
      <c r="M21" s="1" t="s">
        <v>388</v>
      </c>
      <c r="N21" s="1" t="s">
        <v>388</v>
      </c>
      <c r="O21" s="1" t="s">
        <v>389</v>
      </c>
      <c r="P21" s="1" t="s">
        <v>390</v>
      </c>
      <c r="Q21" s="1" t="s">
        <v>391</v>
      </c>
      <c r="R21" s="1" t="s">
        <v>511</v>
      </c>
      <c r="S21" s="1" t="s">
        <v>393</v>
      </c>
      <c r="T21" s="1" t="s">
        <v>394</v>
      </c>
      <c r="U21" s="1" t="s">
        <v>395</v>
      </c>
    </row>
    <row r="22" s="1" customFormat="1" spans="1:21">
      <c r="A22" s="3">
        <v>18004239922</v>
      </c>
      <c r="B22" s="1" t="s">
        <v>493</v>
      </c>
      <c r="C22" s="1" t="s">
        <v>512</v>
      </c>
      <c r="D22" s="1" t="s">
        <v>513</v>
      </c>
      <c r="E22" s="1" t="s">
        <v>514</v>
      </c>
      <c r="F22" s="1" t="s">
        <v>380</v>
      </c>
      <c r="G22" s="1" t="s">
        <v>384</v>
      </c>
      <c r="H22" s="1" t="s">
        <v>385</v>
      </c>
      <c r="I22" s="1" t="s">
        <v>515</v>
      </c>
      <c r="J22" s="1" t="s">
        <v>30</v>
      </c>
      <c r="K22" s="1" t="s">
        <v>516</v>
      </c>
      <c r="L22" s="1" t="s">
        <v>516</v>
      </c>
      <c r="M22" s="1" t="s">
        <v>388</v>
      </c>
      <c r="N22" s="1" t="s">
        <v>388</v>
      </c>
      <c r="O22" s="1" t="s">
        <v>389</v>
      </c>
      <c r="P22" s="1" t="s">
        <v>390</v>
      </c>
      <c r="Q22" s="1" t="s">
        <v>391</v>
      </c>
      <c r="R22" s="1" t="s">
        <v>517</v>
      </c>
      <c r="S22" s="1" t="s">
        <v>393</v>
      </c>
      <c r="T22" s="1" t="s">
        <v>394</v>
      </c>
      <c r="U22" s="1" t="s">
        <v>395</v>
      </c>
    </row>
    <row r="23" s="1" customFormat="1" spans="1:21">
      <c r="A23" s="3">
        <v>18003688637</v>
      </c>
      <c r="B23" s="1" t="s">
        <v>493</v>
      </c>
      <c r="C23" s="1" t="s">
        <v>518</v>
      </c>
      <c r="D23" s="1" t="s">
        <v>519</v>
      </c>
      <c r="E23" s="1" t="s">
        <v>520</v>
      </c>
      <c r="F23" s="1" t="s">
        <v>493</v>
      </c>
      <c r="G23" s="1" t="s">
        <v>380</v>
      </c>
      <c r="H23" s="1" t="s">
        <v>385</v>
      </c>
      <c r="I23" s="1" t="s">
        <v>521</v>
      </c>
      <c r="J23" s="1" t="s">
        <v>30</v>
      </c>
      <c r="K23" s="1" t="s">
        <v>522</v>
      </c>
      <c r="L23" s="1" t="s">
        <v>522</v>
      </c>
      <c r="M23" s="1" t="s">
        <v>388</v>
      </c>
      <c r="N23" s="1" t="s">
        <v>388</v>
      </c>
      <c r="O23" s="1" t="s">
        <v>389</v>
      </c>
      <c r="P23" s="1" t="s">
        <v>390</v>
      </c>
      <c r="Q23" s="1" t="s">
        <v>391</v>
      </c>
      <c r="R23" s="1" t="s">
        <v>523</v>
      </c>
      <c r="S23" s="1" t="s">
        <v>393</v>
      </c>
      <c r="T23" s="1" t="s">
        <v>394</v>
      </c>
      <c r="U23" s="1" t="s">
        <v>395</v>
      </c>
    </row>
    <row r="24" s="1" customFormat="1" spans="1:21">
      <c r="A24" s="3">
        <v>18000546772</v>
      </c>
      <c r="B24" s="1" t="s">
        <v>524</v>
      </c>
      <c r="C24" s="1" t="s">
        <v>525</v>
      </c>
      <c r="D24" s="1" t="s">
        <v>526</v>
      </c>
      <c r="E24" s="1" t="s">
        <v>527</v>
      </c>
      <c r="F24" s="1" t="s">
        <v>524</v>
      </c>
      <c r="G24" s="1" t="s">
        <v>380</v>
      </c>
      <c r="H24" s="1" t="s">
        <v>385</v>
      </c>
      <c r="I24" s="1" t="s">
        <v>528</v>
      </c>
      <c r="J24" s="1" t="s">
        <v>30</v>
      </c>
      <c r="K24" s="1" t="s">
        <v>529</v>
      </c>
      <c r="L24" s="1" t="s">
        <v>529</v>
      </c>
      <c r="M24" s="1" t="s">
        <v>388</v>
      </c>
      <c r="N24" s="1" t="s">
        <v>388</v>
      </c>
      <c r="O24" s="1" t="s">
        <v>389</v>
      </c>
      <c r="P24" s="1" t="s">
        <v>390</v>
      </c>
      <c r="Q24" s="1" t="s">
        <v>391</v>
      </c>
      <c r="R24" s="1" t="s">
        <v>530</v>
      </c>
      <c r="S24" s="1" t="s">
        <v>393</v>
      </c>
      <c r="T24" s="1" t="s">
        <v>394</v>
      </c>
      <c r="U24" s="1" t="s">
        <v>395</v>
      </c>
    </row>
    <row r="25" s="1" customFormat="1" spans="1:21">
      <c r="A25" s="3">
        <v>17999800965</v>
      </c>
      <c r="B25" s="1" t="s">
        <v>524</v>
      </c>
      <c r="C25" s="1" t="s">
        <v>531</v>
      </c>
      <c r="D25" s="1" t="s">
        <v>532</v>
      </c>
      <c r="E25" s="1" t="s">
        <v>533</v>
      </c>
      <c r="F25" s="1" t="s">
        <v>380</v>
      </c>
      <c r="G25" s="1" t="s">
        <v>384</v>
      </c>
      <c r="H25" s="1" t="s">
        <v>385</v>
      </c>
      <c r="I25" s="1" t="s">
        <v>534</v>
      </c>
      <c r="J25" s="1" t="s">
        <v>30</v>
      </c>
      <c r="K25" s="1" t="s">
        <v>535</v>
      </c>
      <c r="L25" s="1" t="s">
        <v>535</v>
      </c>
      <c r="M25" s="1" t="s">
        <v>388</v>
      </c>
      <c r="N25" s="1" t="s">
        <v>388</v>
      </c>
      <c r="O25" s="1" t="s">
        <v>389</v>
      </c>
      <c r="P25" s="1" t="s">
        <v>390</v>
      </c>
      <c r="Q25" s="1" t="s">
        <v>391</v>
      </c>
      <c r="R25" s="1" t="s">
        <v>536</v>
      </c>
      <c r="S25" s="1" t="s">
        <v>393</v>
      </c>
      <c r="T25" s="1" t="s">
        <v>394</v>
      </c>
      <c r="U25" s="1" t="s">
        <v>395</v>
      </c>
    </row>
    <row r="26" s="1" customFormat="1" spans="1:21">
      <c r="A26" s="3">
        <v>17997094382</v>
      </c>
      <c r="B26" s="1" t="s">
        <v>524</v>
      </c>
      <c r="C26" s="1" t="s">
        <v>537</v>
      </c>
      <c r="D26" s="1" t="s">
        <v>538</v>
      </c>
      <c r="E26" s="1" t="s">
        <v>539</v>
      </c>
      <c r="F26" s="1" t="s">
        <v>493</v>
      </c>
      <c r="G26" s="1" t="s">
        <v>380</v>
      </c>
      <c r="H26" s="1" t="s">
        <v>385</v>
      </c>
      <c r="I26" s="1" t="s">
        <v>540</v>
      </c>
      <c r="J26" s="1" t="s">
        <v>30</v>
      </c>
      <c r="K26" s="1" t="s">
        <v>541</v>
      </c>
      <c r="L26" s="1" t="s">
        <v>541</v>
      </c>
      <c r="M26" s="1" t="s">
        <v>388</v>
      </c>
      <c r="N26" s="1" t="s">
        <v>388</v>
      </c>
      <c r="O26" s="1" t="s">
        <v>389</v>
      </c>
      <c r="P26" s="1" t="s">
        <v>390</v>
      </c>
      <c r="Q26" s="1" t="s">
        <v>391</v>
      </c>
      <c r="R26" s="1" t="s">
        <v>542</v>
      </c>
      <c r="S26" s="1" t="s">
        <v>393</v>
      </c>
      <c r="T26" s="1" t="s">
        <v>394</v>
      </c>
      <c r="U26" s="1" t="s">
        <v>395</v>
      </c>
    </row>
    <row r="27" s="1" customFormat="1" spans="1:21">
      <c r="A27" s="3">
        <v>17989924888</v>
      </c>
      <c r="B27" s="1" t="s">
        <v>543</v>
      </c>
      <c r="C27" s="1" t="s">
        <v>544</v>
      </c>
      <c r="D27" s="1" t="s">
        <v>545</v>
      </c>
      <c r="E27" s="1" t="s">
        <v>546</v>
      </c>
      <c r="F27" s="1" t="s">
        <v>493</v>
      </c>
      <c r="G27" s="1" t="s">
        <v>384</v>
      </c>
      <c r="H27" s="1" t="s">
        <v>385</v>
      </c>
      <c r="I27" s="1" t="s">
        <v>547</v>
      </c>
      <c r="J27" s="1" t="s">
        <v>30</v>
      </c>
      <c r="K27" s="1" t="s">
        <v>548</v>
      </c>
      <c r="L27" s="1" t="s">
        <v>548</v>
      </c>
      <c r="M27" s="1" t="s">
        <v>388</v>
      </c>
      <c r="N27" s="1" t="s">
        <v>388</v>
      </c>
      <c r="O27" s="1" t="s">
        <v>389</v>
      </c>
      <c r="P27" s="1" t="s">
        <v>390</v>
      </c>
      <c r="Q27" s="1" t="s">
        <v>391</v>
      </c>
      <c r="R27" s="1" t="s">
        <v>549</v>
      </c>
      <c r="S27" s="1" t="s">
        <v>393</v>
      </c>
      <c r="T27" s="1" t="s">
        <v>394</v>
      </c>
      <c r="U27" s="1" t="s">
        <v>395</v>
      </c>
    </row>
    <row r="28" s="1" customFormat="1" spans="1:21">
      <c r="A28" s="3">
        <v>17985660294</v>
      </c>
      <c r="B28" s="1" t="s">
        <v>550</v>
      </c>
      <c r="C28" s="1" t="s">
        <v>551</v>
      </c>
      <c r="D28" s="1" t="s">
        <v>552</v>
      </c>
      <c r="E28" s="1" t="s">
        <v>553</v>
      </c>
      <c r="F28" s="1" t="s">
        <v>493</v>
      </c>
      <c r="G28" s="1" t="s">
        <v>380</v>
      </c>
      <c r="H28" s="1" t="s">
        <v>385</v>
      </c>
      <c r="I28" s="1" t="s">
        <v>554</v>
      </c>
      <c r="J28" s="1" t="s">
        <v>30</v>
      </c>
      <c r="K28" s="1" t="s">
        <v>555</v>
      </c>
      <c r="L28" s="1" t="s">
        <v>555</v>
      </c>
      <c r="M28" s="1" t="s">
        <v>388</v>
      </c>
      <c r="N28" s="1" t="s">
        <v>388</v>
      </c>
      <c r="O28" s="1" t="s">
        <v>389</v>
      </c>
      <c r="P28" s="1" t="s">
        <v>390</v>
      </c>
      <c r="Q28" s="1" t="s">
        <v>391</v>
      </c>
      <c r="R28" s="1" t="s">
        <v>556</v>
      </c>
      <c r="S28" s="1" t="s">
        <v>393</v>
      </c>
      <c r="T28" s="1" t="s">
        <v>394</v>
      </c>
      <c r="U28" s="1" t="s">
        <v>395</v>
      </c>
    </row>
    <row r="29" s="1" customFormat="1" spans="1:21">
      <c r="A29" s="3">
        <v>17985590590</v>
      </c>
      <c r="B29" s="1" t="s">
        <v>550</v>
      </c>
      <c r="C29" s="1" t="s">
        <v>557</v>
      </c>
      <c r="D29" s="1" t="s">
        <v>558</v>
      </c>
      <c r="E29" s="1" t="s">
        <v>559</v>
      </c>
      <c r="F29" s="1" t="s">
        <v>414</v>
      </c>
      <c r="G29" s="1" t="s">
        <v>380</v>
      </c>
      <c r="H29" s="1" t="s">
        <v>385</v>
      </c>
      <c r="I29" s="1" t="s">
        <v>560</v>
      </c>
      <c r="J29" s="1" t="s">
        <v>30</v>
      </c>
      <c r="K29" s="1" t="s">
        <v>561</v>
      </c>
      <c r="L29" s="1" t="s">
        <v>561</v>
      </c>
      <c r="M29" s="1" t="s">
        <v>388</v>
      </c>
      <c r="N29" s="1" t="s">
        <v>388</v>
      </c>
      <c r="O29" s="1" t="s">
        <v>389</v>
      </c>
      <c r="P29" s="1" t="s">
        <v>390</v>
      </c>
      <c r="Q29" s="1" t="s">
        <v>391</v>
      </c>
      <c r="R29" s="1" t="s">
        <v>562</v>
      </c>
      <c r="S29" s="1" t="s">
        <v>393</v>
      </c>
      <c r="T29" s="1" t="s">
        <v>394</v>
      </c>
      <c r="U29" s="1" t="s">
        <v>395</v>
      </c>
    </row>
    <row r="30" s="1" customFormat="1" spans="1:21">
      <c r="A30" s="3">
        <v>17983922929</v>
      </c>
      <c r="B30" s="1" t="s">
        <v>563</v>
      </c>
      <c r="C30" s="1" t="s">
        <v>564</v>
      </c>
      <c r="D30" s="1" t="s">
        <v>565</v>
      </c>
      <c r="E30" s="1" t="s">
        <v>566</v>
      </c>
      <c r="F30" s="1" t="s">
        <v>414</v>
      </c>
      <c r="G30" s="1" t="s">
        <v>380</v>
      </c>
      <c r="H30" s="1" t="s">
        <v>385</v>
      </c>
      <c r="I30" s="1" t="s">
        <v>567</v>
      </c>
      <c r="J30" s="1" t="s">
        <v>30</v>
      </c>
      <c r="K30" s="1" t="s">
        <v>568</v>
      </c>
      <c r="L30" s="1" t="s">
        <v>568</v>
      </c>
      <c r="M30" s="1" t="s">
        <v>388</v>
      </c>
      <c r="N30" s="1" t="s">
        <v>388</v>
      </c>
      <c r="O30" s="1" t="s">
        <v>389</v>
      </c>
      <c r="P30" s="1" t="s">
        <v>390</v>
      </c>
      <c r="Q30" s="1" t="s">
        <v>391</v>
      </c>
      <c r="R30" s="1" t="s">
        <v>569</v>
      </c>
      <c r="S30" s="1" t="s">
        <v>393</v>
      </c>
      <c r="T30" s="1" t="s">
        <v>394</v>
      </c>
      <c r="U30" s="1" t="s">
        <v>395</v>
      </c>
    </row>
    <row r="31" s="1" customFormat="1" spans="1:21">
      <c r="A31" s="3">
        <v>17981644295</v>
      </c>
      <c r="B31" s="1" t="s">
        <v>563</v>
      </c>
      <c r="C31" s="1" t="s">
        <v>570</v>
      </c>
      <c r="D31" s="1" t="s">
        <v>571</v>
      </c>
      <c r="E31" s="1" t="s">
        <v>572</v>
      </c>
      <c r="F31" s="1" t="s">
        <v>380</v>
      </c>
      <c r="G31" s="1" t="s">
        <v>384</v>
      </c>
      <c r="H31" s="1" t="s">
        <v>385</v>
      </c>
      <c r="I31" s="1" t="s">
        <v>573</v>
      </c>
      <c r="J31" s="1" t="s">
        <v>30</v>
      </c>
      <c r="K31" s="1" t="s">
        <v>574</v>
      </c>
      <c r="L31" s="1" t="s">
        <v>574</v>
      </c>
      <c r="M31" s="1" t="s">
        <v>388</v>
      </c>
      <c r="N31" s="1" t="s">
        <v>388</v>
      </c>
      <c r="O31" s="1" t="s">
        <v>389</v>
      </c>
      <c r="P31" s="1" t="s">
        <v>390</v>
      </c>
      <c r="Q31" s="1" t="s">
        <v>391</v>
      </c>
      <c r="R31" s="1" t="s">
        <v>575</v>
      </c>
      <c r="S31" s="1" t="s">
        <v>393</v>
      </c>
      <c r="T31" s="1" t="s">
        <v>394</v>
      </c>
      <c r="U31" s="1" t="s">
        <v>395</v>
      </c>
    </row>
    <row r="32" s="1" customFormat="1" spans="1:21">
      <c r="A32" s="3">
        <v>17973374434</v>
      </c>
      <c r="B32" s="1" t="s">
        <v>576</v>
      </c>
      <c r="C32" s="1" t="s">
        <v>577</v>
      </c>
      <c r="D32" s="1" t="s">
        <v>578</v>
      </c>
      <c r="E32" s="1" t="s">
        <v>579</v>
      </c>
      <c r="F32" s="1" t="s">
        <v>414</v>
      </c>
      <c r="G32" s="1" t="s">
        <v>384</v>
      </c>
      <c r="H32" s="1" t="s">
        <v>385</v>
      </c>
      <c r="I32" s="1" t="s">
        <v>580</v>
      </c>
      <c r="J32" s="1" t="s">
        <v>30</v>
      </c>
      <c r="K32" s="1" t="s">
        <v>581</v>
      </c>
      <c r="L32" s="1" t="s">
        <v>581</v>
      </c>
      <c r="M32" s="1" t="s">
        <v>388</v>
      </c>
      <c r="N32" s="1" t="s">
        <v>388</v>
      </c>
      <c r="O32" s="1" t="s">
        <v>389</v>
      </c>
      <c r="P32" s="1" t="s">
        <v>390</v>
      </c>
      <c r="Q32" s="1" t="s">
        <v>391</v>
      </c>
      <c r="R32" s="1" t="s">
        <v>582</v>
      </c>
      <c r="S32" s="1" t="s">
        <v>393</v>
      </c>
      <c r="T32" s="1" t="s">
        <v>394</v>
      </c>
      <c r="U32" s="1" t="s">
        <v>395</v>
      </c>
    </row>
    <row r="33" s="1" customFormat="1" spans="1:21">
      <c r="A33" s="3">
        <v>17972749715</v>
      </c>
      <c r="B33" s="1" t="s">
        <v>583</v>
      </c>
      <c r="C33" s="1" t="s">
        <v>584</v>
      </c>
      <c r="D33" s="1" t="s">
        <v>585</v>
      </c>
      <c r="E33" s="1" t="s">
        <v>586</v>
      </c>
      <c r="F33" s="1" t="s">
        <v>414</v>
      </c>
      <c r="G33" s="1" t="s">
        <v>380</v>
      </c>
      <c r="H33" s="1" t="s">
        <v>385</v>
      </c>
      <c r="I33" s="1" t="s">
        <v>587</v>
      </c>
      <c r="J33" s="1" t="s">
        <v>30</v>
      </c>
      <c r="K33" s="1" t="s">
        <v>588</v>
      </c>
      <c r="L33" s="1" t="s">
        <v>588</v>
      </c>
      <c r="M33" s="1" t="s">
        <v>388</v>
      </c>
      <c r="N33" s="1" t="s">
        <v>388</v>
      </c>
      <c r="O33" s="1" t="s">
        <v>389</v>
      </c>
      <c r="P33" s="1" t="s">
        <v>390</v>
      </c>
      <c r="Q33" s="1" t="s">
        <v>391</v>
      </c>
      <c r="R33" s="1" t="s">
        <v>589</v>
      </c>
      <c r="S33" s="1" t="s">
        <v>393</v>
      </c>
      <c r="T33" s="1" t="s">
        <v>394</v>
      </c>
      <c r="U33" s="1" t="s">
        <v>395</v>
      </c>
    </row>
    <row r="34" s="1" customFormat="1" spans="1:21">
      <c r="A34" s="3">
        <v>17969297747</v>
      </c>
      <c r="B34" s="1" t="s">
        <v>583</v>
      </c>
      <c r="C34" s="1" t="s">
        <v>590</v>
      </c>
      <c r="D34" s="1" t="s">
        <v>591</v>
      </c>
      <c r="E34" s="1" t="s">
        <v>592</v>
      </c>
      <c r="F34" s="1" t="s">
        <v>576</v>
      </c>
      <c r="G34" s="1" t="s">
        <v>384</v>
      </c>
      <c r="H34" s="1" t="s">
        <v>385</v>
      </c>
      <c r="I34" s="1" t="s">
        <v>593</v>
      </c>
      <c r="J34" s="1" t="s">
        <v>30</v>
      </c>
      <c r="K34" s="1" t="s">
        <v>594</v>
      </c>
      <c r="L34" s="1" t="s">
        <v>594</v>
      </c>
      <c r="M34" s="1" t="s">
        <v>388</v>
      </c>
      <c r="N34" s="1" t="s">
        <v>388</v>
      </c>
      <c r="O34" s="1" t="s">
        <v>389</v>
      </c>
      <c r="P34" s="1" t="s">
        <v>390</v>
      </c>
      <c r="Q34" s="1" t="s">
        <v>391</v>
      </c>
      <c r="R34" s="1" t="s">
        <v>595</v>
      </c>
      <c r="S34" s="1" t="s">
        <v>393</v>
      </c>
      <c r="T34" s="1" t="s">
        <v>394</v>
      </c>
      <c r="U34" s="1" t="s">
        <v>395</v>
      </c>
    </row>
    <row r="35" s="1" customFormat="1" spans="1:21">
      <c r="A35" s="3">
        <v>17968062543</v>
      </c>
      <c r="B35" s="1" t="s">
        <v>583</v>
      </c>
      <c r="C35" s="1" t="s">
        <v>596</v>
      </c>
      <c r="D35" s="1" t="s">
        <v>597</v>
      </c>
      <c r="E35" s="1" t="s">
        <v>598</v>
      </c>
      <c r="F35" s="1" t="s">
        <v>524</v>
      </c>
      <c r="G35" s="1" t="s">
        <v>384</v>
      </c>
      <c r="H35" s="1" t="s">
        <v>385</v>
      </c>
      <c r="I35" s="1" t="s">
        <v>599</v>
      </c>
      <c r="J35" s="1" t="s">
        <v>30</v>
      </c>
      <c r="K35" s="1" t="s">
        <v>600</v>
      </c>
      <c r="L35" s="1" t="s">
        <v>600</v>
      </c>
      <c r="M35" s="1" t="s">
        <v>388</v>
      </c>
      <c r="N35" s="1" t="s">
        <v>388</v>
      </c>
      <c r="O35" s="1" t="s">
        <v>389</v>
      </c>
      <c r="P35" s="1" t="s">
        <v>390</v>
      </c>
      <c r="Q35" s="1" t="s">
        <v>391</v>
      </c>
      <c r="R35" s="1" t="s">
        <v>601</v>
      </c>
      <c r="S35" s="1" t="s">
        <v>393</v>
      </c>
      <c r="T35" s="1" t="s">
        <v>394</v>
      </c>
      <c r="U35" s="1" t="s">
        <v>395</v>
      </c>
    </row>
    <row r="36" s="1" customFormat="1" spans="1:21">
      <c r="A36" s="3">
        <v>17965441327</v>
      </c>
      <c r="B36" s="1" t="s">
        <v>602</v>
      </c>
      <c r="C36" s="1" t="s">
        <v>603</v>
      </c>
      <c r="D36" s="1" t="s">
        <v>604</v>
      </c>
      <c r="E36" s="1" t="s">
        <v>605</v>
      </c>
      <c r="F36" s="1" t="s">
        <v>380</v>
      </c>
      <c r="G36" s="1" t="s">
        <v>384</v>
      </c>
      <c r="H36" s="1" t="s">
        <v>385</v>
      </c>
      <c r="I36" s="1" t="s">
        <v>606</v>
      </c>
      <c r="J36" s="1" t="s">
        <v>30</v>
      </c>
      <c r="K36" s="1" t="s">
        <v>607</v>
      </c>
      <c r="L36" s="1" t="s">
        <v>607</v>
      </c>
      <c r="M36" s="1" t="s">
        <v>388</v>
      </c>
      <c r="N36" s="1" t="s">
        <v>388</v>
      </c>
      <c r="O36" s="1" t="s">
        <v>389</v>
      </c>
      <c r="P36" s="1" t="s">
        <v>390</v>
      </c>
      <c r="Q36" s="1" t="s">
        <v>391</v>
      </c>
      <c r="R36" s="1" t="s">
        <v>608</v>
      </c>
      <c r="S36" s="1" t="s">
        <v>393</v>
      </c>
      <c r="T36" s="1" t="s">
        <v>394</v>
      </c>
      <c r="U36" s="1" t="s">
        <v>395</v>
      </c>
    </row>
    <row r="37" s="1" customFormat="1" spans="1:21">
      <c r="A37" s="3">
        <v>17964006963</v>
      </c>
      <c r="B37" s="1" t="s">
        <v>602</v>
      </c>
      <c r="C37" s="1" t="s">
        <v>609</v>
      </c>
      <c r="D37" s="1" t="s">
        <v>610</v>
      </c>
      <c r="E37" s="1" t="s">
        <v>611</v>
      </c>
      <c r="F37" s="1" t="s">
        <v>414</v>
      </c>
      <c r="G37" s="1" t="s">
        <v>380</v>
      </c>
      <c r="H37" s="1" t="s">
        <v>385</v>
      </c>
      <c r="I37" s="1" t="s">
        <v>612</v>
      </c>
      <c r="J37" s="1" t="s">
        <v>30</v>
      </c>
      <c r="K37" s="1" t="s">
        <v>613</v>
      </c>
      <c r="L37" s="1" t="s">
        <v>613</v>
      </c>
      <c r="M37" s="1" t="s">
        <v>388</v>
      </c>
      <c r="N37" s="1" t="s">
        <v>388</v>
      </c>
      <c r="O37" s="1" t="s">
        <v>389</v>
      </c>
      <c r="P37" s="1" t="s">
        <v>390</v>
      </c>
      <c r="Q37" s="1" t="s">
        <v>391</v>
      </c>
      <c r="R37" s="1" t="s">
        <v>614</v>
      </c>
      <c r="S37" s="1" t="s">
        <v>393</v>
      </c>
      <c r="T37" s="1" t="s">
        <v>394</v>
      </c>
      <c r="U37" s="1" t="s">
        <v>395</v>
      </c>
    </row>
    <row r="38" s="1" customFormat="1" spans="1:21">
      <c r="A38" s="3">
        <v>17961205823</v>
      </c>
      <c r="B38" s="1" t="s">
        <v>602</v>
      </c>
      <c r="C38" s="1" t="s">
        <v>615</v>
      </c>
      <c r="D38" s="1" t="s">
        <v>616</v>
      </c>
      <c r="E38" s="1" t="s">
        <v>617</v>
      </c>
      <c r="F38" s="1" t="s">
        <v>414</v>
      </c>
      <c r="G38" s="1" t="s">
        <v>380</v>
      </c>
      <c r="H38" s="1" t="s">
        <v>385</v>
      </c>
      <c r="I38" s="1" t="s">
        <v>618</v>
      </c>
      <c r="J38" s="1" t="s">
        <v>30</v>
      </c>
      <c r="K38" s="1" t="s">
        <v>619</v>
      </c>
      <c r="L38" s="1" t="s">
        <v>619</v>
      </c>
      <c r="M38" s="1" t="s">
        <v>388</v>
      </c>
      <c r="N38" s="1" t="s">
        <v>388</v>
      </c>
      <c r="O38" s="1" t="s">
        <v>389</v>
      </c>
      <c r="P38" s="1" t="s">
        <v>390</v>
      </c>
      <c r="Q38" s="1" t="s">
        <v>391</v>
      </c>
      <c r="R38" s="1" t="s">
        <v>620</v>
      </c>
      <c r="S38" s="1" t="s">
        <v>393</v>
      </c>
      <c r="T38" s="1" t="s">
        <v>394</v>
      </c>
      <c r="U38" s="1" t="s">
        <v>395</v>
      </c>
    </row>
    <row r="39" s="1" customFormat="1" spans="1:21">
      <c r="A39" s="3">
        <v>17955606434</v>
      </c>
      <c r="B39" s="1" t="s">
        <v>621</v>
      </c>
      <c r="C39" s="1" t="s">
        <v>622</v>
      </c>
      <c r="D39" s="1" t="s">
        <v>623</v>
      </c>
      <c r="E39" s="1" t="s">
        <v>624</v>
      </c>
      <c r="F39" s="1" t="s">
        <v>414</v>
      </c>
      <c r="G39" s="1" t="s">
        <v>380</v>
      </c>
      <c r="H39" s="1" t="s">
        <v>385</v>
      </c>
      <c r="I39" s="1" t="s">
        <v>625</v>
      </c>
      <c r="J39" s="1" t="s">
        <v>30</v>
      </c>
      <c r="K39" s="1" t="s">
        <v>626</v>
      </c>
      <c r="L39" s="1" t="s">
        <v>626</v>
      </c>
      <c r="M39" s="1" t="s">
        <v>388</v>
      </c>
      <c r="N39" s="1" t="s">
        <v>388</v>
      </c>
      <c r="O39" s="1" t="s">
        <v>389</v>
      </c>
      <c r="P39" s="1" t="s">
        <v>390</v>
      </c>
      <c r="Q39" s="1" t="s">
        <v>391</v>
      </c>
      <c r="R39" s="1" t="s">
        <v>627</v>
      </c>
      <c r="S39" s="1" t="s">
        <v>393</v>
      </c>
      <c r="T39" s="1" t="s">
        <v>394</v>
      </c>
      <c r="U39" s="1" t="s">
        <v>395</v>
      </c>
    </row>
    <row r="40" s="1" customFormat="1" spans="1:21">
      <c r="A40" s="3">
        <v>17952816161</v>
      </c>
      <c r="B40" s="1" t="s">
        <v>628</v>
      </c>
      <c r="C40" s="1" t="s">
        <v>629</v>
      </c>
      <c r="D40" s="1" t="s">
        <v>630</v>
      </c>
      <c r="E40" s="1" t="s">
        <v>631</v>
      </c>
      <c r="F40" s="1" t="s">
        <v>414</v>
      </c>
      <c r="G40" s="1" t="s">
        <v>380</v>
      </c>
      <c r="H40" s="1" t="s">
        <v>385</v>
      </c>
      <c r="I40" s="1" t="s">
        <v>632</v>
      </c>
      <c r="J40" s="1" t="s">
        <v>30</v>
      </c>
      <c r="K40" s="1" t="s">
        <v>633</v>
      </c>
      <c r="L40" s="1" t="s">
        <v>633</v>
      </c>
      <c r="M40" s="1" t="s">
        <v>388</v>
      </c>
      <c r="N40" s="1" t="s">
        <v>388</v>
      </c>
      <c r="O40" s="1" t="s">
        <v>389</v>
      </c>
      <c r="P40" s="1" t="s">
        <v>390</v>
      </c>
      <c r="Q40" s="1" t="s">
        <v>391</v>
      </c>
      <c r="R40" s="1" t="s">
        <v>634</v>
      </c>
      <c r="S40" s="1" t="s">
        <v>393</v>
      </c>
      <c r="T40" s="1" t="s">
        <v>394</v>
      </c>
      <c r="U40" s="1" t="s">
        <v>395</v>
      </c>
    </row>
    <row r="41" s="1" customFormat="1" spans="1:21">
      <c r="A41" s="3">
        <v>17915460656</v>
      </c>
      <c r="B41" s="1" t="s">
        <v>635</v>
      </c>
      <c r="C41" s="1" t="s">
        <v>636</v>
      </c>
      <c r="D41" s="1" t="s">
        <v>637</v>
      </c>
      <c r="E41" s="1" t="s">
        <v>638</v>
      </c>
      <c r="F41" s="1" t="s">
        <v>524</v>
      </c>
      <c r="G41" s="1" t="s">
        <v>380</v>
      </c>
      <c r="H41" s="1" t="s">
        <v>385</v>
      </c>
      <c r="I41" s="1" t="s">
        <v>639</v>
      </c>
      <c r="J41" s="1" t="s">
        <v>30</v>
      </c>
      <c r="K41" s="1" t="s">
        <v>640</v>
      </c>
      <c r="L41" s="1" t="s">
        <v>640</v>
      </c>
      <c r="M41" s="1" t="s">
        <v>388</v>
      </c>
      <c r="N41" s="1" t="s">
        <v>388</v>
      </c>
      <c r="O41" s="1" t="s">
        <v>389</v>
      </c>
      <c r="P41" s="1" t="s">
        <v>390</v>
      </c>
      <c r="Q41" s="1" t="s">
        <v>391</v>
      </c>
      <c r="R41" s="1" t="s">
        <v>641</v>
      </c>
      <c r="S41" s="1" t="s">
        <v>393</v>
      </c>
      <c r="T41" s="1" t="s">
        <v>394</v>
      </c>
      <c r="U41" s="1" t="s">
        <v>395</v>
      </c>
    </row>
    <row r="42" s="1" customFormat="1" spans="1:21">
      <c r="A42" s="3">
        <v>17908499662</v>
      </c>
      <c r="B42" s="1" t="s">
        <v>642</v>
      </c>
      <c r="C42" s="1" t="s">
        <v>643</v>
      </c>
      <c r="D42" s="1" t="s">
        <v>644</v>
      </c>
      <c r="E42" s="1" t="s">
        <v>645</v>
      </c>
      <c r="F42" s="1" t="s">
        <v>524</v>
      </c>
      <c r="G42" s="1" t="s">
        <v>380</v>
      </c>
      <c r="H42" s="1" t="s">
        <v>385</v>
      </c>
      <c r="I42" s="1" t="s">
        <v>646</v>
      </c>
      <c r="J42" s="1" t="s">
        <v>30</v>
      </c>
      <c r="K42" s="1" t="s">
        <v>647</v>
      </c>
      <c r="L42" s="1" t="s">
        <v>647</v>
      </c>
      <c r="M42" s="1" t="s">
        <v>388</v>
      </c>
      <c r="N42" s="1" t="s">
        <v>388</v>
      </c>
      <c r="O42" s="1" t="s">
        <v>389</v>
      </c>
      <c r="P42" s="1" t="s">
        <v>390</v>
      </c>
      <c r="Q42" s="1" t="s">
        <v>391</v>
      </c>
      <c r="R42" s="1" t="s">
        <v>648</v>
      </c>
      <c r="S42" s="1" t="s">
        <v>393</v>
      </c>
      <c r="T42" s="1" t="s">
        <v>394</v>
      </c>
      <c r="U42" s="1" t="s">
        <v>395</v>
      </c>
    </row>
    <row r="43" s="1" customFormat="1" spans="1:21">
      <c r="A43" s="3">
        <v>17906960757</v>
      </c>
      <c r="B43" s="1" t="s">
        <v>649</v>
      </c>
      <c r="C43" s="1" t="s">
        <v>650</v>
      </c>
      <c r="D43" s="1" t="s">
        <v>651</v>
      </c>
      <c r="E43" s="1" t="s">
        <v>652</v>
      </c>
      <c r="F43" s="1" t="s">
        <v>493</v>
      </c>
      <c r="G43" s="1" t="s">
        <v>380</v>
      </c>
      <c r="H43" s="1" t="s">
        <v>385</v>
      </c>
      <c r="I43" s="1" t="s">
        <v>653</v>
      </c>
      <c r="J43" s="1" t="s">
        <v>30</v>
      </c>
      <c r="K43" s="1" t="s">
        <v>654</v>
      </c>
      <c r="L43" s="1" t="s">
        <v>654</v>
      </c>
      <c r="M43" s="1" t="s">
        <v>388</v>
      </c>
      <c r="N43" s="1" t="s">
        <v>388</v>
      </c>
      <c r="O43" s="1" t="s">
        <v>389</v>
      </c>
      <c r="P43" s="1" t="s">
        <v>390</v>
      </c>
      <c r="Q43" s="1" t="s">
        <v>391</v>
      </c>
      <c r="R43" s="1" t="s">
        <v>655</v>
      </c>
      <c r="S43" s="1" t="s">
        <v>393</v>
      </c>
      <c r="T43" s="1" t="s">
        <v>394</v>
      </c>
      <c r="U43" s="1" t="s">
        <v>395</v>
      </c>
    </row>
    <row r="44" s="1" customFormat="1" spans="1:21">
      <c r="A44" s="3">
        <v>17906833657</v>
      </c>
      <c r="B44" s="1" t="s">
        <v>649</v>
      </c>
      <c r="C44" s="1" t="s">
        <v>656</v>
      </c>
      <c r="D44" s="1" t="s">
        <v>657</v>
      </c>
      <c r="E44" s="1" t="s">
        <v>658</v>
      </c>
      <c r="F44" s="1" t="s">
        <v>543</v>
      </c>
      <c r="G44" s="1" t="s">
        <v>380</v>
      </c>
      <c r="H44" s="1" t="s">
        <v>385</v>
      </c>
      <c r="I44" s="1" t="s">
        <v>659</v>
      </c>
      <c r="J44" s="1" t="s">
        <v>30</v>
      </c>
      <c r="K44" s="1" t="s">
        <v>660</v>
      </c>
      <c r="L44" s="1" t="s">
        <v>660</v>
      </c>
      <c r="M44" s="1" t="s">
        <v>388</v>
      </c>
      <c r="N44" s="1" t="s">
        <v>388</v>
      </c>
      <c r="O44" s="1" t="s">
        <v>389</v>
      </c>
      <c r="P44" s="1" t="s">
        <v>390</v>
      </c>
      <c r="Q44" s="1" t="s">
        <v>391</v>
      </c>
      <c r="R44" s="1" t="s">
        <v>661</v>
      </c>
      <c r="S44" s="1" t="s">
        <v>393</v>
      </c>
      <c r="T44" s="1" t="s">
        <v>394</v>
      </c>
      <c r="U44" s="1" t="s">
        <v>395</v>
      </c>
    </row>
    <row r="45" s="1" customFormat="1" spans="1:21">
      <c r="A45" s="3">
        <v>17900808167</v>
      </c>
      <c r="B45" s="1" t="s">
        <v>662</v>
      </c>
      <c r="C45" s="1" t="s">
        <v>663</v>
      </c>
      <c r="D45" s="1" t="s">
        <v>664</v>
      </c>
      <c r="E45" s="1" t="s">
        <v>665</v>
      </c>
      <c r="F45" s="1" t="s">
        <v>524</v>
      </c>
      <c r="G45" s="1" t="s">
        <v>380</v>
      </c>
      <c r="H45" s="1" t="s">
        <v>385</v>
      </c>
      <c r="I45" s="1" t="s">
        <v>389</v>
      </c>
      <c r="J45" s="1" t="s">
        <v>30</v>
      </c>
      <c r="K45" s="1" t="s">
        <v>389</v>
      </c>
      <c r="L45" s="1" t="s">
        <v>666</v>
      </c>
      <c r="M45" s="1" t="s">
        <v>667</v>
      </c>
      <c r="N45" s="1" t="s">
        <v>668</v>
      </c>
      <c r="O45" s="1" t="s">
        <v>389</v>
      </c>
      <c r="P45" s="1" t="s">
        <v>390</v>
      </c>
      <c r="Q45" s="1" t="s">
        <v>391</v>
      </c>
      <c r="R45" s="1" t="s">
        <v>669</v>
      </c>
      <c r="S45" s="1" t="s">
        <v>393</v>
      </c>
      <c r="T45" s="1" t="s">
        <v>394</v>
      </c>
      <c r="U45" s="1" t="s">
        <v>395</v>
      </c>
    </row>
    <row r="46" s="1" customFormat="1" spans="1:21">
      <c r="A46" s="3">
        <v>17896217561</v>
      </c>
      <c r="B46" s="1" t="s">
        <v>670</v>
      </c>
      <c r="C46" s="1" t="s">
        <v>671</v>
      </c>
      <c r="D46" s="1" t="s">
        <v>672</v>
      </c>
      <c r="E46" s="1" t="s">
        <v>673</v>
      </c>
      <c r="F46" s="1" t="s">
        <v>493</v>
      </c>
      <c r="G46" s="1" t="s">
        <v>380</v>
      </c>
      <c r="H46" s="1" t="s">
        <v>385</v>
      </c>
      <c r="I46" s="1" t="s">
        <v>674</v>
      </c>
      <c r="J46" s="1" t="s">
        <v>30</v>
      </c>
      <c r="K46" s="1" t="s">
        <v>675</v>
      </c>
      <c r="L46" s="1" t="s">
        <v>675</v>
      </c>
      <c r="M46" s="1" t="s">
        <v>388</v>
      </c>
      <c r="N46" s="1" t="s">
        <v>388</v>
      </c>
      <c r="O46" s="1" t="s">
        <v>389</v>
      </c>
      <c r="P46" s="1" t="s">
        <v>390</v>
      </c>
      <c r="Q46" s="1" t="s">
        <v>391</v>
      </c>
      <c r="R46" s="1" t="s">
        <v>676</v>
      </c>
      <c r="S46" s="1" t="s">
        <v>393</v>
      </c>
      <c r="T46" s="1" t="s">
        <v>394</v>
      </c>
      <c r="U46" s="1" t="s">
        <v>395</v>
      </c>
    </row>
    <row r="47" s="1" customFormat="1" spans="1:21">
      <c r="A47" s="3">
        <v>17895453649</v>
      </c>
      <c r="B47" s="1" t="s">
        <v>677</v>
      </c>
      <c r="C47" s="1" t="s">
        <v>678</v>
      </c>
      <c r="D47" s="1" t="s">
        <v>679</v>
      </c>
      <c r="E47" s="1" t="s">
        <v>680</v>
      </c>
      <c r="F47" s="1" t="s">
        <v>493</v>
      </c>
      <c r="G47" s="1" t="s">
        <v>380</v>
      </c>
      <c r="H47" s="1" t="s">
        <v>385</v>
      </c>
      <c r="I47" s="1" t="s">
        <v>681</v>
      </c>
      <c r="J47" s="1" t="s">
        <v>30</v>
      </c>
      <c r="K47" s="1" t="s">
        <v>682</v>
      </c>
      <c r="L47" s="1" t="s">
        <v>682</v>
      </c>
      <c r="M47" s="1" t="s">
        <v>388</v>
      </c>
      <c r="N47" s="1" t="s">
        <v>388</v>
      </c>
      <c r="O47" s="1" t="s">
        <v>389</v>
      </c>
      <c r="P47" s="1" t="s">
        <v>390</v>
      </c>
      <c r="Q47" s="1" t="s">
        <v>391</v>
      </c>
      <c r="R47" s="1" t="s">
        <v>683</v>
      </c>
      <c r="S47" s="1" t="s">
        <v>393</v>
      </c>
      <c r="T47" s="1" t="s">
        <v>394</v>
      </c>
      <c r="U47" s="1" t="s">
        <v>395</v>
      </c>
    </row>
    <row r="48" s="1" customFormat="1" spans="1:21">
      <c r="A48" s="3">
        <v>17889753411</v>
      </c>
      <c r="B48" s="1" t="s">
        <v>684</v>
      </c>
      <c r="C48" s="1" t="s">
        <v>685</v>
      </c>
      <c r="D48" s="1" t="s">
        <v>686</v>
      </c>
      <c r="E48" s="1" t="s">
        <v>687</v>
      </c>
      <c r="F48" s="1" t="s">
        <v>493</v>
      </c>
      <c r="G48" s="1" t="s">
        <v>380</v>
      </c>
      <c r="H48" s="1" t="s">
        <v>385</v>
      </c>
      <c r="I48" s="1" t="s">
        <v>688</v>
      </c>
      <c r="J48" s="1" t="s">
        <v>30</v>
      </c>
      <c r="K48" s="1" t="s">
        <v>689</v>
      </c>
      <c r="L48" s="1" t="s">
        <v>689</v>
      </c>
      <c r="M48" s="1" t="s">
        <v>388</v>
      </c>
      <c r="N48" s="1" t="s">
        <v>388</v>
      </c>
      <c r="O48" s="1" t="s">
        <v>389</v>
      </c>
      <c r="P48" s="1" t="s">
        <v>390</v>
      </c>
      <c r="Q48" s="1" t="s">
        <v>391</v>
      </c>
      <c r="R48" s="1" t="s">
        <v>690</v>
      </c>
      <c r="S48" s="1" t="s">
        <v>393</v>
      </c>
      <c r="T48" s="1" t="s">
        <v>394</v>
      </c>
      <c r="U48" s="1" t="s">
        <v>395</v>
      </c>
    </row>
    <row r="49" s="1" customFormat="1" spans="1:21">
      <c r="A49" s="3">
        <v>17885383948</v>
      </c>
      <c r="B49" s="1" t="s">
        <v>691</v>
      </c>
      <c r="C49" s="1" t="s">
        <v>692</v>
      </c>
      <c r="D49" s="1" t="s">
        <v>693</v>
      </c>
      <c r="E49" s="1" t="s">
        <v>694</v>
      </c>
      <c r="F49" s="1" t="s">
        <v>380</v>
      </c>
      <c r="G49" s="1" t="s">
        <v>384</v>
      </c>
      <c r="H49" s="1" t="s">
        <v>385</v>
      </c>
      <c r="I49" s="1" t="s">
        <v>695</v>
      </c>
      <c r="J49" s="1" t="s">
        <v>30</v>
      </c>
      <c r="K49" s="1" t="s">
        <v>696</v>
      </c>
      <c r="L49" s="1" t="s">
        <v>696</v>
      </c>
      <c r="M49" s="1" t="s">
        <v>388</v>
      </c>
      <c r="N49" s="1" t="s">
        <v>388</v>
      </c>
      <c r="O49" s="1" t="s">
        <v>389</v>
      </c>
      <c r="P49" s="1" t="s">
        <v>390</v>
      </c>
      <c r="Q49" s="1" t="s">
        <v>391</v>
      </c>
      <c r="R49" s="1" t="s">
        <v>697</v>
      </c>
      <c r="S49" s="1" t="s">
        <v>393</v>
      </c>
      <c r="T49" s="1" t="s">
        <v>394</v>
      </c>
      <c r="U49" s="1" t="s">
        <v>395</v>
      </c>
    </row>
    <row r="50" s="1" customFormat="1" spans="1:21">
      <c r="A50" s="3">
        <v>17877708251</v>
      </c>
      <c r="B50" s="1" t="s">
        <v>698</v>
      </c>
      <c r="C50" s="1" t="s">
        <v>699</v>
      </c>
      <c r="D50" s="1" t="s">
        <v>700</v>
      </c>
      <c r="E50" s="1" t="s">
        <v>701</v>
      </c>
      <c r="F50" s="1" t="s">
        <v>493</v>
      </c>
      <c r="G50" s="1" t="s">
        <v>380</v>
      </c>
      <c r="H50" s="1" t="s">
        <v>385</v>
      </c>
      <c r="I50" s="1" t="s">
        <v>702</v>
      </c>
      <c r="J50" s="1" t="s">
        <v>30</v>
      </c>
      <c r="K50" s="1" t="s">
        <v>703</v>
      </c>
      <c r="L50" s="1" t="s">
        <v>703</v>
      </c>
      <c r="M50" s="1" t="s">
        <v>388</v>
      </c>
      <c r="N50" s="1" t="s">
        <v>388</v>
      </c>
      <c r="O50" s="1" t="s">
        <v>389</v>
      </c>
      <c r="P50" s="1" t="s">
        <v>390</v>
      </c>
      <c r="Q50" s="1" t="s">
        <v>391</v>
      </c>
      <c r="R50" s="1" t="s">
        <v>704</v>
      </c>
      <c r="S50" s="1" t="s">
        <v>393</v>
      </c>
      <c r="T50" s="1" t="s">
        <v>394</v>
      </c>
      <c r="U50" s="1" t="s">
        <v>395</v>
      </c>
    </row>
    <row r="51" s="1" customFormat="1" spans="1:21">
      <c r="A51" s="3">
        <v>17869172616</v>
      </c>
      <c r="B51" s="1" t="s">
        <v>705</v>
      </c>
      <c r="C51" s="1" t="s">
        <v>706</v>
      </c>
      <c r="D51" s="1" t="s">
        <v>707</v>
      </c>
      <c r="E51" s="1" t="s">
        <v>708</v>
      </c>
      <c r="F51" s="1" t="s">
        <v>493</v>
      </c>
      <c r="G51" s="1" t="s">
        <v>384</v>
      </c>
      <c r="H51" s="1" t="s">
        <v>385</v>
      </c>
      <c r="I51" s="1" t="s">
        <v>709</v>
      </c>
      <c r="J51" s="1" t="s">
        <v>30</v>
      </c>
      <c r="K51" s="1" t="s">
        <v>710</v>
      </c>
      <c r="L51" s="1" t="s">
        <v>710</v>
      </c>
      <c r="M51" s="1" t="s">
        <v>388</v>
      </c>
      <c r="N51" s="1" t="s">
        <v>388</v>
      </c>
      <c r="O51" s="1" t="s">
        <v>389</v>
      </c>
      <c r="P51" s="1" t="s">
        <v>390</v>
      </c>
      <c r="Q51" s="1" t="s">
        <v>391</v>
      </c>
      <c r="R51" s="1" t="s">
        <v>711</v>
      </c>
      <c r="S51" s="1" t="s">
        <v>393</v>
      </c>
      <c r="T51" s="1" t="s">
        <v>394</v>
      </c>
      <c r="U51" s="1" t="s">
        <v>395</v>
      </c>
    </row>
    <row r="52" s="1" customFormat="1" spans="1:21">
      <c r="A52" s="3">
        <v>17868999552</v>
      </c>
      <c r="B52" s="1" t="s">
        <v>705</v>
      </c>
      <c r="C52" s="1" t="s">
        <v>712</v>
      </c>
      <c r="D52" s="1" t="s">
        <v>713</v>
      </c>
      <c r="E52" s="1" t="s">
        <v>714</v>
      </c>
      <c r="F52" s="1" t="s">
        <v>493</v>
      </c>
      <c r="G52" s="1" t="s">
        <v>380</v>
      </c>
      <c r="H52" s="1" t="s">
        <v>385</v>
      </c>
      <c r="I52" s="1" t="s">
        <v>715</v>
      </c>
      <c r="J52" s="1" t="s">
        <v>30</v>
      </c>
      <c r="K52" s="1" t="s">
        <v>716</v>
      </c>
      <c r="L52" s="1" t="s">
        <v>716</v>
      </c>
      <c r="M52" s="1" t="s">
        <v>388</v>
      </c>
      <c r="N52" s="1" t="s">
        <v>388</v>
      </c>
      <c r="O52" s="1" t="s">
        <v>389</v>
      </c>
      <c r="P52" s="1" t="s">
        <v>390</v>
      </c>
      <c r="Q52" s="1" t="s">
        <v>391</v>
      </c>
      <c r="R52" s="1" t="s">
        <v>717</v>
      </c>
      <c r="S52" s="1" t="s">
        <v>393</v>
      </c>
      <c r="T52" s="1" t="s">
        <v>394</v>
      </c>
      <c r="U52" s="1" t="s">
        <v>395</v>
      </c>
    </row>
    <row r="53" s="1" customFormat="1" spans="1:21">
      <c r="A53" s="3">
        <v>17857057179</v>
      </c>
      <c r="B53" s="1" t="s">
        <v>718</v>
      </c>
      <c r="C53" s="1" t="s">
        <v>719</v>
      </c>
      <c r="D53" s="1" t="s">
        <v>720</v>
      </c>
      <c r="E53" s="1" t="s">
        <v>721</v>
      </c>
      <c r="F53" s="1" t="s">
        <v>414</v>
      </c>
      <c r="G53" s="1" t="s">
        <v>384</v>
      </c>
      <c r="H53" s="1" t="s">
        <v>385</v>
      </c>
      <c r="I53" s="1" t="s">
        <v>722</v>
      </c>
      <c r="J53" s="1" t="s">
        <v>30</v>
      </c>
      <c r="K53" s="1" t="s">
        <v>723</v>
      </c>
      <c r="L53" s="1" t="s">
        <v>723</v>
      </c>
      <c r="M53" s="1" t="s">
        <v>388</v>
      </c>
      <c r="N53" s="1" t="s">
        <v>388</v>
      </c>
      <c r="O53" s="1" t="s">
        <v>389</v>
      </c>
      <c r="P53" s="1" t="s">
        <v>390</v>
      </c>
      <c r="Q53" s="1" t="s">
        <v>391</v>
      </c>
      <c r="R53" s="1" t="s">
        <v>724</v>
      </c>
      <c r="S53" s="1" t="s">
        <v>393</v>
      </c>
      <c r="T53" s="1" t="s">
        <v>394</v>
      </c>
      <c r="U53" s="1" t="s">
        <v>395</v>
      </c>
    </row>
    <row r="54" s="1" customFormat="1" spans="1:21">
      <c r="A54" s="3">
        <v>17844562013</v>
      </c>
      <c r="B54" s="1" t="s">
        <v>725</v>
      </c>
      <c r="C54" s="1" t="s">
        <v>726</v>
      </c>
      <c r="D54" s="1" t="s">
        <v>727</v>
      </c>
      <c r="E54" s="1" t="s">
        <v>728</v>
      </c>
      <c r="F54" s="1" t="s">
        <v>493</v>
      </c>
      <c r="G54" s="1" t="s">
        <v>380</v>
      </c>
      <c r="H54" s="1" t="s">
        <v>385</v>
      </c>
      <c r="I54" s="1" t="s">
        <v>729</v>
      </c>
      <c r="J54" s="1" t="s">
        <v>30</v>
      </c>
      <c r="K54" s="1" t="s">
        <v>730</v>
      </c>
      <c r="L54" s="1" t="s">
        <v>730</v>
      </c>
      <c r="M54" s="1" t="s">
        <v>388</v>
      </c>
      <c r="N54" s="1" t="s">
        <v>388</v>
      </c>
      <c r="O54" s="1" t="s">
        <v>389</v>
      </c>
      <c r="P54" s="1" t="s">
        <v>390</v>
      </c>
      <c r="Q54" s="1" t="s">
        <v>391</v>
      </c>
      <c r="R54" s="1" t="s">
        <v>731</v>
      </c>
      <c r="S54" s="1" t="s">
        <v>393</v>
      </c>
      <c r="T54" s="1" t="s">
        <v>394</v>
      </c>
      <c r="U54" s="1" t="s">
        <v>395</v>
      </c>
    </row>
    <row r="55" s="1" customFormat="1" spans="1:21">
      <c r="A55" s="3">
        <v>17806188273</v>
      </c>
      <c r="B55" s="1" t="s">
        <v>732</v>
      </c>
      <c r="C55" s="1" t="s">
        <v>733</v>
      </c>
      <c r="D55" s="1" t="s">
        <v>734</v>
      </c>
      <c r="E55" s="1" t="s">
        <v>735</v>
      </c>
      <c r="F55" s="1" t="s">
        <v>380</v>
      </c>
      <c r="G55" s="1" t="s">
        <v>384</v>
      </c>
      <c r="H55" s="1" t="s">
        <v>385</v>
      </c>
      <c r="I55" s="1" t="s">
        <v>736</v>
      </c>
      <c r="J55" s="1" t="s">
        <v>30</v>
      </c>
      <c r="K55" s="1" t="s">
        <v>737</v>
      </c>
      <c r="L55" s="1" t="s">
        <v>737</v>
      </c>
      <c r="M55" s="1" t="s">
        <v>388</v>
      </c>
      <c r="N55" s="1" t="s">
        <v>388</v>
      </c>
      <c r="O55" s="1" t="s">
        <v>389</v>
      </c>
      <c r="P55" s="1" t="s">
        <v>390</v>
      </c>
      <c r="Q55" s="1" t="s">
        <v>391</v>
      </c>
      <c r="R55" s="1" t="s">
        <v>738</v>
      </c>
      <c r="S55" s="1" t="s">
        <v>393</v>
      </c>
      <c r="T55" s="1" t="s">
        <v>394</v>
      </c>
      <c r="U55" s="1" t="s">
        <v>395</v>
      </c>
    </row>
    <row r="56" s="1" customFormat="1" spans="1:21">
      <c r="A56" s="3">
        <v>17796918260</v>
      </c>
      <c r="B56" s="1" t="s">
        <v>739</v>
      </c>
      <c r="C56" s="1" t="s">
        <v>740</v>
      </c>
      <c r="D56" s="1" t="s">
        <v>741</v>
      </c>
      <c r="E56" s="1" t="s">
        <v>742</v>
      </c>
      <c r="F56" s="1" t="s">
        <v>414</v>
      </c>
      <c r="G56" s="1" t="s">
        <v>384</v>
      </c>
      <c r="H56" s="1" t="s">
        <v>385</v>
      </c>
      <c r="I56" s="1" t="s">
        <v>743</v>
      </c>
      <c r="J56" s="1" t="s">
        <v>30</v>
      </c>
      <c r="K56" s="1" t="s">
        <v>744</v>
      </c>
      <c r="L56" s="1" t="s">
        <v>744</v>
      </c>
      <c r="M56" s="1" t="s">
        <v>388</v>
      </c>
      <c r="N56" s="1" t="s">
        <v>388</v>
      </c>
      <c r="O56" s="1" t="s">
        <v>389</v>
      </c>
      <c r="P56" s="1" t="s">
        <v>390</v>
      </c>
      <c r="Q56" s="1" t="s">
        <v>391</v>
      </c>
      <c r="R56" s="1" t="s">
        <v>745</v>
      </c>
      <c r="S56" s="1" t="s">
        <v>393</v>
      </c>
      <c r="T56" s="1" t="s">
        <v>394</v>
      </c>
      <c r="U56" s="1" t="s">
        <v>395</v>
      </c>
    </row>
    <row r="57" s="1" customFormat="1" spans="1:21">
      <c r="A57" s="3">
        <v>17782776055</v>
      </c>
      <c r="B57" s="1" t="s">
        <v>746</v>
      </c>
      <c r="C57" s="1" t="s">
        <v>747</v>
      </c>
      <c r="D57" s="1" t="s">
        <v>748</v>
      </c>
      <c r="E57" s="1" t="s">
        <v>749</v>
      </c>
      <c r="F57" s="1" t="s">
        <v>414</v>
      </c>
      <c r="G57" s="1" t="s">
        <v>380</v>
      </c>
      <c r="H57" s="1" t="s">
        <v>385</v>
      </c>
      <c r="I57" s="1" t="s">
        <v>750</v>
      </c>
      <c r="J57" s="1" t="s">
        <v>30</v>
      </c>
      <c r="K57" s="1" t="s">
        <v>751</v>
      </c>
      <c r="L57" s="1" t="s">
        <v>751</v>
      </c>
      <c r="M57" s="1" t="s">
        <v>388</v>
      </c>
      <c r="N57" s="1" t="s">
        <v>388</v>
      </c>
      <c r="O57" s="1" t="s">
        <v>389</v>
      </c>
      <c r="P57" s="1" t="s">
        <v>390</v>
      </c>
      <c r="Q57" s="1" t="s">
        <v>391</v>
      </c>
      <c r="R57" s="1" t="s">
        <v>752</v>
      </c>
      <c r="S57" s="1" t="s">
        <v>393</v>
      </c>
      <c r="T57" s="1" t="s">
        <v>394</v>
      </c>
      <c r="U57" s="1" t="s">
        <v>395</v>
      </c>
    </row>
    <row r="58" s="1" customFormat="1" spans="1:21">
      <c r="A58" s="3">
        <v>17780558939</v>
      </c>
      <c r="B58" s="1" t="s">
        <v>753</v>
      </c>
      <c r="C58" s="1" t="s">
        <v>754</v>
      </c>
      <c r="D58" s="1" t="s">
        <v>755</v>
      </c>
      <c r="E58" s="1" t="s">
        <v>756</v>
      </c>
      <c r="F58" s="1" t="s">
        <v>543</v>
      </c>
      <c r="G58" s="1" t="s">
        <v>380</v>
      </c>
      <c r="H58" s="1" t="s">
        <v>385</v>
      </c>
      <c r="I58" s="1" t="s">
        <v>757</v>
      </c>
      <c r="J58" s="1" t="s">
        <v>30</v>
      </c>
      <c r="K58" s="1" t="s">
        <v>758</v>
      </c>
      <c r="L58" s="1" t="s">
        <v>758</v>
      </c>
      <c r="M58" s="1" t="s">
        <v>388</v>
      </c>
      <c r="N58" s="1" t="s">
        <v>388</v>
      </c>
      <c r="O58" s="1" t="s">
        <v>389</v>
      </c>
      <c r="P58" s="1" t="s">
        <v>390</v>
      </c>
      <c r="Q58" s="1" t="s">
        <v>391</v>
      </c>
      <c r="R58" s="1" t="s">
        <v>759</v>
      </c>
      <c r="S58" s="1" t="s">
        <v>393</v>
      </c>
      <c r="T58" s="1" t="s">
        <v>394</v>
      </c>
      <c r="U58" s="1" t="s">
        <v>395</v>
      </c>
    </row>
    <row r="59" s="1" customFormat="1" spans="1:21">
      <c r="A59" s="3">
        <v>17770983671</v>
      </c>
      <c r="B59" s="1" t="s">
        <v>760</v>
      </c>
      <c r="C59" s="1" t="s">
        <v>761</v>
      </c>
      <c r="D59" s="1" t="s">
        <v>762</v>
      </c>
      <c r="E59" s="1" t="s">
        <v>763</v>
      </c>
      <c r="F59" s="1" t="s">
        <v>414</v>
      </c>
      <c r="G59" s="1" t="s">
        <v>380</v>
      </c>
      <c r="H59" s="1" t="s">
        <v>385</v>
      </c>
      <c r="I59" s="1" t="s">
        <v>764</v>
      </c>
      <c r="J59" s="1" t="s">
        <v>30</v>
      </c>
      <c r="K59" s="1" t="s">
        <v>765</v>
      </c>
      <c r="L59" s="1" t="s">
        <v>765</v>
      </c>
      <c r="M59" s="1" t="s">
        <v>388</v>
      </c>
      <c r="N59" s="1" t="s">
        <v>388</v>
      </c>
      <c r="O59" s="1" t="s">
        <v>389</v>
      </c>
      <c r="P59" s="1" t="s">
        <v>390</v>
      </c>
      <c r="Q59" s="1" t="s">
        <v>391</v>
      </c>
      <c r="R59" s="1" t="s">
        <v>766</v>
      </c>
      <c r="S59" s="1" t="s">
        <v>393</v>
      </c>
      <c r="T59" s="1" t="s">
        <v>394</v>
      </c>
      <c r="U59" s="1" t="s">
        <v>395</v>
      </c>
    </row>
    <row r="60" s="1" customFormat="1" spans="1:21">
      <c r="A60" s="3">
        <v>17760603633</v>
      </c>
      <c r="B60" s="1" t="s">
        <v>767</v>
      </c>
      <c r="C60" s="1" t="s">
        <v>768</v>
      </c>
      <c r="D60" s="1" t="s">
        <v>769</v>
      </c>
      <c r="E60" s="1" t="s">
        <v>770</v>
      </c>
      <c r="F60" s="1" t="s">
        <v>414</v>
      </c>
      <c r="G60" s="1" t="s">
        <v>380</v>
      </c>
      <c r="H60" s="1" t="s">
        <v>385</v>
      </c>
      <c r="I60" s="1" t="s">
        <v>771</v>
      </c>
      <c r="J60" s="1" t="s">
        <v>30</v>
      </c>
      <c r="K60" s="1" t="s">
        <v>772</v>
      </c>
      <c r="L60" s="1" t="s">
        <v>772</v>
      </c>
      <c r="M60" s="1" t="s">
        <v>388</v>
      </c>
      <c r="N60" s="1" t="s">
        <v>388</v>
      </c>
      <c r="O60" s="1" t="s">
        <v>389</v>
      </c>
      <c r="P60" s="1" t="s">
        <v>390</v>
      </c>
      <c r="Q60" s="1" t="s">
        <v>391</v>
      </c>
      <c r="R60" s="1" t="s">
        <v>773</v>
      </c>
      <c r="S60" s="1" t="s">
        <v>393</v>
      </c>
      <c r="T60" s="1" t="s">
        <v>394</v>
      </c>
      <c r="U60" s="1" t="s">
        <v>395</v>
      </c>
    </row>
    <row r="61" s="1" customFormat="1" spans="1:21">
      <c r="A61" s="3">
        <v>17688973545</v>
      </c>
      <c r="B61" s="1" t="s">
        <v>774</v>
      </c>
      <c r="C61" s="1" t="s">
        <v>775</v>
      </c>
      <c r="D61" s="1" t="s">
        <v>776</v>
      </c>
      <c r="E61" s="1" t="s">
        <v>777</v>
      </c>
      <c r="F61" s="1" t="s">
        <v>380</v>
      </c>
      <c r="G61" s="1" t="s">
        <v>384</v>
      </c>
      <c r="H61" s="1" t="s">
        <v>385</v>
      </c>
      <c r="I61" s="1" t="s">
        <v>778</v>
      </c>
      <c r="J61" s="1" t="s">
        <v>30</v>
      </c>
      <c r="K61" s="1" t="s">
        <v>779</v>
      </c>
      <c r="L61" s="1" t="s">
        <v>779</v>
      </c>
      <c r="M61" s="1" t="s">
        <v>388</v>
      </c>
      <c r="N61" s="1" t="s">
        <v>388</v>
      </c>
      <c r="O61" s="1" t="s">
        <v>389</v>
      </c>
      <c r="P61" s="1" t="s">
        <v>390</v>
      </c>
      <c r="Q61" s="1" t="s">
        <v>391</v>
      </c>
      <c r="R61" s="1" t="s">
        <v>780</v>
      </c>
      <c r="S61" s="1" t="s">
        <v>393</v>
      </c>
      <c r="T61" s="1" t="s">
        <v>394</v>
      </c>
      <c r="U61" s="1" t="s">
        <v>395</v>
      </c>
    </row>
    <row r="62" s="1" customFormat="1" spans="1:21">
      <c r="A62" s="3">
        <v>17668112980</v>
      </c>
      <c r="B62" s="1" t="s">
        <v>781</v>
      </c>
      <c r="C62" s="1" t="s">
        <v>782</v>
      </c>
      <c r="D62" s="1" t="s">
        <v>776</v>
      </c>
      <c r="E62" s="1" t="s">
        <v>777</v>
      </c>
      <c r="F62" s="1" t="s">
        <v>414</v>
      </c>
      <c r="G62" s="1" t="s">
        <v>380</v>
      </c>
      <c r="H62" s="1" t="s">
        <v>385</v>
      </c>
      <c r="I62" s="1" t="s">
        <v>783</v>
      </c>
      <c r="J62" s="1" t="s">
        <v>30</v>
      </c>
      <c r="K62" s="1" t="s">
        <v>784</v>
      </c>
      <c r="L62" s="1" t="s">
        <v>784</v>
      </c>
      <c r="M62" s="1" t="s">
        <v>388</v>
      </c>
      <c r="N62" s="1" t="s">
        <v>388</v>
      </c>
      <c r="O62" s="1" t="s">
        <v>389</v>
      </c>
      <c r="P62" s="1" t="s">
        <v>390</v>
      </c>
      <c r="Q62" s="1" t="s">
        <v>391</v>
      </c>
      <c r="R62" s="1" t="s">
        <v>785</v>
      </c>
      <c r="S62" s="1" t="s">
        <v>393</v>
      </c>
      <c r="T62" s="1" t="s">
        <v>394</v>
      </c>
      <c r="U62" s="1" t="s">
        <v>395</v>
      </c>
    </row>
    <row r="63" s="1" customFormat="1" spans="1:21">
      <c r="A63" s="3">
        <v>17647528972</v>
      </c>
      <c r="B63" s="1" t="s">
        <v>786</v>
      </c>
      <c r="C63" s="1" t="s">
        <v>787</v>
      </c>
      <c r="D63" s="1" t="s">
        <v>788</v>
      </c>
      <c r="E63" s="1" t="s">
        <v>789</v>
      </c>
      <c r="F63" s="1" t="s">
        <v>414</v>
      </c>
      <c r="G63" s="1" t="s">
        <v>384</v>
      </c>
      <c r="H63" s="1" t="s">
        <v>385</v>
      </c>
      <c r="I63" s="1" t="s">
        <v>790</v>
      </c>
      <c r="J63" s="1" t="s">
        <v>30</v>
      </c>
      <c r="K63" s="1" t="s">
        <v>791</v>
      </c>
      <c r="L63" s="1" t="s">
        <v>791</v>
      </c>
      <c r="M63" s="1" t="s">
        <v>388</v>
      </c>
      <c r="N63" s="1" t="s">
        <v>388</v>
      </c>
      <c r="O63" s="1" t="s">
        <v>389</v>
      </c>
      <c r="P63" s="1" t="s">
        <v>390</v>
      </c>
      <c r="Q63" s="1" t="s">
        <v>391</v>
      </c>
      <c r="R63" s="1" t="s">
        <v>792</v>
      </c>
      <c r="S63" s="1" t="s">
        <v>393</v>
      </c>
      <c r="T63" s="1" t="s">
        <v>394</v>
      </c>
      <c r="U63" s="1" t="s">
        <v>395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2022-06-02T01:51:00Z</dcterms:created>
  <dcterms:modified xsi:type="dcterms:W3CDTF">2022-06-02T09:48:49Z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01BB922BAE7D4CA9928DCD061078DF6E</vt:lpwstr>
  </property>
  <property fmtid="{D5CDD505-2E9C-101B-9397-08002B2CF9AE}" pid="3" name="KSOProductBuildVer">
    <vt:lpwstr>2052-11.1.0.11744</vt:lpwstr>
  </property>
</Properties>
</file>