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<sst xmlns="http://schemas.openxmlformats.org/spreadsheetml/2006/main" count="2577" uniqueCount="897">
  <si>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</si>
  <si>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</si>
  <si>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</si>
  <si>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</si>
  <si>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</si>
  <si>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</si>
  <si>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</si>
  <si>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</si>
  <si>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</si>
  <si>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</si>
  <si>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</si>
  <si>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</si>
  <si>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</si>
  <si>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</si>
  <si>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</si>
  <si>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</si>
  <si>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</si>
  <si>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</si>
  <si>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</si>
  <si>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</si>
  <si>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</si>
  <si>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</si>
  <si>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</si>
  <si>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</si>
  <si>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</si>
  <si>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17882286305	</t>
  </si>
  <si>
    <t>Ctrip</t>
  </si>
  <si>
    <t>正常</t>
  </si>
  <si>
    <t>[希什利]威龙Spa酒店(Veyron Hotels &amp; Spa)(55519580)</t>
  </si>
  <si>
    <t>三人房&lt;2人入住&gt;&lt;不退款&gt;</t>
  </si>
  <si>
    <t>HKD</t>
  </si>
  <si>
    <t>BAE/HA NEE</t>
  </si>
  <si>
    <t>CA13030220603HKD</t>
  </si>
  <si>
    <t>未提现</t>
  </si>
  <si>
    <t>携程开票</t>
  </si>
  <si>
    <t xml:space="preserve">	</t>
  </si>
  <si>
    <t xml:space="preserve">62120195	</t>
  </si>
  <si>
    <t xml:space="preserve">17900997344	</t>
  </si>
  <si>
    <t>[圣地亚哥]圣迭戈贝赛德温德姆酒店(Wyndham San Diego Bayside)(55478412)</t>
  </si>
  <si>
    <t>豪华2张双人床房&lt;2人入住&gt;&lt;不退款&gt;</t>
  </si>
  <si>
    <t>Ryan/Austin Carl</t>
  </si>
  <si>
    <t xml:space="preserve">2540836	</t>
  </si>
  <si>
    <t xml:space="preserve">80397ED749846	</t>
  </si>
  <si>
    <t xml:space="preserve">17901022762	</t>
  </si>
  <si>
    <t>[劳德代尔堡]劳德代尔海滩索尼斯塔堡酒店(Sonesta Fort Lauderdale Beach)(55720165)</t>
  </si>
  <si>
    <t>海洋豪华房（特大床）&lt;不退款&gt;&lt;2人入住&gt;</t>
  </si>
  <si>
    <t>Hayes Andrews/Linda,Andrews/Thomas</t>
  </si>
  <si>
    <t xml:space="preserve">62015SD125123	</t>
  </si>
  <si>
    <t xml:space="preserve">17903549143	</t>
  </si>
  <si>
    <t>[拉斯维加斯]卢克索酒店(Luxor Hotel &amp; Casino)(60494169)</t>
  </si>
  <si>
    <t>金字塔尊贵转角特大床套房&lt;2人入住&gt;&lt;不退款&gt;</t>
  </si>
  <si>
    <t>Fossett/Vashanty T</t>
  </si>
  <si>
    <t xml:space="preserve">2542255	</t>
  </si>
  <si>
    <t>取消</t>
  </si>
  <si>
    <t xml:space="preserve">18003542607	</t>
  </si>
  <si>
    <t>[马德里]易美吉因巴塞罗酒店&amp;度假村(Barceló Imagine)(55542800)</t>
  </si>
  <si>
    <t>豪华房&lt;2人入住&gt;&lt;不退款&gt;</t>
  </si>
  <si>
    <t>Lo/Yee Wai Ivis</t>
  </si>
  <si>
    <t xml:space="preserve">7313SE053902	</t>
  </si>
  <si>
    <t xml:space="preserve">18005496356	</t>
  </si>
  <si>
    <t>[维也纳]莱万特国会设计酒店-仅限成人入住(The Levante Parliament Design Hotel-Adults Only)(60480342)</t>
  </si>
  <si>
    <t>舒适高级双人房&lt;不退款&gt;&lt;2人入住&gt;</t>
  </si>
  <si>
    <t>Guerra/Mario</t>
  </si>
  <si>
    <t xml:space="preserve">EXP-1949428401	</t>
  </si>
  <si>
    <t xml:space="preserve">18009240126	</t>
  </si>
  <si>
    <t>[巴黎]巴黎歌剧院图灵酒店(Hotel TOURING)(70392227)</t>
  </si>
  <si>
    <t>双人房&lt;2人入住&gt;&lt;不退款&gt;</t>
  </si>
  <si>
    <t>Karapasias/Christos</t>
  </si>
  <si>
    <t xml:space="preserve">Pat	</t>
  </si>
  <si>
    <t xml:space="preserve">18015970227	</t>
  </si>
  <si>
    <t>[null](91808732)</t>
  </si>
  <si>
    <t xml:space="preserve">18016328267	</t>
  </si>
  <si>
    <t>[大阪]大阪比偲奇格兰比亚酒店(Hotel Vischio Osaka by Granvia)(78125132)</t>
  </si>
  <si>
    <t>中型双人房&lt;2人入住&gt;&lt;不退款&gt;</t>
  </si>
  <si>
    <t>LI/CHENGUANG,WANG/QINGYAO</t>
  </si>
  <si>
    <t xml:space="preserve">2567645	</t>
  </si>
  <si>
    <t xml:space="preserve">18020525483	</t>
  </si>
  <si>
    <t>[茹伊欧萨什]普瑞米尔梅兹苏德朱伊奥阿切经典酒店(Premiere Classe Metz Sud Jouy Aux Arches)(70795165)</t>
  </si>
  <si>
    <t>标准间1双人床&lt;2人入住&gt;&lt;不退款&gt;</t>
  </si>
  <si>
    <t>ardefelt/Elisabeth</t>
  </si>
  <si>
    <t xml:space="preserve">33736UC000934	</t>
  </si>
  <si>
    <t xml:space="preserve">18020535041	</t>
  </si>
  <si>
    <t>[柏林]柏林酒店(Hotel Berlin)(56140439)</t>
  </si>
  <si>
    <t>双人床房&lt;2人入住&gt;&lt;不退款&gt;&lt;早餐&gt;</t>
  </si>
  <si>
    <t>Patel/Mina</t>
  </si>
  <si>
    <t xml:space="preserve">2568786	</t>
  </si>
  <si>
    <t xml:space="preserve">25340557	</t>
  </si>
  <si>
    <t xml:space="preserve">18020638072	</t>
  </si>
  <si>
    <t>[欧文]欧文达拉斯沃斯堡国际机场北温德姆速 8 酒店(Super 8 by Wyndham Irving/DFW Apt/North)(55329145)</t>
  </si>
  <si>
    <t>豪华房（1张特大床）&lt;2人入住&gt;&lt;不退款&gt;&lt;早餐&gt;</t>
  </si>
  <si>
    <t>Devery/Samantha</t>
  </si>
  <si>
    <t xml:space="preserve">18021397701	</t>
  </si>
  <si>
    <t>[巴尼特]OYO伦敦芬奇利酒店(OYO Flagship London Finchley)(55822175)</t>
  </si>
  <si>
    <t>双人床房&lt;不退款&gt;&lt;2人入住&gt;</t>
  </si>
  <si>
    <t>Cicek/Turgay</t>
  </si>
  <si>
    <t xml:space="preserve">18021379418	</t>
  </si>
  <si>
    <t>[曼谷]UHG四分之一隆齐酒店(The Quarter Ploenchit by UHG)(90402440)</t>
  </si>
  <si>
    <t>豪华双床房&lt;2人入住&gt;&lt;不退款&gt;</t>
  </si>
  <si>
    <t>samlee/Pattarasaya</t>
  </si>
  <si>
    <t xml:space="preserve">18023042078	</t>
  </si>
  <si>
    <t>[西好莱坞]西好莱坞一号酒店(1 Hotel West Hollywood)(70393683)</t>
  </si>
  <si>
    <t>城市房（1张特大床）&lt;2人入住&gt;&lt;不退款&gt;</t>
  </si>
  <si>
    <t>WU/SHUANG SHUANG</t>
  </si>
  <si>
    <t xml:space="preserve">77961SE071259	</t>
  </si>
  <si>
    <t xml:space="preserve">16997027284	</t>
  </si>
  <si>
    <t>[普罗维登斯]普罗维登斯市中心万怡酒店(Courtyard Providence Downtown)(55872231)</t>
  </si>
  <si>
    <t>特大床房(带沙发床)&lt;2人入住&gt;&lt;不退款&gt;</t>
  </si>
  <si>
    <t>CHEUNG/SIU PING HELEN</t>
  </si>
  <si>
    <t>CA13030220604HKD</t>
  </si>
  <si>
    <t xml:space="preserve">2343600	</t>
  </si>
  <si>
    <t xml:space="preserve">76768235	</t>
  </si>
  <si>
    <t xml:space="preserve">17771124914	</t>
  </si>
  <si>
    <t>[巴生]巴生益马温德姆酒店(Wyndham Acmar Klang)(77366618)</t>
  </si>
  <si>
    <t>豪华特大床房&lt;不退款&gt;&lt;2人入住&gt;</t>
  </si>
  <si>
    <t>MD RAZALE/MD YUSUF</t>
  </si>
  <si>
    <t xml:space="preserve">2500491	</t>
  </si>
  <si>
    <t xml:space="preserve">17869035976	</t>
  </si>
  <si>
    <t>[拉斯维加斯]OYO娱乐场酒店(OYO hotel and casino)(60493870)</t>
  </si>
  <si>
    <t>标准房（特大床）&lt;2人入住&gt;&lt;不退款&gt;</t>
  </si>
  <si>
    <t>Borden/Emanuel</t>
  </si>
  <si>
    <t xml:space="preserve">280056	</t>
  </si>
  <si>
    <t xml:space="preserve">17937775164	</t>
  </si>
  <si>
    <t>[曼谷]阿瓦尼阿特里姆曼谷酒店(SHA认证)(Avani Atrium Bangkok Hotel (SHA Certified))(55665998)</t>
  </si>
  <si>
    <t>阿瓦尼尊贵房&lt;2人入住&gt;&lt;不退款&gt;</t>
  </si>
  <si>
    <t>Dani/Kadam,Dani/Kadam</t>
  </si>
  <si>
    <t xml:space="preserve">2552484	</t>
  </si>
  <si>
    <t xml:space="preserve">53381479	</t>
  </si>
  <si>
    <t xml:space="preserve">17940907858	</t>
  </si>
  <si>
    <t>[巴约]巴约中心邱吉尔酒店(Churchill Hotel Bayeux Centre)(90205856)</t>
  </si>
  <si>
    <t>双人床房&lt;2人入住&gt;&lt;不退款&gt;</t>
  </si>
  <si>
    <t>Sinha Brown/Nisha,Brown/Jai</t>
  </si>
  <si>
    <t xml:space="preserve">131810	</t>
  </si>
  <si>
    <t xml:space="preserve">17949881908	</t>
  </si>
  <si>
    <t>[尤金]尤金/斯普林菲尔德山谷河酒店(Valley River Inn Eugene/Springfield)(77371620)</t>
  </si>
  <si>
    <t>豪华2张大床房&lt;2人入住&gt;&lt;不退款&gt;</t>
  </si>
  <si>
    <t>Garcia/Morris</t>
  </si>
  <si>
    <t xml:space="preserve">Acknowledged	</t>
  </si>
  <si>
    <t xml:space="preserve">18000935360	</t>
  </si>
  <si>
    <t>[迪拜]迪拜朱美拉湖塔楼瑞享酒店(Mövenpick Hotel Jumeirah Lakes Towers Dubai)(89917056)</t>
  </si>
  <si>
    <t>湖景高级特大床房&lt;2人入住&gt;&lt;不退款&gt;&lt;早餐&gt;</t>
  </si>
  <si>
    <t>CHANG/FEI,DENG/FENGWU</t>
  </si>
  <si>
    <t xml:space="preserve">B4J7WES512	</t>
  </si>
  <si>
    <t xml:space="preserve">18003497558	</t>
  </si>
  <si>
    <t>[阿布扎比]阿布扎比艾美酒店(Le Meridien Abu Dhabi)(60467287)</t>
  </si>
  <si>
    <t>城景豪华双人房&lt;2人入住&gt;&lt;不退款&gt;</t>
  </si>
  <si>
    <t>Alsamhan/Abdulaziz</t>
  </si>
  <si>
    <t xml:space="preserve">18009250530	</t>
  </si>
  <si>
    <t>[哈默史密斯-富勒姆区]伦敦牧羊人布什多赛特酒店(Dorsett Shepherds Bush London)(55841631)</t>
  </si>
  <si>
    <t>豪华双人房&lt;不退款&gt;&lt;2人入住&gt;</t>
  </si>
  <si>
    <t>Bommen/Prisca</t>
  </si>
  <si>
    <t xml:space="preserve">18017102443	</t>
  </si>
  <si>
    <t>豪华大床房&lt;2人入住&gt;&lt;不退款&gt;</t>
  </si>
  <si>
    <t>yau/yun nam</t>
  </si>
  <si>
    <t xml:space="preserve">2567938	</t>
  </si>
  <si>
    <t xml:space="preserve">18017980327	</t>
  </si>
  <si>
    <t>[迪拜]宜必思尚品迪拜机场酒店(Ibis Styles Dubai Airport Hotel)(90402438)</t>
  </si>
  <si>
    <t>LIU/HUABAO</t>
  </si>
  <si>
    <t xml:space="preserve">18020511053	</t>
  </si>
  <si>
    <t>[博伊西]博伊西牛津套房酒店(Oxford Suites Boise)(89931187)</t>
  </si>
  <si>
    <t>特大床套房&lt;2人入住&gt;&lt;不退款&gt;&lt;早餐&gt;</t>
  </si>
  <si>
    <t>Gunderson/Ryan Casper</t>
  </si>
  <si>
    <t xml:space="preserve">163270	</t>
  </si>
  <si>
    <t xml:space="preserve">18024155828	</t>
  </si>
  <si>
    <t>[贝伊奥卢]木卡尔纳斯塔克西姆酒店(Mukarnas Taksim Hotel)(89918225)</t>
  </si>
  <si>
    <t>豪华客房双床（城景）&lt;2人入住&gt;&lt;不退款&gt;</t>
  </si>
  <si>
    <t>BAO/BINGJUN,WEI/WEI</t>
  </si>
  <si>
    <t xml:space="preserve">62720090	</t>
  </si>
  <si>
    <t xml:space="preserve">18024151673	</t>
  </si>
  <si>
    <t>[伊斯坦布尔]伊斯坦布尔 - 旧城皇冠假日酒店 - IHG 旗下饭店(Crowne Plaza Istanbul - Old City, an Ihg Hotel)(55311999)</t>
  </si>
  <si>
    <t>标准房&lt;2人入住&gt;&lt;不退款&gt;</t>
  </si>
  <si>
    <t>patel/hafiz</t>
  </si>
  <si>
    <t xml:space="preserve">45871110	</t>
  </si>
  <si>
    <t xml:space="preserve">18025622260	</t>
  </si>
  <si>
    <t>[巨济市]巨济圆顶酒店(Dome Hotel Geoje)(91808359)</t>
  </si>
  <si>
    <t>豪华双人间&lt;2人入住&gt;&lt;不退款&gt;</t>
  </si>
  <si>
    <t>Kim/sulhua</t>
  </si>
  <si>
    <t xml:space="preserve">22022842	</t>
  </si>
  <si>
    <t xml:space="preserve">18025704725	</t>
  </si>
  <si>
    <t>[迪拜]迪拜加纳格兰德酒店(Ghaya Grand Hotel Dubai)(55680609)</t>
  </si>
  <si>
    <t>豪华双人床房&lt;2人入住&gt;&lt;不退款&gt;</t>
  </si>
  <si>
    <t>Shakeel/Mohammed</t>
  </si>
  <si>
    <t xml:space="preserve">18028246383	</t>
  </si>
  <si>
    <t>elbakry/Moustafa</t>
  </si>
  <si>
    <t xml:space="preserve">2570977	</t>
  </si>
  <si>
    <t xml:space="preserve">18028650153	</t>
  </si>
  <si>
    <t>[洛斯皮塔莱-德略布雷加特]萨博普拉萨尤罗帕酒店(Hotel SB Plaza Europa)(55626073)</t>
  </si>
  <si>
    <t>McGovern/Brennan</t>
  </si>
  <si>
    <t xml:space="preserve">102-12452765	</t>
  </si>
  <si>
    <t xml:space="preserve">18028791986	</t>
  </si>
  <si>
    <t>[马德里]马德里阿拉梅达机场美利亚酒店(Hotel Madrid Alameda Aeropuerto Affiliated by Meliá)(55598797)</t>
  </si>
  <si>
    <t>Warner/Andrew,Garvin/Greg</t>
  </si>
  <si>
    <t xml:space="preserve">2571131	</t>
  </si>
  <si>
    <t xml:space="preserve">2202095964	</t>
  </si>
  <si>
    <t xml:space="preserve">17781663020	</t>
  </si>
  <si>
    <t>[巴塞罗那]巴塞罗那辉盛凯贝丽酒店式服务公寓(Capri by Fraser Barcelona)(89932849)</t>
  </si>
  <si>
    <t>豪华一室房&lt;2人入住&gt;&lt;不退款&gt;</t>
  </si>
  <si>
    <t>tjahyadi/enrico</t>
  </si>
  <si>
    <t>CA13030220605HKD</t>
  </si>
  <si>
    <t xml:space="preserve">2504471	</t>
  </si>
  <si>
    <t xml:space="preserve">62258SC019825	</t>
  </si>
  <si>
    <t xml:space="preserve">17869379300	</t>
  </si>
  <si>
    <t>[南帕诸岛]半岛度假村及Spa(Peninsula Island Resort &amp; Spa)(90352268)</t>
  </si>
  <si>
    <t>豪华两张双人床房&lt;2人入住&gt;&lt;不退款&gt;</t>
  </si>
  <si>
    <t>Padilla/Karen</t>
  </si>
  <si>
    <t xml:space="preserve">21930150	</t>
  </si>
  <si>
    <t xml:space="preserve">17877710110	</t>
  </si>
  <si>
    <t>WU/XIAOYI</t>
  </si>
  <si>
    <t xml:space="preserve">EXP-1934687011	</t>
  </si>
  <si>
    <t xml:space="preserve">17878348845	</t>
  </si>
  <si>
    <t>[肯辛顿-切尔西区]花园美景酒店(Garden View Hotel)(55329316)</t>
  </si>
  <si>
    <t>标准双床房&lt;2人入住&gt;&lt;不退款&gt;</t>
  </si>
  <si>
    <t>Wilhelm/Niklaus</t>
  </si>
  <si>
    <t xml:space="preserve">2533132	</t>
  </si>
  <si>
    <t xml:space="preserve">87397	</t>
  </si>
  <si>
    <t xml:space="preserve">17884513812	</t>
  </si>
  <si>
    <t>[科罗拉多斯普林斯]卫星酒店(Satellite Hotel)(90372646)</t>
  </si>
  <si>
    <t>标准房, 1 张大床, 阳台&lt;2人入住&gt;&lt;不退款&gt;</t>
  </si>
  <si>
    <t>Atler/Albert</t>
  </si>
  <si>
    <t xml:space="preserve">17886141148	</t>
  </si>
  <si>
    <t>[西归浦市]济州绿地铂骊度假村(The Qube Resort)(77364125)</t>
  </si>
  <si>
    <t>家庭双床房&lt;2人入住&gt;&lt;不退款&gt;&lt;早餐&gt;</t>
  </si>
  <si>
    <t>JEONG/DA HYE</t>
  </si>
  <si>
    <t xml:space="preserve">22076918	</t>
  </si>
  <si>
    <t xml:space="preserve">17900890835	</t>
  </si>
  <si>
    <t>[迈阿密]迈阿密港舒适套房酒店(Comfort Inn &amp; Suites Downtown Brickell-Port Of Miami)(55280434)</t>
  </si>
  <si>
    <t>FISIRU/AISATOU,SIBEHDANSO/BANGALLY</t>
  </si>
  <si>
    <t xml:space="preserve">81897188	</t>
  </si>
  <si>
    <t xml:space="preserve">17914932324	</t>
  </si>
  <si>
    <t>[慕尼黑]里沃利酒店(Hotel Rivoli)(55653140)</t>
  </si>
  <si>
    <t>客房&lt;2人入住&gt;&lt;不退款&gt;&lt;早餐&gt;</t>
  </si>
  <si>
    <t>Pirkkalainen/Henri,Siivonen/Miiko</t>
  </si>
  <si>
    <t xml:space="preserve">2545673	</t>
  </si>
  <si>
    <t xml:space="preserve">17935671446	</t>
  </si>
  <si>
    <t>[里斯本]萨纳米瑞亚德酒店(Myriad by SANA Hotels)(55543009)</t>
  </si>
  <si>
    <t>DOZOT/EGIDE</t>
  </si>
  <si>
    <t xml:space="preserve">70987	</t>
  </si>
  <si>
    <t xml:space="preserve">17940567196	</t>
  </si>
  <si>
    <t>[布莱顿霍夫]我的布莱顿酒店(My Brighton)(55380513)</t>
  </si>
  <si>
    <t>标准双人房&lt;不退款&gt;&lt;2人入住&gt;</t>
  </si>
  <si>
    <t>Chen/Yuning</t>
  </si>
  <si>
    <t xml:space="preserve">17946069700	</t>
  </si>
  <si>
    <t>[维尔德斯维尔]巴伊兰贝尔酒店(Baeren Hotel, the Bear Inn)(91907543)</t>
  </si>
  <si>
    <t>大床房&lt;2人入住&gt;&lt;不退款&gt;&lt;早餐&gt;</t>
  </si>
  <si>
    <t>Choure/Ayush</t>
  </si>
  <si>
    <t xml:space="preserve">2554045	</t>
  </si>
  <si>
    <t xml:space="preserve">T03824649	</t>
  </si>
  <si>
    <t xml:space="preserve">17961017773	</t>
  </si>
  <si>
    <t>[帕尔马马洛卡]HM哈依梅三世酒店(HM Jaime III)(55426800)</t>
  </si>
  <si>
    <t>标准双人床房&lt;2人入住&gt;&lt;不退款&gt;&lt;早餐&gt;</t>
  </si>
  <si>
    <t>Martinez Martinez/Patricia</t>
  </si>
  <si>
    <t xml:space="preserve">EXP-1945087614	</t>
  </si>
  <si>
    <t xml:space="preserve">17972928402	</t>
  </si>
  <si>
    <t>[大邱]大邱英特博果酒店(Hotel Interburgo Daegu)(56196360)</t>
  </si>
  <si>
    <t>豪华主楼&lt;不退款&gt;&lt;2人入住&gt;</t>
  </si>
  <si>
    <t>Lee/Jae il</t>
  </si>
  <si>
    <t xml:space="preserve">22130014	</t>
  </si>
  <si>
    <t xml:space="preserve">18005213297	</t>
  </si>
  <si>
    <t>[莱比锡]维也纳之家简单莱比锡酒店(Vienna House Easy Leipzig)(55757288)</t>
  </si>
  <si>
    <t>Easy客房&lt;2人入住&gt;&lt;不退款&gt;&lt;早餐&gt;</t>
  </si>
  <si>
    <t>Oetting/Margit</t>
  </si>
  <si>
    <t xml:space="preserve">79634SE047960	</t>
  </si>
  <si>
    <t xml:space="preserve">18016214038	</t>
  </si>
  <si>
    <t>[维也纳]斯多霍夫宫殿酒店(Hotel &amp; Palais Strudlhof)(55720340)</t>
  </si>
  <si>
    <t>SONG/SIHO</t>
  </si>
  <si>
    <t xml:space="preserve">532357	</t>
  </si>
  <si>
    <t xml:space="preserve">18017649464	</t>
  </si>
  <si>
    <t>[卡尔卡松]卡尔卡松机场基里亚德饭店(Kyriad Carcassonne Aéroport)(70789891)</t>
  </si>
  <si>
    <t>双床房&lt;2人入住&gt;&lt;不退款&gt;&lt;早餐&gt;</t>
  </si>
  <si>
    <t>Kelly /David ,Doyle /Fiona</t>
  </si>
  <si>
    <t xml:space="preserve">26467	</t>
  </si>
  <si>
    <t xml:space="preserve">18019932324	</t>
  </si>
  <si>
    <t>[安塔利亚]拉拉公园酒店(Lara Park Hotel)(89934242)</t>
  </si>
  <si>
    <t>标准间&lt;2人入住&gt;&lt;不退款&gt;&lt;早餐&gt;</t>
  </si>
  <si>
    <t>LEE/SUN WOO</t>
  </si>
  <si>
    <t xml:space="preserve">MC-2-1950483337	</t>
  </si>
  <si>
    <t xml:space="preserve">18023926265	</t>
  </si>
  <si>
    <t>[罗斯勒]鲁瑟拉勒美居酒店(Mercure Roeselare)(70791868)</t>
  </si>
  <si>
    <t>高级房, 2 张单人床&lt;2人入住&gt;&lt;不退款&gt;</t>
  </si>
  <si>
    <t>Reurings/Richard,Remijnse/Mark,Koers/Wiebren</t>
  </si>
  <si>
    <t xml:space="preserve">31865	</t>
  </si>
  <si>
    <t xml:space="preserve">18025772865	</t>
  </si>
  <si>
    <t>[Lebak Gede]万隆尼欧蒂帕迪优库尔酒店(Hotel Neo Dipatiukur Bandung)(60514391)</t>
  </si>
  <si>
    <t>尼欧房&lt;2人入住&gt;&lt;不退款&gt;&lt;早餐&gt;</t>
  </si>
  <si>
    <t>Nurmala/Nurmala,Nur Azizah/Maulidya</t>
  </si>
  <si>
    <t xml:space="preserve">18025828533	</t>
  </si>
  <si>
    <t>[新加坡]新加坡史各士皇族酒店(Royal Plaza on Scotts)(56174646)</t>
  </si>
  <si>
    <t>VAN DAT/NGUYEN</t>
  </si>
  <si>
    <t>CI3XF98I</t>
  </si>
  <si>
    <t xml:space="preserve">CI3XF98G	</t>
  </si>
  <si>
    <t xml:space="preserve">18032085169	</t>
  </si>
  <si>
    <t>[坤甸]坤甸金色郁金香酒店(Golden Tulip Pontianak)(55290453)</t>
  </si>
  <si>
    <t>高级双床房&lt;早餐&gt;&lt;不退款&gt;&lt;2人入住&gt;</t>
  </si>
  <si>
    <t>pranoto/hendro</t>
  </si>
  <si>
    <t xml:space="preserve">18032769435	</t>
  </si>
  <si>
    <t>[埃森]埃森汉德尔斯霍夫精选酒店(Select Hotel Handelshof Essen)(55280986)</t>
  </si>
  <si>
    <t>舒适双人房&lt;2人入住&gt;&lt;不退款&gt;</t>
  </si>
  <si>
    <t>Mao/Songbo</t>
  </si>
  <si>
    <t xml:space="preserve">18034610679	</t>
  </si>
  <si>
    <t>[班贾尔马辛]阿斯顿巴努阿班贾尔马辛酒店及会议中心(ASTON Banua Banjarmasin Hotel &amp; Convention Center)(70165221)</t>
  </si>
  <si>
    <t>ulum/syiful</t>
  </si>
  <si>
    <t xml:space="preserve">18034774206	</t>
  </si>
  <si>
    <t>[厄森尤特]皇家套房酒店(Royal Suit)(89918359)</t>
  </si>
  <si>
    <t>豪华公寓&lt;2人入住&gt;&lt;不退款&gt;</t>
  </si>
  <si>
    <t>Noori/Zabiullah</t>
  </si>
  <si>
    <t xml:space="preserve">Mobil uygulamada onaylandi	</t>
  </si>
  <si>
    <t xml:space="preserve">18035541679	</t>
  </si>
  <si>
    <t>[科隆]科隆老城诺乌木阿米尔卡岑酒店(Novum Hotel Ahl Meerkatzen Köln Altstadt)(91545150)</t>
  </si>
  <si>
    <t>双人房&lt;2人入住&gt;&lt;不退款&gt;&lt;早餐&gt;</t>
  </si>
  <si>
    <t>Tillman/Alexander,Mcroberts /Eve</t>
  </si>
  <si>
    <t xml:space="preserve">EXPEDIA_1952197617	</t>
  </si>
  <si>
    <t xml:space="preserve">17725131035	</t>
  </si>
  <si>
    <t>[本迪戈]湖畔汽车品质酒店(Quality Hotel Lakeside)(89917256)</t>
  </si>
  <si>
    <t>无障碍行政特大床房&lt;2人入住&gt;&lt;不退款&gt;</t>
  </si>
  <si>
    <t>Corbo/Tracey</t>
  </si>
  <si>
    <t>CA13030220606HKD</t>
  </si>
  <si>
    <t xml:space="preserve">2485341	</t>
  </si>
  <si>
    <t xml:space="preserve">EXP-1915587623	</t>
  </si>
  <si>
    <t xml:space="preserve">17871452623	</t>
  </si>
  <si>
    <t>[null](91808824)</t>
  </si>
  <si>
    <t xml:space="preserve">17878475849	</t>
  </si>
  <si>
    <t>[瓜亚基尔]奥罗沃德瓜亚基尔酒店(Oro Verde Guayaquil)(55426760)</t>
  </si>
  <si>
    <t>豪华双床房&lt;2人入住&gt;&lt;不退款&gt;&lt;早餐&gt;</t>
  </si>
  <si>
    <t>romanko/grace</t>
  </si>
  <si>
    <t xml:space="preserve">17919866123	</t>
  </si>
  <si>
    <t>[梅斯基特]维尔京河娱乐场酒店(Virgin River Hotel and Casino)(68031158)</t>
  </si>
  <si>
    <t>Giles/Kymberley E</t>
  </si>
  <si>
    <t xml:space="preserve">2547073	</t>
  </si>
  <si>
    <t xml:space="preserve">B63N6	</t>
  </si>
  <si>
    <t xml:space="preserve">17933129950	</t>
  </si>
  <si>
    <t>[贝伊奥卢]塔克西姆马尔马拉酒店(The Marmara Taksim)(55254002)</t>
  </si>
  <si>
    <t>豪华博斯普鲁斯海峡房&lt;2人入住&gt;&lt;不退款&gt;&lt;早餐&gt;</t>
  </si>
  <si>
    <t>Yeop Abdullah/Norafaizah,Yeop Abdullah/Norafaizah</t>
  </si>
  <si>
    <t xml:space="preserve">1942047032	</t>
  </si>
  <si>
    <t xml:space="preserve">17952026546	</t>
  </si>
  <si>
    <t>[鲁顿]伦敦鲁顿机场宜必思酒店(Ibis London Luton Airport)(55299123)</t>
  </si>
  <si>
    <t>标准双人房&lt;2人入住&gt;&lt;不退款&gt;&lt;早餐&gt;</t>
  </si>
  <si>
    <t>Thompson/Andrea,Davies/Philip</t>
  </si>
  <si>
    <t xml:space="preserve">2555177	</t>
  </si>
  <si>
    <t xml:space="preserve">17961134910	</t>
  </si>
  <si>
    <t>RAMIREZ GUTIERREZ/EMMANUEL ALEJANDRO</t>
  </si>
  <si>
    <t xml:space="preserve">17963961565	</t>
  </si>
  <si>
    <t>[圣西蒙]圣西蒙小屋汽车旅馆(San Simeon Lodge)(55380762)</t>
  </si>
  <si>
    <t>豪华双大床房&lt;2人入住&gt;&lt;不退款&gt;</t>
  </si>
  <si>
    <t>REN/TIANZE</t>
  </si>
  <si>
    <t xml:space="preserve">2557450	</t>
  </si>
  <si>
    <t xml:space="preserve">17993272157	</t>
  </si>
  <si>
    <t>[曼谷]诺富特暹罗广场酒店 (SHA Plus+)(Novotel Bangkok on Siam Square (SHA Plus+))(55320613)</t>
  </si>
  <si>
    <t>NGUYEN/TRINH HOANG HAI</t>
  </si>
  <si>
    <t xml:space="preserve">2563753	</t>
  </si>
  <si>
    <t xml:space="preserve">819640.	</t>
  </si>
  <si>
    <t xml:space="preserve">18026311627	</t>
  </si>
  <si>
    <t>Permana/Gustav Aditya,Devi/Nadya Sari</t>
  </si>
  <si>
    <t xml:space="preserve">18032314058	</t>
  </si>
  <si>
    <t>[肯普顿帕克]奥利弗·坦博机场尚品酒店(Premier Hotel or Tambo)(60467202)</t>
  </si>
  <si>
    <t>标准房（特大床）&lt;不退款&gt;&lt;2人入住&gt;</t>
  </si>
  <si>
    <t>Kasalek/Carl</t>
  </si>
  <si>
    <t xml:space="preserve">18034113941	</t>
  </si>
  <si>
    <t>[迪拜]迪拜中心东怡酒店(Excelsior Hotel Downtown Dubai)(55451815)</t>
  </si>
  <si>
    <t>高级特大床房&lt;2人入住&gt;&lt;不退款&gt;</t>
  </si>
  <si>
    <t>CHHETRI/SUMAN KHATRI</t>
  </si>
  <si>
    <t xml:space="preserve">18037478461	</t>
  </si>
  <si>
    <t>[波尔多]波尔多圣让特尼奥公寓式酒店(Ténéo Apparthotel Bordeaux Gare Saint Jean)(55254060)</t>
  </si>
  <si>
    <t>精致套房&lt;2人入住&gt;&lt;不退款&gt;</t>
  </si>
  <si>
    <t>Chardi/Yassine</t>
  </si>
  <si>
    <t xml:space="preserve">18037612293	</t>
  </si>
  <si>
    <t>[埃奇韦尔]伦敦北华美达酒店(Ramada London North)(55841795)</t>
  </si>
  <si>
    <t>无障碍双人床房&lt;2人入住&gt;&lt;不退款&gt;</t>
  </si>
  <si>
    <t>babaker/Ashti</t>
  </si>
  <si>
    <t xml:space="preserve">18037642950	</t>
  </si>
  <si>
    <t>akhtar/k</t>
  </si>
  <si>
    <t xml:space="preserve">18037662969	</t>
  </si>
  <si>
    <t>[布拉德福德]布拉德福德康铂酒店(HOTEL CAMPANILE BRADFORD)(80332993)</t>
  </si>
  <si>
    <t>Hussain/Asim</t>
  </si>
  <si>
    <t xml:space="preserve">34377UC003774	</t>
  </si>
  <si>
    <t xml:space="preserve">18038511422	</t>
  </si>
  <si>
    <t>[首尔]南大门华美达套房酒店(Ramada Hotel and Suites Seoul Namdaemun)(55884404)</t>
  </si>
  <si>
    <t>高级双人床房&lt;不退款&gt;&lt;2人入住&gt;</t>
  </si>
  <si>
    <t>OH/SANG WOOK</t>
  </si>
  <si>
    <t xml:space="preserve">18038763913	</t>
  </si>
  <si>
    <t>[吉隆坡]吉隆坡太平洋豪华酒店(Grand Pacific Hotel Kuala Lumpur)(55290384)</t>
  </si>
  <si>
    <t>高级房&lt;不退款&gt;&lt;2人入住&gt;</t>
  </si>
  <si>
    <t>Fernandez /Albert</t>
  </si>
  <si>
    <t xml:space="preserve">18040393869	</t>
  </si>
  <si>
    <t>Isakpa/Emmanuel</t>
  </si>
  <si>
    <t xml:space="preserve">18041253076	</t>
  </si>
  <si>
    <t>Castles/Brayden</t>
  </si>
  <si>
    <t xml:space="preserve">18009123848	</t>
  </si>
  <si>
    <t>退单</t>
  </si>
  <si>
    <t>[拉沙佩勒－圣梅曼]钟楼奥尔良西夏贝尔圣梅敏酒店(Campanile Orléans Ouest ~ La Chapelle-St-Mesmin)(70789442)</t>
  </si>
  <si>
    <t>双人间&lt;2人入住&gt;&lt;不退款&gt;</t>
  </si>
  <si>
    <t>van der Velden/Elsje Antonnette</t>
  </si>
  <si>
    <t xml:space="preserve">33242UC001163	</t>
  </si>
  <si>
    <t>，</t>
  </si>
  <si>
    <t>6.6 可退450</t>
  </si>
  <si>
    <t xml:space="preserve"> 122242 HKD</t>
  </si>
  <si>
    <t>A220607141429481</t>
  </si>
  <si>
    <t>A220607141502481</t>
  </si>
  <si>
    <t>总计：122242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</si>
  <si>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</si>
  <si>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</si>
  <si>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</si>
  <si>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</si>
  <si>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</si>
  <si>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</si>
  <si>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</si>
  <si>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</si>
  <si>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</si>
  <si>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</si>
  <si>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</si>
  <si>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</si>
  <si>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</si>
  <si>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</si>
  <si>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</si>
  <si>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</si>
  <si>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</si>
  <si>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</si>
  <si>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2022-06-02</t>
  </si>
  <si>
    <t>2574381</t>
  </si>
  <si>
    <t>伦敦北华美达酒店</t>
  </si>
  <si>
    <t>Castles Brayden</t>
  </si>
  <si>
    <t>2022-06-03</t>
  </si>
  <si>
    <t>退房日周结</t>
  </si>
  <si>
    <t>476.31</t>
  </si>
  <si>
    <t>558.00</t>
  </si>
  <si>
    <t>0</t>
  </si>
  <si>
    <t>0.00</t>
  </si>
  <si>
    <t>携程汇智国际直连</t>
  </si>
  <si>
    <t>925</t>
  </si>
  <si>
    <t>2022-06-02 21:12:40</t>
  </si>
  <si>
    <t>否</t>
  </si>
  <si>
    <t>汇智国际旅游发展有限公司</t>
  </si>
  <si>
    <t>直连</t>
  </si>
  <si>
    <t>2574133</t>
  </si>
  <si>
    <t>Isakpa Emmanuel</t>
  </si>
  <si>
    <t>2022-06-02 18:05:17</t>
  </si>
  <si>
    <t>2573870</t>
  </si>
  <si>
    <t>吉隆坡太平洋豪华酒店</t>
  </si>
  <si>
    <t>Fernandez Albert</t>
  </si>
  <si>
    <t>96.46</t>
  </si>
  <si>
    <t>113.00</t>
  </si>
  <si>
    <t>2022-06-02 14:52:29</t>
  </si>
  <si>
    <t>2573717</t>
  </si>
  <si>
    <t>南大门华美达套房酒店</t>
  </si>
  <si>
    <t>OH SANG WOOK</t>
  </si>
  <si>
    <t>410.58</t>
  </si>
  <si>
    <t>481.00</t>
  </si>
  <si>
    <t>2022-06-02 13:07:13</t>
  </si>
  <si>
    <t>2573364</t>
  </si>
  <si>
    <t>CAMPANILE BRADFORD</t>
  </si>
  <si>
    <t>Hussain Asim</t>
  </si>
  <si>
    <t>411.44</t>
  </si>
  <si>
    <t>482.00</t>
  </si>
  <si>
    <t>2022-06-02 09:01:20</t>
  </si>
  <si>
    <t>2573352</t>
  </si>
  <si>
    <t>akhtar k</t>
  </si>
  <si>
    <t>2022-06-02 08:48:26</t>
  </si>
  <si>
    <t>2573341</t>
  </si>
  <si>
    <t>babaker Ashti</t>
  </si>
  <si>
    <t>2022-06-02 08:29:36</t>
  </si>
  <si>
    <t>2573274</t>
  </si>
  <si>
    <t>波尔多圣让特尼奥公寓式酒店</t>
  </si>
  <si>
    <t>Chardi Yassine</t>
  </si>
  <si>
    <t>569.35</t>
  </si>
  <si>
    <t>667.00</t>
  </si>
  <si>
    <t>2022-06-02 06:50:24</t>
  </si>
  <si>
    <t>2022-06-01</t>
  </si>
  <si>
    <t>2572904</t>
  </si>
  <si>
    <t>科隆老城诺乌木阿米尔卡岑酒店</t>
  </si>
  <si>
    <t>Tillman Alexander,Mcroberts Eve</t>
  </si>
  <si>
    <t>438.73</t>
  </si>
  <si>
    <t>515.00</t>
  </si>
  <si>
    <t>2022-06-01 21:51:27</t>
  </si>
  <si>
    <t>2572654</t>
  </si>
  <si>
    <t>皇家套房酒店</t>
  </si>
  <si>
    <t>Noori Zabiullah</t>
  </si>
  <si>
    <t>185.71</t>
  </si>
  <si>
    <t>218.00</t>
  </si>
  <si>
    <t>2022-06-01 18:54:05</t>
  </si>
  <si>
    <t>2572591</t>
  </si>
  <si>
    <t>班贾尔马辛阿斯顿巴鲁亚会议中心酒店</t>
  </si>
  <si>
    <t>ulum syiful</t>
  </si>
  <si>
    <t>151.64</t>
  </si>
  <si>
    <t>178.00</t>
  </si>
  <si>
    <t>2022-06-01 18:16:49</t>
  </si>
  <si>
    <t>2572454</t>
  </si>
  <si>
    <t>迪拜中心东怡酒店</t>
  </si>
  <si>
    <t>CHHETRI SUMAN KHATRI</t>
  </si>
  <si>
    <t>468.55</t>
  </si>
  <si>
    <t>550.00</t>
  </si>
  <si>
    <t>2022-06-01 16:32:27</t>
  </si>
  <si>
    <t>2572376</t>
  </si>
  <si>
    <t>埃森汉德尔斯霍夫精选酒店</t>
  </si>
  <si>
    <t>Mao Songbo</t>
  </si>
  <si>
    <t>661.93</t>
  </si>
  <si>
    <t>777.00</t>
  </si>
  <si>
    <t>2022-06-01 15:50:02</t>
  </si>
  <si>
    <t>2572065</t>
  </si>
  <si>
    <t>奥利弗·坦博机场尚品酒店</t>
  </si>
  <si>
    <t>Kasalek Carl</t>
  </si>
  <si>
    <t>479.62</t>
  </si>
  <si>
    <t>563.00</t>
  </si>
  <si>
    <t>2022-06-01 12:33:10</t>
  </si>
  <si>
    <t>2572018</t>
  </si>
  <si>
    <t>坤甸金色郁金香酒店</t>
  </si>
  <si>
    <t>pranoto hendro</t>
  </si>
  <si>
    <t>224.05</t>
  </si>
  <si>
    <t>263.00</t>
  </si>
  <si>
    <t>2022-06-01 11:46:29</t>
  </si>
  <si>
    <t>2022-05-31</t>
  </si>
  <si>
    <t>2571131</t>
  </si>
  <si>
    <t>爵怡马德里阿拉梅达机场酒店</t>
  </si>
  <si>
    <t>Warner Andrew,Garvin Greg</t>
  </si>
  <si>
    <t>1748.01</t>
  </si>
  <si>
    <t>2056.00</t>
  </si>
  <si>
    <t>2022-05-31 22:50:41</t>
  </si>
  <si>
    <t>2571095</t>
  </si>
  <si>
    <t>萨博普拉萨尤罗帕酒店</t>
  </si>
  <si>
    <t>McGovern Brennan</t>
  </si>
  <si>
    <t>816.19</t>
  </si>
  <si>
    <t>960.00</t>
  </si>
  <si>
    <t>2022-05-31 19:08:39</t>
  </si>
  <si>
    <t>2570977</t>
  </si>
  <si>
    <t>阿布扎比艾美假村酒店</t>
  </si>
  <si>
    <t>elbakry Moustafa</t>
  </si>
  <si>
    <t>457.41</t>
  </si>
  <si>
    <t>538.00</t>
  </si>
  <si>
    <t>2022-05-31 16:17:55</t>
  </si>
  <si>
    <t>2570582</t>
  </si>
  <si>
    <t>万隆尼欧蒂帕迪优库尔酒店</t>
  </si>
  <si>
    <t>Permana Gustav Aditya,Devi Nadya Sari</t>
  </si>
  <si>
    <t>346.88</t>
  </si>
  <si>
    <t>408.00</t>
  </si>
  <si>
    <t>2022-05-31 11:35:06</t>
  </si>
  <si>
    <t>2570398</t>
  </si>
  <si>
    <t>新加坡史各士皇族酒店</t>
  </si>
  <si>
    <t>VAN DAT NGUYEN</t>
  </si>
  <si>
    <t>7340.63</t>
  </si>
  <si>
    <t>8634.00</t>
  </si>
  <si>
    <t>2022-05-31 08:39:19</t>
  </si>
  <si>
    <t>2570386</t>
  </si>
  <si>
    <t>Nurmala Nurmala,Nur Azizah Maulidya</t>
  </si>
  <si>
    <t>2022-05-31 08:29:40</t>
  </si>
  <si>
    <t>2570311</t>
  </si>
  <si>
    <t xml:space="preserve">迪拜加纳格兰德酒店 </t>
  </si>
  <si>
    <t>Shakeel Mohammed</t>
  </si>
  <si>
    <t>289.92</t>
  </si>
  <si>
    <t>341.00</t>
  </si>
  <si>
    <t>2022-05-31 08:12:31</t>
  </si>
  <si>
    <t>2570244</t>
  </si>
  <si>
    <t>巨济岛圆顶酒店</t>
  </si>
  <si>
    <t>Kim sulhua</t>
  </si>
  <si>
    <t>316.27</t>
  </si>
  <si>
    <t>372.00</t>
  </si>
  <si>
    <t>2022-05-31 03:30:14</t>
  </si>
  <si>
    <t>2022-05-30</t>
  </si>
  <si>
    <t>2570045</t>
  </si>
  <si>
    <t>木卡尔纳斯佩拉酒店</t>
  </si>
  <si>
    <t>BAO BINGJUN,WEI WEI</t>
  </si>
  <si>
    <t>692.63</t>
  </si>
  <si>
    <t>810.00</t>
  </si>
  <si>
    <t>2022-05-30 23:03:25</t>
  </si>
  <si>
    <t>2570041</t>
  </si>
  <si>
    <t>伊斯坦布尔旧城皇冠假日酒店</t>
  </si>
  <si>
    <t>patel hafiz</t>
  </si>
  <si>
    <t>1079.14</t>
  </si>
  <si>
    <t>1262.00</t>
  </si>
  <si>
    <t>2022-05-30 23:51:00</t>
  </si>
  <si>
    <t>2569898</t>
  </si>
  <si>
    <t>鲁瑟拉勒美居酒店</t>
  </si>
  <si>
    <t>Reurings Richard,Remijnse Mark,Koers Wiebren</t>
  </si>
  <si>
    <t>2072.76</t>
  </si>
  <si>
    <t>2424.00</t>
  </si>
  <si>
    <t>2022-05-30 20:57:22</t>
  </si>
  <si>
    <t>2569655</t>
  </si>
  <si>
    <t>西好莱坞一号酒店</t>
  </si>
  <si>
    <t>WU SHUANG SHUANG</t>
  </si>
  <si>
    <t>3107.43</t>
  </si>
  <si>
    <t>3634.00</t>
  </si>
  <si>
    <t>2022-05-30 17:47:03</t>
  </si>
  <si>
    <t>2569397</t>
  </si>
  <si>
    <t>OYO伦敦芬奇利酒店</t>
  </si>
  <si>
    <t>Cicek Turgay</t>
  </si>
  <si>
    <t>439.52</t>
  </si>
  <si>
    <t>514.00</t>
  </si>
  <si>
    <t>2022-05-30 14:35:38</t>
  </si>
  <si>
    <t>2569383</t>
  </si>
  <si>
    <t>UHG四分之一隆齐酒店</t>
  </si>
  <si>
    <t>samlee Pattarasaya</t>
  </si>
  <si>
    <t>257.39</t>
  </si>
  <si>
    <t>301.00</t>
  </si>
  <si>
    <t>2022-05-30 14:48:21</t>
  </si>
  <si>
    <t>2568860</t>
  </si>
  <si>
    <t>欧文达拉斯沃斯堡国际机场北温德姆速 8 酒店</t>
  </si>
  <si>
    <t>Devery Samantha</t>
  </si>
  <si>
    <t>407.03</t>
  </si>
  <si>
    <t>476.00</t>
  </si>
  <si>
    <t>2022-05-30 07:54:41</t>
  </si>
  <si>
    <t>2568786</t>
  </si>
  <si>
    <t>柏林酒店</t>
  </si>
  <si>
    <t>Patel Mina</t>
  </si>
  <si>
    <t>673.82</t>
  </si>
  <si>
    <t>788.00</t>
  </si>
  <si>
    <t>2022-05-30 03:59:14</t>
  </si>
  <si>
    <t>2568779</t>
  </si>
  <si>
    <t>梅斯南茹伊奥阿尔谢高级酒店</t>
  </si>
  <si>
    <t>ardefelt Elisabeth</t>
  </si>
  <si>
    <t>258.24</t>
  </si>
  <si>
    <t>302.00</t>
  </si>
  <si>
    <t>2022-05-30 03:53:09</t>
  </si>
  <si>
    <t>2568772</t>
  </si>
  <si>
    <t>博伊西牛津套房酒店</t>
  </si>
  <si>
    <t>Gunderson Ryan Casper</t>
  </si>
  <si>
    <t>1270.68</t>
  </si>
  <si>
    <t>1486.00</t>
  </si>
  <si>
    <t>2022-05-30 03:24:07</t>
  </si>
  <si>
    <t>2022-05-29</t>
  </si>
  <si>
    <t>2568577</t>
  </si>
  <si>
    <t>菈菈公园酒店</t>
  </si>
  <si>
    <t>LEE SUN WOO</t>
  </si>
  <si>
    <t>1088.54</t>
  </si>
  <si>
    <t>1273.00</t>
  </si>
  <si>
    <t>2022-05-29 22:17:01</t>
  </si>
  <si>
    <t>2568297</t>
  </si>
  <si>
    <t>宜必思尚品迪拜机场酒店</t>
  </si>
  <si>
    <t>LIU HUABAO</t>
  </si>
  <si>
    <t>733.68</t>
  </si>
  <si>
    <t>858.00</t>
  </si>
  <si>
    <t>2022-05-29 18:14:12</t>
  </si>
  <si>
    <t>2568126</t>
  </si>
  <si>
    <t>卡尔卡松基里亚德酒店 - 机场</t>
  </si>
  <si>
    <t>Kelly David,Doyle Fiona</t>
  </si>
  <si>
    <t>364.27</t>
  </si>
  <si>
    <t>426.00</t>
  </si>
  <si>
    <t>2022-05-29 16:11:34</t>
  </si>
  <si>
    <t>2567938</t>
  </si>
  <si>
    <t>yau yun nam</t>
  </si>
  <si>
    <t>2991.14</t>
  </si>
  <si>
    <t>3498.00</t>
  </si>
  <si>
    <t>2022-05-29 13:17:04</t>
  </si>
  <si>
    <t>2567645</t>
  </si>
  <si>
    <t>大阪比偲奇格兰比亚酒店</t>
  </si>
  <si>
    <t>LI CHENGUANG,WANG QINGYAO</t>
  </si>
  <si>
    <t>249.69</t>
  </si>
  <si>
    <t>292.00</t>
  </si>
  <si>
    <t>2022-05-29 08:55:54</t>
  </si>
  <si>
    <t>2567588</t>
  </si>
  <si>
    <t xml:space="preserve">斯多霍夫宫殿酒店 </t>
  </si>
  <si>
    <t>SONG SIHO</t>
  </si>
  <si>
    <t>1186.02</t>
  </si>
  <si>
    <t>1387.00</t>
  </si>
  <si>
    <t>2022-05-29 05:56:39</t>
  </si>
  <si>
    <t>2567529</t>
  </si>
  <si>
    <t>劳德岱堡霍姆汤开放式客房酒店</t>
  </si>
  <si>
    <t>hermanstyne Alexis</t>
  </si>
  <si>
    <t>1207.40</t>
  </si>
  <si>
    <t>1412.00</t>
  </si>
  <si>
    <t>2022-05-29 02:17:39</t>
  </si>
  <si>
    <t>2022-05-28</t>
  </si>
  <si>
    <t>2566124</t>
  </si>
  <si>
    <t>伦敦牧羊人布什多赛特酒店</t>
  </si>
  <si>
    <t>Bommen Prisca</t>
  </si>
  <si>
    <t>974.93</t>
  </si>
  <si>
    <t>1140.00</t>
  </si>
  <si>
    <t>2022-05-28 06:38:45</t>
  </si>
  <si>
    <t>2566115</t>
  </si>
  <si>
    <t>旅游酒店</t>
  </si>
  <si>
    <t>Karapasias Christos</t>
  </si>
  <si>
    <t>1737.77</t>
  </si>
  <si>
    <t>2032.00</t>
  </si>
  <si>
    <t>2022-05-28 06:39:32</t>
  </si>
  <si>
    <t>2022-05-27</t>
  </si>
  <si>
    <t>2565525</t>
  </si>
  <si>
    <t>莱万特议会 - 设计酒店</t>
  </si>
  <si>
    <t>Guerra Mario</t>
  </si>
  <si>
    <t>639.05</t>
  </si>
  <si>
    <t>743.00</t>
  </si>
  <si>
    <t>2022-05-27 17:44:11</t>
  </si>
  <si>
    <t>2565465</t>
  </si>
  <si>
    <t>维也纳之家简单莱比锡酒店</t>
  </si>
  <si>
    <t>Oetting Margit</t>
  </si>
  <si>
    <t>801.61</t>
  </si>
  <si>
    <t>932.00</t>
  </si>
  <si>
    <t>2022-05-27 16:42:30</t>
  </si>
  <si>
    <t>2565023</t>
  </si>
  <si>
    <t>易美吉因巴塞罗酒店&amp;度假村</t>
  </si>
  <si>
    <t>Lo Yee Wai Ivis</t>
  </si>
  <si>
    <t>1020.08</t>
  </si>
  <si>
    <t>1186.00</t>
  </si>
  <si>
    <t>2022-05-27 07:40:33</t>
  </si>
  <si>
    <t>2565013</t>
  </si>
  <si>
    <t>Alsamhan Abdulaziz</t>
  </si>
  <si>
    <t>1401.10</t>
  </si>
  <si>
    <t>1629.00</t>
  </si>
  <si>
    <t>2022-05-27 06:53:23</t>
  </si>
  <si>
    <t>2022-05-26</t>
  </si>
  <si>
    <t>2564747</t>
  </si>
  <si>
    <t>迪拜朱美拉湖塔楼瑞享酒店</t>
  </si>
  <si>
    <t>CHANG FEI,DENG FENGWU</t>
  </si>
  <si>
    <t>2080.83</t>
  </si>
  <si>
    <t>2436.00</t>
  </si>
  <si>
    <t>2022-05-26 21:53:51</t>
  </si>
  <si>
    <t>2022-05-25</t>
  </si>
  <si>
    <t>2563753</t>
  </si>
  <si>
    <t>诺富特暹罗广场酒店 (SHA Plus+)</t>
  </si>
  <si>
    <t>NGUYEN TRINH HOANG HAI</t>
  </si>
  <si>
    <t>1504.92</t>
  </si>
  <si>
    <t>1773.00</t>
  </si>
  <si>
    <t>2022-05-26 10:16:13</t>
  </si>
  <si>
    <t>直采</t>
  </si>
  <si>
    <t>2022-05-21</t>
  </si>
  <si>
    <t>2559520</t>
  </si>
  <si>
    <t>大邱英特博果酒店</t>
  </si>
  <si>
    <t>Lee Jae il</t>
  </si>
  <si>
    <t>1547.99</t>
  </si>
  <si>
    <t>1812.00</t>
  </si>
  <si>
    <t>2022-05-21 22:44:05</t>
  </si>
  <si>
    <t>2022-05-20</t>
  </si>
  <si>
    <t>2557450</t>
  </si>
  <si>
    <t>圣西蒙小屋汽车旅馆</t>
  </si>
  <si>
    <t>REN TIANZE</t>
  </si>
  <si>
    <t>666.12</t>
  </si>
  <si>
    <t>2022-05-20 14:57:55</t>
  </si>
  <si>
    <t>2556978</t>
  </si>
  <si>
    <t>瓜亚基尔奥罗佛得酒店</t>
  </si>
  <si>
    <t>RAMIREZ GUTIERREZ EMMANUEL ALEJANDRO</t>
  </si>
  <si>
    <t>936.17</t>
  </si>
  <si>
    <t>1092.00</t>
  </si>
  <si>
    <t>2022-05-20 02:21:04</t>
  </si>
  <si>
    <t>2556938</t>
  </si>
  <si>
    <t>HM哈依梅三世酒店</t>
  </si>
  <si>
    <t>Martinez Martinez Patricia</t>
  </si>
  <si>
    <t>1141.89</t>
  </si>
  <si>
    <t>1325.00</t>
  </si>
  <si>
    <t>2022-05-20 01:11:50</t>
  </si>
  <si>
    <t>2022-05-18</t>
  </si>
  <si>
    <t>2555177</t>
  </si>
  <si>
    <t>伦敦鲁顿机场宜必思酒店</t>
  </si>
  <si>
    <t>Thompson Andrea,Davies Philip</t>
  </si>
  <si>
    <t>621.71</t>
  </si>
  <si>
    <t>723.00</t>
  </si>
  <si>
    <t>2022-05-18 13:48:34</t>
  </si>
  <si>
    <t>2554891</t>
  </si>
  <si>
    <t>尤金/斯普林菲尔德山谷河酒店</t>
  </si>
  <si>
    <t>Garcia Morris</t>
  </si>
  <si>
    <t>918.37</t>
  </si>
  <si>
    <t>1068.00</t>
  </si>
  <si>
    <t>2022-05-18 09:25:29</t>
  </si>
  <si>
    <t>2022-05-17</t>
  </si>
  <si>
    <t>2554045</t>
  </si>
  <si>
    <t>巴伊兰贝尔酒店</t>
  </si>
  <si>
    <t>Choure Ayush</t>
  </si>
  <si>
    <t>2421.90</t>
  </si>
  <si>
    <t>2796.00</t>
  </si>
  <si>
    <t>2022-05-17 14:24:17</t>
  </si>
  <si>
    <t>2022-05-16</t>
  </si>
  <si>
    <t>2552959</t>
  </si>
  <si>
    <t>巴约教堂丘酒店</t>
  </si>
  <si>
    <t>Sinha Brown Nisha,Brown Jai</t>
  </si>
  <si>
    <t>1490.38</t>
  </si>
  <si>
    <t>1720.00</t>
  </si>
  <si>
    <t>2022-05-16 11:21:31</t>
  </si>
  <si>
    <t>2552882</t>
  </si>
  <si>
    <t>我的布莱顿酒店</t>
  </si>
  <si>
    <t>Chen Yuning</t>
  </si>
  <si>
    <t>787.65</t>
  </si>
  <si>
    <t>909.00</t>
  </si>
  <si>
    <t>2022-05-16 09:53:04</t>
  </si>
  <si>
    <t>2022-05-15</t>
  </si>
  <si>
    <t>2552484</t>
  </si>
  <si>
    <t>曼谷阿瓦尼中庭酒店</t>
  </si>
  <si>
    <t>Dani Kadam,Dani Kadam</t>
  </si>
  <si>
    <t>982.61</t>
  </si>
  <si>
    <t>1134.00</t>
  </si>
  <si>
    <t>2022-05-15 19:33:37</t>
  </si>
  <si>
    <t>2022-05-14</t>
  </si>
  <si>
    <t>2551512</t>
  </si>
  <si>
    <t>萨纳米瑞亚德酒店</t>
  </si>
  <si>
    <t>DOZOT EGIDE</t>
  </si>
  <si>
    <t>1537.17</t>
  </si>
  <si>
    <t>1774.00</t>
  </si>
  <si>
    <t>2022-05-14 22:26:43</t>
  </si>
  <si>
    <t>2551182</t>
  </si>
  <si>
    <t xml:space="preserve">塔克西姆马尔马拉酒店 </t>
  </si>
  <si>
    <t>Yeop Abdullah Norafaizah,Yeop Abdullah Norafaizah</t>
  </si>
  <si>
    <t>5939.86</t>
  </si>
  <si>
    <t>6855.00</t>
  </si>
  <si>
    <t>2022-05-14 17:30:25</t>
  </si>
  <si>
    <t>2022-05-11</t>
  </si>
  <si>
    <t>2547073</t>
  </si>
  <si>
    <t>维尔京河赌场酒店</t>
  </si>
  <si>
    <t>Giles Kymberley E</t>
  </si>
  <si>
    <t>221.78</t>
  </si>
  <si>
    <t>258.00</t>
  </si>
  <si>
    <t>2022-05-11 17:50:49</t>
  </si>
  <si>
    <t>2022-05-10</t>
  </si>
  <si>
    <t>2545673</t>
  </si>
  <si>
    <t>里沃利酒店</t>
  </si>
  <si>
    <t>Pirkkalainen Henri,Siivonen Miiko</t>
  </si>
  <si>
    <t>907.10</t>
  </si>
  <si>
    <t>1056.00</t>
  </si>
  <si>
    <t>2022-05-10 18:20:22</t>
  </si>
  <si>
    <t>2022-05-07</t>
  </si>
  <si>
    <t>2540857</t>
  </si>
  <si>
    <t>劳德代尔海滩索尼斯塔堡酒店</t>
  </si>
  <si>
    <t>Hayes Andrews Linda,Andrews Thomas</t>
  </si>
  <si>
    <t>5782.89</t>
  </si>
  <si>
    <t>6797.00</t>
  </si>
  <si>
    <t>2022-05-07 09:44:44</t>
  </si>
  <si>
    <t>2540836</t>
  </si>
  <si>
    <t>圣迭戈贝赛德温德姆酒店</t>
  </si>
  <si>
    <t>Ryan Austin Carl</t>
  </si>
  <si>
    <t>4142.55</t>
  </si>
  <si>
    <t>4869.00</t>
  </si>
  <si>
    <t>2022-05-07 09:25:22</t>
  </si>
  <si>
    <t>2540788</t>
  </si>
  <si>
    <t>迈阿密港舒适套房酒店</t>
  </si>
  <si>
    <t>FISIRU AISATOU,SIBEHDANSO BANGALLY</t>
  </si>
  <si>
    <t>5733.54</t>
  </si>
  <si>
    <t>6739.00</t>
  </si>
  <si>
    <t>2022-05-07 07:46:51</t>
  </si>
  <si>
    <t>2022-05-03</t>
  </si>
  <si>
    <t>2535766</t>
  </si>
  <si>
    <t>济州绿地铂骊度假村</t>
  </si>
  <si>
    <t>JEONG DA HYE</t>
  </si>
  <si>
    <t>1189.62</t>
  </si>
  <si>
    <t>1410.00</t>
  </si>
  <si>
    <t>2022-05-03 21:04:31</t>
  </si>
  <si>
    <t>2535034</t>
  </si>
  <si>
    <t>卫星酒店</t>
  </si>
  <si>
    <t>Atler Albert</t>
  </si>
  <si>
    <t>658.93</t>
  </si>
  <si>
    <t>781.00</t>
  </si>
  <si>
    <t>2022-05-03 10:21:35</t>
  </si>
  <si>
    <t>2022-05-02</t>
  </si>
  <si>
    <t>2533929</t>
  </si>
  <si>
    <t>威龙Spa酒店</t>
  </si>
  <si>
    <t>BAE HA NEE</t>
  </si>
  <si>
    <t>3497.57</t>
  </si>
  <si>
    <t>4146.00</t>
  </si>
  <si>
    <t>2022-05-02 16:05:07</t>
  </si>
  <si>
    <t>2533252</t>
  </si>
  <si>
    <t>romanko grace</t>
  </si>
  <si>
    <t>414.21</t>
  </si>
  <si>
    <t>491.00</t>
  </si>
  <si>
    <t>2022-05-02 08:24:43</t>
  </si>
  <si>
    <t>2533132</t>
  </si>
  <si>
    <t>花园美景酒店</t>
  </si>
  <si>
    <t>Wilhelm Niklaus</t>
  </si>
  <si>
    <t>1295.77</t>
  </si>
  <si>
    <t>1536.00</t>
  </si>
  <si>
    <t>2022-05-02 03:56:37</t>
  </si>
  <si>
    <t>2022-05-01</t>
  </si>
  <si>
    <t>2532899</t>
  </si>
  <si>
    <t>WU XIAOYI</t>
  </si>
  <si>
    <t>678.25</t>
  </si>
  <si>
    <t>804.00</t>
  </si>
  <si>
    <t>2022-05-01 22:30:22</t>
  </si>
  <si>
    <t>2022-04-30</t>
  </si>
  <si>
    <t>2531309</t>
  </si>
  <si>
    <t>秀酒店</t>
  </si>
  <si>
    <t>bae kyoosung</t>
  </si>
  <si>
    <t>663.07</t>
  </si>
  <si>
    <t>786.00</t>
  </si>
  <si>
    <t>2022-04-30 20:07:37</t>
  </si>
  <si>
    <t>2530429</t>
  </si>
  <si>
    <t>半岛度假村及 SPA 中心</t>
  </si>
  <si>
    <t>Padilla Karen</t>
  </si>
  <si>
    <t>2697.83</t>
  </si>
  <si>
    <t>3198.00</t>
  </si>
  <si>
    <t>2022-04-30 09:49:50</t>
  </si>
  <si>
    <t>2530132</t>
  </si>
  <si>
    <t>OYO赌场酒店</t>
  </si>
  <si>
    <t>Borden Emanuel</t>
  </si>
  <si>
    <t>2876.68</t>
  </si>
  <si>
    <t>3410.00</t>
  </si>
  <si>
    <t>2022-04-30 03:01:04</t>
  </si>
  <si>
    <t>2022-04-09</t>
  </si>
  <si>
    <t>2504471</t>
  </si>
  <si>
    <t>巴塞罗那辉盛凯贝丽酒店式服务公寓</t>
  </si>
  <si>
    <t>tjahyadi enrico</t>
  </si>
  <si>
    <t>1525.94</t>
  </si>
  <si>
    <t>1876.00</t>
  </si>
  <si>
    <t>2022-04-09 17:40:10</t>
  </si>
  <si>
    <t>2022-03-27</t>
  </si>
  <si>
    <t>2485341</t>
  </si>
  <si>
    <t>本迪戈湖滨品质酒店</t>
  </si>
  <si>
    <t>Corbo Tracey</t>
  </si>
  <si>
    <t>792.61</t>
  </si>
  <si>
    <t>973.00</t>
  </si>
  <si>
    <t>2022-03-27 16:38:30</t>
  </si>
  <si>
    <t>2021-12-16</t>
  </si>
  <si>
    <t>2343600</t>
  </si>
  <si>
    <t>普罗维登斯市中心万怡酒店</t>
  </si>
  <si>
    <t>CHEUNG SIU PING HELEN</t>
  </si>
  <si>
    <t>6383.00</t>
  </si>
  <si>
    <t>7807.00</t>
  </si>
  <si>
    <t>2021-12-16 21:36:06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</si>
</sst>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1" fillId="8" borderId="1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3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44706</v>
      </c>
      <c r="G2" s="6">
        <v>44712</v>
      </c>
      <c r="H2" s="4">
        <v>1</v>
      </c>
      <c r="I2" s="4">
        <v>6</v>
      </c>
      <c r="J2" s="4">
        <v>6</v>
      </c>
      <c r="K2" s="4" t="s">
        <v>30</v>
      </c>
      <c r="L2" s="4">
        <v>4146</v>
      </c>
      <c r="M2" s="4">
        <v>4146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44715</v>
      </c>
      <c r="T2" s="4" t="s">
        <v>34</v>
      </c>
      <c r="U2" s="4">
        <v>4146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44709</v>
      </c>
      <c r="G3" s="6">
        <v>44712</v>
      </c>
      <c r="H3" s="4">
        <v>1</v>
      </c>
      <c r="I3" s="4">
        <v>3</v>
      </c>
      <c r="J3" s="4">
        <v>3</v>
      </c>
      <c r="K3" s="4" t="s">
        <v>30</v>
      </c>
      <c r="L3" s="4">
        <v>4869</v>
      </c>
      <c r="M3" s="4">
        <v>4869</v>
      </c>
      <c r="N3" s="4" t="s">
        <v>40</v>
      </c>
      <c r="O3" s="4" t="s">
        <v>32</v>
      </c>
      <c r="P3" s="4" t="s">
        <v>33</v>
      </c>
      <c r="Q3" s="4">
        <v>0</v>
      </c>
      <c r="R3" s="7">
        <v>44688</v>
      </c>
      <c r="S3" s="6">
        <v>44715</v>
      </c>
      <c r="T3" s="4" t="s">
        <v>34</v>
      </c>
      <c r="U3" s="4">
        <v>4869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44709</v>
      </c>
      <c r="G4" s="6">
        <v>44712</v>
      </c>
      <c r="H4" s="4">
        <v>1</v>
      </c>
      <c r="I4" s="4">
        <v>3</v>
      </c>
      <c r="J4" s="4">
        <v>3</v>
      </c>
      <c r="K4" s="4" t="s">
        <v>30</v>
      </c>
      <c r="L4" s="4">
        <v>6797</v>
      </c>
      <c r="M4" s="4">
        <v>6797</v>
      </c>
      <c r="N4" s="4" t="s">
        <v>46</v>
      </c>
      <c r="O4" s="4" t="s">
        <v>32</v>
      </c>
      <c r="P4" s="4" t="s">
        <v>33</v>
      </c>
      <c r="Q4" s="4">
        <v>0</v>
      </c>
      <c r="R4" s="7">
        <v>44688</v>
      </c>
      <c r="S4" s="6">
        <v>44715</v>
      </c>
      <c r="T4" s="4" t="s">
        <v>34</v>
      </c>
      <c r="U4" s="4">
        <v>6797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44711</v>
      </c>
      <c r="G5" s="6">
        <v>44712</v>
      </c>
      <c r="H5" s="4">
        <v>1</v>
      </c>
      <c r="I5" s="4">
        <v>1</v>
      </c>
      <c r="J5" s="4">
        <v>1</v>
      </c>
      <c r="K5" s="4" t="s">
        <v>30</v>
      </c>
      <c r="L5" s="4">
        <v>729</v>
      </c>
      <c r="M5" s="4">
        <v>729</v>
      </c>
      <c r="N5" s="4" t="s">
        <v>51</v>
      </c>
      <c r="O5" s="4" t="s">
        <v>32</v>
      </c>
      <c r="P5" s="4" t="s">
        <v>33</v>
      </c>
      <c r="Q5" s="4">
        <v>0</v>
      </c>
      <c r="R5" s="7">
        <v>44689</v>
      </c>
      <c r="S5" s="6">
        <v>44715</v>
      </c>
      <c r="T5" s="4" t="s">
        <v>34</v>
      </c>
      <c r="U5" s="4">
        <v>729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44711</v>
      </c>
      <c r="G6" s="6">
        <v>44712</v>
      </c>
      <c r="H6" s="4">
        <v>1</v>
      </c>
      <c r="I6" s="4">
        <v>1</v>
      </c>
      <c r="J6" s="4">
        <v>1</v>
      </c>
      <c r="K6" s="4" t="s">
        <v>30</v>
      </c>
      <c r="L6" s="4">
        <v>-729</v>
      </c>
      <c r="M6" s="4">
        <v>-729</v>
      </c>
      <c r="N6" s="4" t="s">
        <v>51</v>
      </c>
      <c r="O6" s="4" t="s">
        <v>32</v>
      </c>
      <c r="P6" s="4" t="s">
        <v>33</v>
      </c>
      <c r="Q6" s="4">
        <v>0</v>
      </c>
      <c r="R6" s="7">
        <v>44689</v>
      </c>
      <c r="S6" s="6">
        <v>44715</v>
      </c>
      <c r="T6" s="4" t="s">
        <v>34</v>
      </c>
      <c r="U6" s="4">
        <v>-729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44711</v>
      </c>
      <c r="G7" s="6">
        <v>44712</v>
      </c>
      <c r="H7" s="4">
        <v>1</v>
      </c>
      <c r="I7" s="4">
        <v>1</v>
      </c>
      <c r="J7" s="4">
        <v>1</v>
      </c>
      <c r="K7" s="4" t="s">
        <v>30</v>
      </c>
      <c r="L7" s="4">
        <v>1186</v>
      </c>
      <c r="M7" s="4">
        <v>1186</v>
      </c>
      <c r="N7" s="4" t="s">
        <v>57</v>
      </c>
      <c r="O7" s="4" t="s">
        <v>32</v>
      </c>
      <c r="P7" s="4" t="s">
        <v>33</v>
      </c>
      <c r="Q7" s="4">
        <v>0</v>
      </c>
      <c r="R7" s="7">
        <v>44708</v>
      </c>
      <c r="S7" s="6">
        <v>44715</v>
      </c>
      <c r="T7" s="4" t="s">
        <v>34</v>
      </c>
      <c r="U7" s="4">
        <v>1186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44711</v>
      </c>
      <c r="G8" s="6">
        <v>44712</v>
      </c>
      <c r="H8" s="4">
        <v>1</v>
      </c>
      <c r="I8" s="4">
        <v>1</v>
      </c>
      <c r="J8" s="4">
        <v>1</v>
      </c>
      <c r="K8" s="4" t="s">
        <v>30</v>
      </c>
      <c r="L8" s="4">
        <v>743</v>
      </c>
      <c r="M8" s="4">
        <v>743</v>
      </c>
      <c r="N8" s="4" t="s">
        <v>62</v>
      </c>
      <c r="O8" s="4" t="s">
        <v>32</v>
      </c>
      <c r="P8" s="4" t="s">
        <v>33</v>
      </c>
      <c r="Q8" s="4">
        <v>0</v>
      </c>
      <c r="R8" s="7">
        <v>44708</v>
      </c>
      <c r="S8" s="6">
        <v>44715</v>
      </c>
      <c r="T8" s="4" t="s">
        <v>34</v>
      </c>
      <c r="U8" s="4">
        <v>743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44710</v>
      </c>
      <c r="G9" s="6">
        <v>44712</v>
      </c>
      <c r="H9" s="4">
        <v>1</v>
      </c>
      <c r="I9" s="4">
        <v>2</v>
      </c>
      <c r="J9" s="4">
        <v>2</v>
      </c>
      <c r="K9" s="4" t="s">
        <v>30</v>
      </c>
      <c r="L9" s="4">
        <v>2032</v>
      </c>
      <c r="M9" s="4">
        <v>2032</v>
      </c>
      <c r="N9" s="4" t="s">
        <v>67</v>
      </c>
      <c r="O9" s="4" t="s">
        <v>32</v>
      </c>
      <c r="P9" s="4" t="s">
        <v>33</v>
      </c>
      <c r="Q9" s="4">
        <v>0</v>
      </c>
      <c r="R9" s="7">
        <v>44709</v>
      </c>
      <c r="S9" s="6">
        <v>44715</v>
      </c>
      <c r="T9" s="4" t="s">
        <v>34</v>
      </c>
      <c r="U9" s="4">
        <v>2032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F10" s="6">
        <v>44710</v>
      </c>
      <c r="G10" s="6">
        <v>44712</v>
      </c>
      <c r="H10" s="4">
        <v>0</v>
      </c>
      <c r="I10" s="4">
        <v>2</v>
      </c>
      <c r="J10" s="4">
        <v>0</v>
      </c>
      <c r="K10" s="4" t="s">
        <v>30</v>
      </c>
      <c r="L10" s="4">
        <v>1412</v>
      </c>
      <c r="M10" s="4">
        <v>1412</v>
      </c>
      <c r="O10" s="4" t="s">
        <v>32</v>
      </c>
      <c r="P10" s="4" t="s">
        <v>33</v>
      </c>
      <c r="Q10" s="4">
        <v>0</v>
      </c>
      <c r="R10" s="7">
        <v>44710</v>
      </c>
      <c r="S10" s="6">
        <v>44715</v>
      </c>
      <c r="T10" s="4" t="s">
        <v>34</v>
      </c>
      <c r="U10" s="4">
        <v>1412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44711</v>
      </c>
      <c r="G11" s="6">
        <v>44712</v>
      </c>
      <c r="H11" s="4">
        <v>1</v>
      </c>
      <c r="I11" s="4">
        <v>1</v>
      </c>
      <c r="J11" s="4">
        <v>1</v>
      </c>
      <c r="K11" s="4" t="s">
        <v>30</v>
      </c>
      <c r="L11" s="4">
        <v>292</v>
      </c>
      <c r="M11" s="4">
        <v>292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44710</v>
      </c>
      <c r="S11" s="6">
        <v>44715</v>
      </c>
      <c r="T11" s="4" t="s">
        <v>34</v>
      </c>
      <c r="U11" s="4">
        <v>292</v>
      </c>
      <c r="V11" s="4">
        <v>0</v>
      </c>
      <c r="W11" s="4">
        <v>0</v>
      </c>
      <c r="X11" s="4" t="s">
        <v>75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44711</v>
      </c>
      <c r="G12" s="6">
        <v>44712</v>
      </c>
      <c r="H12" s="4">
        <v>1</v>
      </c>
      <c r="I12" s="4">
        <v>1</v>
      </c>
      <c r="J12" s="4">
        <v>1</v>
      </c>
      <c r="K12" s="4" t="s">
        <v>30</v>
      </c>
      <c r="L12" s="4">
        <v>302</v>
      </c>
      <c r="M12" s="4">
        <v>302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44711</v>
      </c>
      <c r="S12" s="6">
        <v>44715</v>
      </c>
      <c r="T12" s="4" t="s">
        <v>34</v>
      </c>
      <c r="U12" s="4">
        <v>302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44711</v>
      </c>
      <c r="G13" s="6">
        <v>44712</v>
      </c>
      <c r="H13" s="4">
        <v>1</v>
      </c>
      <c r="I13" s="4">
        <v>1</v>
      </c>
      <c r="J13" s="4">
        <v>1</v>
      </c>
      <c r="K13" s="4" t="s">
        <v>30</v>
      </c>
      <c r="L13" s="4">
        <v>788</v>
      </c>
      <c r="M13" s="4">
        <v>788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44711</v>
      </c>
      <c r="S13" s="6">
        <v>44715</v>
      </c>
      <c r="T13" s="4" t="s">
        <v>34</v>
      </c>
      <c r="U13" s="4">
        <v>788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44711</v>
      </c>
      <c r="G14" s="6">
        <v>44712</v>
      </c>
      <c r="H14" s="4">
        <v>1</v>
      </c>
      <c r="I14" s="4">
        <v>1</v>
      </c>
      <c r="J14" s="4">
        <v>1</v>
      </c>
      <c r="K14" s="4" t="s">
        <v>30</v>
      </c>
      <c r="L14" s="4">
        <v>476</v>
      </c>
      <c r="M14" s="4">
        <v>476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44711</v>
      </c>
      <c r="S14" s="6">
        <v>44715</v>
      </c>
      <c r="T14" s="4" t="s">
        <v>34</v>
      </c>
      <c r="U14" s="4">
        <v>476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44711</v>
      </c>
      <c r="G15" s="6">
        <v>44712</v>
      </c>
      <c r="H15" s="4">
        <v>1</v>
      </c>
      <c r="I15" s="4">
        <v>1</v>
      </c>
      <c r="J15" s="4">
        <v>1</v>
      </c>
      <c r="K15" s="4" t="s">
        <v>30</v>
      </c>
      <c r="L15" s="4">
        <v>514</v>
      </c>
      <c r="M15" s="4">
        <v>514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44711</v>
      </c>
      <c r="S15" s="6">
        <v>44715</v>
      </c>
      <c r="T15" s="4" t="s">
        <v>34</v>
      </c>
      <c r="U15" s="4">
        <v>514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44711</v>
      </c>
      <c r="G16" s="6">
        <v>44712</v>
      </c>
      <c r="H16" s="4">
        <v>1</v>
      </c>
      <c r="I16" s="4">
        <v>1</v>
      </c>
      <c r="J16" s="4">
        <v>1</v>
      </c>
      <c r="K16" s="4" t="s">
        <v>30</v>
      </c>
      <c r="L16" s="4">
        <v>301</v>
      </c>
      <c r="M16" s="4">
        <v>301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44711</v>
      </c>
      <c r="S16" s="6">
        <v>44715</v>
      </c>
      <c r="T16" s="4" t="s">
        <v>34</v>
      </c>
      <c r="U16" s="4">
        <v>301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44711</v>
      </c>
      <c r="G17" s="6">
        <v>44712</v>
      </c>
      <c r="H17" s="4">
        <v>1</v>
      </c>
      <c r="I17" s="4">
        <v>1</v>
      </c>
      <c r="J17" s="4">
        <v>1</v>
      </c>
      <c r="K17" s="4" t="s">
        <v>30</v>
      </c>
      <c r="L17" s="4">
        <v>3634</v>
      </c>
      <c r="M17" s="4">
        <v>3634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44711</v>
      </c>
      <c r="S17" s="6">
        <v>44715</v>
      </c>
      <c r="T17" s="4" t="s">
        <v>34</v>
      </c>
      <c r="U17" s="4">
        <v>3634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44709</v>
      </c>
      <c r="G18" s="6">
        <v>44713</v>
      </c>
      <c r="H18" s="4">
        <v>1</v>
      </c>
      <c r="I18" s="4">
        <v>4</v>
      </c>
      <c r="J18" s="4">
        <v>4</v>
      </c>
      <c r="K18" s="4" t="s">
        <v>30</v>
      </c>
      <c r="L18" s="4">
        <v>7807</v>
      </c>
      <c r="M18" s="4">
        <v>7807</v>
      </c>
      <c r="N18" s="4" t="s">
        <v>107</v>
      </c>
      <c r="O18" s="4" t="s">
        <v>108</v>
      </c>
      <c r="P18" s="4" t="s">
        <v>33</v>
      </c>
      <c r="Q18" s="4">
        <v>0</v>
      </c>
      <c r="R18" s="7">
        <v>44546</v>
      </c>
      <c r="S18" s="6">
        <v>44716</v>
      </c>
      <c r="T18" s="4" t="s">
        <v>34</v>
      </c>
      <c r="U18" s="4">
        <v>7807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44712</v>
      </c>
      <c r="G19" s="6">
        <v>44713</v>
      </c>
      <c r="H19" s="4">
        <v>1</v>
      </c>
      <c r="I19" s="4">
        <v>1</v>
      </c>
      <c r="J19" s="4">
        <v>1</v>
      </c>
      <c r="K19" s="4" t="s">
        <v>30</v>
      </c>
      <c r="L19" s="4">
        <v>328</v>
      </c>
      <c r="M19" s="4">
        <v>328</v>
      </c>
      <c r="N19" s="4" t="s">
        <v>114</v>
      </c>
      <c r="O19" s="4" t="s">
        <v>108</v>
      </c>
      <c r="P19" s="4" t="s">
        <v>33</v>
      </c>
      <c r="Q19" s="4">
        <v>0</v>
      </c>
      <c r="R19" s="7">
        <v>44657</v>
      </c>
      <c r="S19" s="6">
        <v>44716</v>
      </c>
      <c r="T19" s="4" t="s">
        <v>34</v>
      </c>
      <c r="U19" s="4">
        <v>328</v>
      </c>
      <c r="V19" s="4">
        <v>0</v>
      </c>
      <c r="W19" s="4">
        <v>0</v>
      </c>
      <c r="X19" s="4" t="s">
        <v>115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53</v>
      </c>
      <c r="D20" s="4" t="s">
        <v>112</v>
      </c>
      <c r="E20" s="4" t="s">
        <v>113</v>
      </c>
      <c r="F20" s="6">
        <v>44712</v>
      </c>
      <c r="G20" s="6">
        <v>44713</v>
      </c>
      <c r="H20" s="4">
        <v>1</v>
      </c>
      <c r="I20" s="4">
        <v>1</v>
      </c>
      <c r="J20" s="4">
        <v>1</v>
      </c>
      <c r="K20" s="4" t="s">
        <v>30</v>
      </c>
      <c r="L20" s="4">
        <v>-328</v>
      </c>
      <c r="M20" s="4">
        <v>-328</v>
      </c>
      <c r="N20" s="4" t="s">
        <v>114</v>
      </c>
      <c r="O20" s="4" t="s">
        <v>108</v>
      </c>
      <c r="P20" s="4" t="s">
        <v>33</v>
      </c>
      <c r="Q20" s="4">
        <v>0</v>
      </c>
      <c r="R20" s="7">
        <v>44657</v>
      </c>
      <c r="S20" s="6">
        <v>44716</v>
      </c>
      <c r="T20" s="4" t="s">
        <v>34</v>
      </c>
      <c r="U20" s="4">
        <v>-328</v>
      </c>
      <c r="V20" s="4">
        <v>0</v>
      </c>
      <c r="W20" s="4">
        <v>0</v>
      </c>
      <c r="X20" s="4" t="s">
        <v>115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44706</v>
      </c>
      <c r="G21" s="6">
        <v>44713</v>
      </c>
      <c r="H21" s="4">
        <v>1</v>
      </c>
      <c r="I21" s="4">
        <v>7</v>
      </c>
      <c r="J21" s="4">
        <v>7</v>
      </c>
      <c r="K21" s="4" t="s">
        <v>30</v>
      </c>
      <c r="L21" s="4">
        <v>3410</v>
      </c>
      <c r="M21" s="4">
        <v>3410</v>
      </c>
      <c r="N21" s="4" t="s">
        <v>119</v>
      </c>
      <c r="O21" s="4" t="s">
        <v>108</v>
      </c>
      <c r="P21" s="4" t="s">
        <v>33</v>
      </c>
      <c r="Q21" s="4">
        <v>0</v>
      </c>
      <c r="R21" s="7">
        <v>44681</v>
      </c>
      <c r="S21" s="6">
        <v>44716</v>
      </c>
      <c r="T21" s="4" t="s">
        <v>34</v>
      </c>
      <c r="U21" s="4">
        <v>3410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44710</v>
      </c>
      <c r="G22" s="6">
        <v>44713</v>
      </c>
      <c r="H22" s="4">
        <v>1</v>
      </c>
      <c r="I22" s="4">
        <v>3</v>
      </c>
      <c r="J22" s="4">
        <v>3</v>
      </c>
      <c r="K22" s="4" t="s">
        <v>30</v>
      </c>
      <c r="L22" s="4">
        <v>1134</v>
      </c>
      <c r="M22" s="4">
        <v>1134</v>
      </c>
      <c r="N22" s="4" t="s">
        <v>124</v>
      </c>
      <c r="O22" s="4" t="s">
        <v>108</v>
      </c>
      <c r="P22" s="4" t="s">
        <v>33</v>
      </c>
      <c r="Q22" s="4">
        <v>0</v>
      </c>
      <c r="R22" s="7">
        <v>44696</v>
      </c>
      <c r="S22" s="6">
        <v>44716</v>
      </c>
      <c r="T22" s="4" t="s">
        <v>34</v>
      </c>
      <c r="U22" s="4">
        <v>1134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44711</v>
      </c>
      <c r="G23" s="6">
        <v>44713</v>
      </c>
      <c r="H23" s="4">
        <v>1</v>
      </c>
      <c r="I23" s="4">
        <v>2</v>
      </c>
      <c r="J23" s="4">
        <v>2</v>
      </c>
      <c r="K23" s="4" t="s">
        <v>30</v>
      </c>
      <c r="L23" s="4">
        <v>1720</v>
      </c>
      <c r="M23" s="4">
        <v>1720</v>
      </c>
      <c r="N23" s="4" t="s">
        <v>130</v>
      </c>
      <c r="O23" s="4" t="s">
        <v>108</v>
      </c>
      <c r="P23" s="4" t="s">
        <v>33</v>
      </c>
      <c r="Q23" s="4">
        <v>0</v>
      </c>
      <c r="R23" s="7">
        <v>44697</v>
      </c>
      <c r="S23" s="6">
        <v>44716</v>
      </c>
      <c r="T23" s="4" t="s">
        <v>34</v>
      </c>
      <c r="U23" s="4">
        <v>1720</v>
      </c>
      <c r="V23" s="4">
        <v>0</v>
      </c>
      <c r="W23" s="4">
        <v>0</v>
      </c>
      <c r="X23" s="4" t="s">
        <v>35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44712</v>
      </c>
      <c r="G24" s="6">
        <v>44713</v>
      </c>
      <c r="H24" s="4">
        <v>1</v>
      </c>
      <c r="I24" s="4">
        <v>1</v>
      </c>
      <c r="J24" s="4">
        <v>1</v>
      </c>
      <c r="K24" s="4" t="s">
        <v>30</v>
      </c>
      <c r="L24" s="4">
        <v>1068</v>
      </c>
      <c r="M24" s="4">
        <v>1068</v>
      </c>
      <c r="N24" s="4" t="s">
        <v>135</v>
      </c>
      <c r="O24" s="4" t="s">
        <v>108</v>
      </c>
      <c r="P24" s="4" t="s">
        <v>33</v>
      </c>
      <c r="Q24" s="4">
        <v>0</v>
      </c>
      <c r="R24" s="7">
        <v>44699</v>
      </c>
      <c r="S24" s="6">
        <v>44716</v>
      </c>
      <c r="T24" s="4" t="s">
        <v>34</v>
      </c>
      <c r="U24" s="4">
        <v>1068</v>
      </c>
      <c r="V24" s="4">
        <v>0</v>
      </c>
      <c r="W24" s="4">
        <v>0</v>
      </c>
      <c r="X24" s="4" t="s">
        <v>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44710</v>
      </c>
      <c r="G25" s="6">
        <v>44713</v>
      </c>
      <c r="H25" s="4">
        <v>1</v>
      </c>
      <c r="I25" s="4">
        <v>3</v>
      </c>
      <c r="J25" s="4">
        <v>3</v>
      </c>
      <c r="K25" s="4" t="s">
        <v>30</v>
      </c>
      <c r="L25" s="4">
        <v>2436</v>
      </c>
      <c r="M25" s="4">
        <v>2436</v>
      </c>
      <c r="N25" s="4" t="s">
        <v>140</v>
      </c>
      <c r="O25" s="4" t="s">
        <v>108</v>
      </c>
      <c r="P25" s="4" t="s">
        <v>33</v>
      </c>
      <c r="Q25" s="4">
        <v>0</v>
      </c>
      <c r="R25" s="7">
        <v>44707</v>
      </c>
      <c r="S25" s="6">
        <v>44716</v>
      </c>
      <c r="T25" s="4" t="s">
        <v>34</v>
      </c>
      <c r="U25" s="4">
        <v>2436</v>
      </c>
      <c r="V25" s="4">
        <v>0</v>
      </c>
      <c r="W25" s="4">
        <v>0</v>
      </c>
      <c r="X25" s="4" t="s">
        <v>35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44710</v>
      </c>
      <c r="G26" s="6">
        <v>44713</v>
      </c>
      <c r="H26" s="4">
        <v>1</v>
      </c>
      <c r="I26" s="4">
        <v>3</v>
      </c>
      <c r="J26" s="4">
        <v>3</v>
      </c>
      <c r="K26" s="4" t="s">
        <v>30</v>
      </c>
      <c r="L26" s="4">
        <v>1629</v>
      </c>
      <c r="M26" s="4">
        <v>1629</v>
      </c>
      <c r="N26" s="4" t="s">
        <v>145</v>
      </c>
      <c r="O26" s="4" t="s">
        <v>108</v>
      </c>
      <c r="P26" s="4" t="s">
        <v>33</v>
      </c>
      <c r="Q26" s="4">
        <v>0</v>
      </c>
      <c r="R26" s="7">
        <v>44708</v>
      </c>
      <c r="S26" s="6">
        <v>44716</v>
      </c>
      <c r="T26" s="4" t="s">
        <v>34</v>
      </c>
      <c r="U26" s="4">
        <v>1629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44712</v>
      </c>
      <c r="G27" s="6">
        <v>44713</v>
      </c>
      <c r="H27" s="4">
        <v>1</v>
      </c>
      <c r="I27" s="4">
        <v>1</v>
      </c>
      <c r="J27" s="4">
        <v>1</v>
      </c>
      <c r="K27" s="4" t="s">
        <v>30</v>
      </c>
      <c r="L27" s="4">
        <v>1140</v>
      </c>
      <c r="M27" s="4">
        <v>1140</v>
      </c>
      <c r="N27" s="4" t="s">
        <v>149</v>
      </c>
      <c r="O27" s="4" t="s">
        <v>108</v>
      </c>
      <c r="P27" s="4" t="s">
        <v>33</v>
      </c>
      <c r="Q27" s="4">
        <v>0</v>
      </c>
      <c r="R27" s="7">
        <v>44709</v>
      </c>
      <c r="S27" s="6">
        <v>44716</v>
      </c>
      <c r="T27" s="4" t="s">
        <v>34</v>
      </c>
      <c r="U27" s="4">
        <v>1140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92</v>
      </c>
      <c r="E28" s="4" t="s">
        <v>151</v>
      </c>
      <c r="F28" s="6">
        <v>44710</v>
      </c>
      <c r="G28" s="6">
        <v>44713</v>
      </c>
      <c r="H28" s="4">
        <v>2</v>
      </c>
      <c r="I28" s="4">
        <v>3</v>
      </c>
      <c r="J28" s="4">
        <v>6</v>
      </c>
      <c r="K28" s="4" t="s">
        <v>30</v>
      </c>
      <c r="L28" s="4">
        <v>3498</v>
      </c>
      <c r="M28" s="4">
        <v>3498</v>
      </c>
      <c r="N28" s="4" t="s">
        <v>152</v>
      </c>
      <c r="O28" s="4" t="s">
        <v>108</v>
      </c>
      <c r="P28" s="4" t="s">
        <v>33</v>
      </c>
      <c r="Q28" s="4">
        <v>0</v>
      </c>
      <c r="R28" s="7">
        <v>44710</v>
      </c>
      <c r="S28" s="6">
        <v>44716</v>
      </c>
      <c r="T28" s="4" t="s">
        <v>34</v>
      </c>
      <c r="U28" s="4">
        <v>3498</v>
      </c>
      <c r="V28" s="4">
        <v>0</v>
      </c>
      <c r="W28" s="4">
        <v>0</v>
      </c>
      <c r="X28" s="4" t="s">
        <v>153</v>
      </c>
      <c r="Y28" s="4" t="s">
        <v>35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118</v>
      </c>
      <c r="F29" s="6">
        <v>44710</v>
      </c>
      <c r="G29" s="6">
        <v>44713</v>
      </c>
      <c r="H29" s="4">
        <v>1</v>
      </c>
      <c r="I29" s="4">
        <v>3</v>
      </c>
      <c r="J29" s="4">
        <v>3</v>
      </c>
      <c r="K29" s="4" t="s">
        <v>30</v>
      </c>
      <c r="L29" s="4">
        <v>858</v>
      </c>
      <c r="M29" s="4">
        <v>858</v>
      </c>
      <c r="N29" s="4" t="s">
        <v>156</v>
      </c>
      <c r="O29" s="4" t="s">
        <v>108</v>
      </c>
      <c r="P29" s="4" t="s">
        <v>33</v>
      </c>
      <c r="Q29" s="4">
        <v>0</v>
      </c>
      <c r="R29" s="7">
        <v>44710</v>
      </c>
      <c r="S29" s="6">
        <v>44716</v>
      </c>
      <c r="T29" s="4" t="s">
        <v>34</v>
      </c>
      <c r="U29" s="4">
        <v>858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44712</v>
      </c>
      <c r="G30" s="6">
        <v>44713</v>
      </c>
      <c r="H30" s="4">
        <v>1</v>
      </c>
      <c r="I30" s="4">
        <v>1</v>
      </c>
      <c r="J30" s="4">
        <v>1</v>
      </c>
      <c r="K30" s="4" t="s">
        <v>30</v>
      </c>
      <c r="L30" s="4">
        <v>1486</v>
      </c>
      <c r="M30" s="4">
        <v>1486</v>
      </c>
      <c r="N30" s="4" t="s">
        <v>160</v>
      </c>
      <c r="O30" s="4" t="s">
        <v>108</v>
      </c>
      <c r="P30" s="4" t="s">
        <v>33</v>
      </c>
      <c r="Q30" s="4">
        <v>0</v>
      </c>
      <c r="R30" s="7">
        <v>44711</v>
      </c>
      <c r="S30" s="6">
        <v>44716</v>
      </c>
      <c r="T30" s="4" t="s">
        <v>34</v>
      </c>
      <c r="U30" s="4">
        <v>1486</v>
      </c>
      <c r="V30" s="4">
        <v>0</v>
      </c>
      <c r="W30" s="4">
        <v>0</v>
      </c>
      <c r="X30" s="4" t="s">
        <v>35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44712</v>
      </c>
      <c r="G31" s="6">
        <v>44713</v>
      </c>
      <c r="H31" s="4">
        <v>1</v>
      </c>
      <c r="I31" s="4">
        <v>1</v>
      </c>
      <c r="J31" s="4">
        <v>1</v>
      </c>
      <c r="K31" s="4" t="s">
        <v>30</v>
      </c>
      <c r="L31" s="4">
        <v>810</v>
      </c>
      <c r="M31" s="4">
        <v>810</v>
      </c>
      <c r="N31" s="4" t="s">
        <v>165</v>
      </c>
      <c r="O31" s="4" t="s">
        <v>108</v>
      </c>
      <c r="P31" s="4" t="s">
        <v>33</v>
      </c>
      <c r="Q31" s="4">
        <v>0</v>
      </c>
      <c r="R31" s="7">
        <v>44711</v>
      </c>
      <c r="S31" s="6">
        <v>44716</v>
      </c>
      <c r="T31" s="4" t="s">
        <v>34</v>
      </c>
      <c r="U31" s="4">
        <v>810</v>
      </c>
      <c r="V31" s="4">
        <v>0</v>
      </c>
      <c r="W31" s="4">
        <v>0</v>
      </c>
      <c r="X31" s="4" t="s">
        <v>35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44711</v>
      </c>
      <c r="G32" s="6">
        <v>44713</v>
      </c>
      <c r="H32" s="4">
        <v>1</v>
      </c>
      <c r="I32" s="4">
        <v>2</v>
      </c>
      <c r="J32" s="4">
        <v>2</v>
      </c>
      <c r="K32" s="4" t="s">
        <v>30</v>
      </c>
      <c r="L32" s="4">
        <v>1262</v>
      </c>
      <c r="M32" s="4">
        <v>1262</v>
      </c>
      <c r="N32" s="4" t="s">
        <v>170</v>
      </c>
      <c r="O32" s="4" t="s">
        <v>108</v>
      </c>
      <c r="P32" s="4" t="s">
        <v>33</v>
      </c>
      <c r="Q32" s="4">
        <v>0</v>
      </c>
      <c r="R32" s="7">
        <v>44711</v>
      </c>
      <c r="S32" s="6">
        <v>44716</v>
      </c>
      <c r="T32" s="4" t="s">
        <v>34</v>
      </c>
      <c r="U32" s="4">
        <v>1262</v>
      </c>
      <c r="V32" s="4">
        <v>0</v>
      </c>
      <c r="W32" s="4">
        <v>0</v>
      </c>
      <c r="X32" s="4" t="s">
        <v>35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44712</v>
      </c>
      <c r="G33" s="6">
        <v>44713</v>
      </c>
      <c r="H33" s="4">
        <v>1</v>
      </c>
      <c r="I33" s="4">
        <v>1</v>
      </c>
      <c r="J33" s="4">
        <v>1</v>
      </c>
      <c r="K33" s="4" t="s">
        <v>30</v>
      </c>
      <c r="L33" s="4">
        <v>372</v>
      </c>
      <c r="M33" s="4">
        <v>372</v>
      </c>
      <c r="N33" s="4" t="s">
        <v>175</v>
      </c>
      <c r="O33" s="4" t="s">
        <v>108</v>
      </c>
      <c r="P33" s="4" t="s">
        <v>33</v>
      </c>
      <c r="Q33" s="4">
        <v>0</v>
      </c>
      <c r="R33" s="7">
        <v>44712</v>
      </c>
      <c r="S33" s="6">
        <v>44716</v>
      </c>
      <c r="T33" s="4" t="s">
        <v>34</v>
      </c>
      <c r="U33" s="4">
        <v>372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44712</v>
      </c>
      <c r="G34" s="6">
        <v>44713</v>
      </c>
      <c r="H34" s="4">
        <v>1</v>
      </c>
      <c r="I34" s="4">
        <v>1</v>
      </c>
      <c r="J34" s="4">
        <v>1</v>
      </c>
      <c r="K34" s="4" t="s">
        <v>30</v>
      </c>
      <c r="L34" s="4">
        <v>341</v>
      </c>
      <c r="M34" s="4">
        <v>341</v>
      </c>
      <c r="N34" s="4" t="s">
        <v>180</v>
      </c>
      <c r="O34" s="4" t="s">
        <v>108</v>
      </c>
      <c r="P34" s="4" t="s">
        <v>33</v>
      </c>
      <c r="Q34" s="4">
        <v>0</v>
      </c>
      <c r="R34" s="7">
        <v>44712</v>
      </c>
      <c r="S34" s="6">
        <v>44716</v>
      </c>
      <c r="T34" s="4" t="s">
        <v>34</v>
      </c>
      <c r="U34" s="4">
        <v>341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143</v>
      </c>
      <c r="E35" s="4" t="s">
        <v>144</v>
      </c>
      <c r="F35" s="6">
        <v>44712</v>
      </c>
      <c r="G35" s="6">
        <v>44713</v>
      </c>
      <c r="H35" s="4">
        <v>1</v>
      </c>
      <c r="I35" s="4">
        <v>1</v>
      </c>
      <c r="J35" s="4">
        <v>1</v>
      </c>
      <c r="K35" s="4" t="s">
        <v>30</v>
      </c>
      <c r="L35" s="4">
        <v>538</v>
      </c>
      <c r="M35" s="4">
        <v>538</v>
      </c>
      <c r="N35" s="4" t="s">
        <v>182</v>
      </c>
      <c r="O35" s="4" t="s">
        <v>108</v>
      </c>
      <c r="P35" s="4" t="s">
        <v>33</v>
      </c>
      <c r="Q35" s="4">
        <v>0</v>
      </c>
      <c r="R35" s="7">
        <v>44712</v>
      </c>
      <c r="S35" s="6">
        <v>44716</v>
      </c>
      <c r="T35" s="4" t="s">
        <v>34</v>
      </c>
      <c r="U35" s="4">
        <v>538</v>
      </c>
      <c r="V35" s="4">
        <v>0</v>
      </c>
      <c r="W35" s="4">
        <v>0</v>
      </c>
      <c r="X35" s="4" t="s">
        <v>183</v>
      </c>
      <c r="Y35" s="4" t="s">
        <v>35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129</v>
      </c>
      <c r="F36" s="6">
        <v>44712</v>
      </c>
      <c r="G36" s="6">
        <v>44713</v>
      </c>
      <c r="H36" s="4">
        <v>1</v>
      </c>
      <c r="I36" s="4">
        <v>1</v>
      </c>
      <c r="J36" s="4">
        <v>1</v>
      </c>
      <c r="K36" s="4" t="s">
        <v>30</v>
      </c>
      <c r="L36" s="4">
        <v>960</v>
      </c>
      <c r="M36" s="4">
        <v>960</v>
      </c>
      <c r="N36" s="4" t="s">
        <v>186</v>
      </c>
      <c r="O36" s="4" t="s">
        <v>108</v>
      </c>
      <c r="P36" s="4" t="s">
        <v>33</v>
      </c>
      <c r="Q36" s="4">
        <v>0</v>
      </c>
      <c r="R36" s="7">
        <v>44712</v>
      </c>
      <c r="S36" s="6">
        <v>44716</v>
      </c>
      <c r="T36" s="4" t="s">
        <v>34</v>
      </c>
      <c r="U36" s="4">
        <v>960</v>
      </c>
      <c r="V36" s="4">
        <v>0</v>
      </c>
      <c r="W36" s="4">
        <v>0</v>
      </c>
      <c r="X36" s="4" t="s">
        <v>35</v>
      </c>
      <c r="Y36" s="4" t="s">
        <v>187</v>
      </c>
    </row>
    <row r="37" s="4" customFormat="1" spans="1:26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66</v>
      </c>
      <c r="F37" s="6">
        <v>44712</v>
      </c>
      <c r="G37" s="6">
        <v>44713</v>
      </c>
      <c r="H37" s="4">
        <v>2</v>
      </c>
      <c r="I37" s="4">
        <v>1</v>
      </c>
      <c r="J37" s="4">
        <v>2</v>
      </c>
      <c r="K37" s="4" t="s">
        <v>30</v>
      </c>
      <c r="L37" s="4">
        <v>2056</v>
      </c>
      <c r="M37" s="4">
        <v>2056</v>
      </c>
      <c r="N37" s="4" t="s">
        <v>190</v>
      </c>
      <c r="O37" s="4" t="s">
        <v>108</v>
      </c>
      <c r="P37" s="4" t="s">
        <v>33</v>
      </c>
      <c r="Q37" s="4">
        <v>0</v>
      </c>
      <c r="R37" s="7">
        <v>44712</v>
      </c>
      <c r="S37" s="6">
        <v>44716</v>
      </c>
      <c r="T37" s="4" t="s">
        <v>34</v>
      </c>
      <c r="U37" s="4">
        <v>2056</v>
      </c>
      <c r="V37" s="4">
        <v>0</v>
      </c>
      <c r="W37" s="4">
        <v>0</v>
      </c>
      <c r="X37" s="4" t="s">
        <v>191</v>
      </c>
      <c r="Y37" s="4">
        <v>2202095963</v>
      </c>
      <c r="Z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44712</v>
      </c>
      <c r="G38" s="6">
        <v>44714</v>
      </c>
      <c r="H38" s="4">
        <v>1</v>
      </c>
      <c r="I38" s="4">
        <v>2</v>
      </c>
      <c r="J38" s="4">
        <v>2</v>
      </c>
      <c r="K38" s="4" t="s">
        <v>30</v>
      </c>
      <c r="L38" s="4">
        <v>1876</v>
      </c>
      <c r="M38" s="4">
        <v>1876</v>
      </c>
      <c r="N38" s="4" t="s">
        <v>196</v>
      </c>
      <c r="O38" s="4" t="s">
        <v>197</v>
      </c>
      <c r="P38" s="4" t="s">
        <v>33</v>
      </c>
      <c r="Q38" s="4">
        <v>0</v>
      </c>
      <c r="R38" s="7">
        <v>44660</v>
      </c>
      <c r="S38" s="6">
        <v>44717</v>
      </c>
      <c r="T38" s="4" t="s">
        <v>34</v>
      </c>
      <c r="U38" s="4">
        <v>1876</v>
      </c>
      <c r="V38" s="4">
        <v>0</v>
      </c>
      <c r="W38" s="4">
        <v>0</v>
      </c>
      <c r="X38" s="4" t="s">
        <v>198</v>
      </c>
      <c r="Y38" s="4" t="s">
        <v>199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44711</v>
      </c>
      <c r="G39" s="6">
        <v>44714</v>
      </c>
      <c r="H39" s="4">
        <v>1</v>
      </c>
      <c r="I39" s="4">
        <v>3</v>
      </c>
      <c r="J39" s="4">
        <v>3</v>
      </c>
      <c r="K39" s="4" t="s">
        <v>30</v>
      </c>
      <c r="L39" s="4">
        <v>3198</v>
      </c>
      <c r="M39" s="4">
        <v>3198</v>
      </c>
      <c r="N39" s="4" t="s">
        <v>203</v>
      </c>
      <c r="O39" s="4" t="s">
        <v>197</v>
      </c>
      <c r="P39" s="4" t="s">
        <v>33</v>
      </c>
      <c r="Q39" s="4">
        <v>0</v>
      </c>
      <c r="R39" s="7">
        <v>44681</v>
      </c>
      <c r="S39" s="6">
        <v>44717</v>
      </c>
      <c r="T39" s="4" t="s">
        <v>34</v>
      </c>
      <c r="U39" s="4">
        <v>3198</v>
      </c>
      <c r="V39" s="4">
        <v>0</v>
      </c>
      <c r="W39" s="4">
        <v>0</v>
      </c>
      <c r="X39" s="4" t="s">
        <v>35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185</v>
      </c>
      <c r="E40" s="4" t="s">
        <v>129</v>
      </c>
      <c r="F40" s="6">
        <v>44713</v>
      </c>
      <c r="G40" s="6">
        <v>44714</v>
      </c>
      <c r="H40" s="4">
        <v>1</v>
      </c>
      <c r="I40" s="4">
        <v>1</v>
      </c>
      <c r="J40" s="4">
        <v>1</v>
      </c>
      <c r="K40" s="4" t="s">
        <v>30</v>
      </c>
      <c r="L40" s="4">
        <v>804</v>
      </c>
      <c r="M40" s="4">
        <v>804</v>
      </c>
      <c r="N40" s="4" t="s">
        <v>206</v>
      </c>
      <c r="O40" s="4" t="s">
        <v>197</v>
      </c>
      <c r="P40" s="4" t="s">
        <v>33</v>
      </c>
      <c r="Q40" s="4">
        <v>0</v>
      </c>
      <c r="R40" s="7">
        <v>44682</v>
      </c>
      <c r="S40" s="6">
        <v>44717</v>
      </c>
      <c r="T40" s="4" t="s">
        <v>34</v>
      </c>
      <c r="U40" s="4">
        <v>804</v>
      </c>
      <c r="V40" s="4">
        <v>0</v>
      </c>
      <c r="W40" s="4">
        <v>0</v>
      </c>
      <c r="X40" s="4" t="s">
        <v>35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44712</v>
      </c>
      <c r="G41" s="6">
        <v>44714</v>
      </c>
      <c r="H41" s="4">
        <v>1</v>
      </c>
      <c r="I41" s="4">
        <v>2</v>
      </c>
      <c r="J41" s="4">
        <v>2</v>
      </c>
      <c r="K41" s="4" t="s">
        <v>30</v>
      </c>
      <c r="L41" s="4">
        <v>1536</v>
      </c>
      <c r="M41" s="4">
        <v>1536</v>
      </c>
      <c r="N41" s="4" t="s">
        <v>211</v>
      </c>
      <c r="O41" s="4" t="s">
        <v>197</v>
      </c>
      <c r="P41" s="4" t="s">
        <v>33</v>
      </c>
      <c r="Q41" s="4">
        <v>0</v>
      </c>
      <c r="R41" s="7">
        <v>44683</v>
      </c>
      <c r="S41" s="6">
        <v>44717</v>
      </c>
      <c r="T41" s="4" t="s">
        <v>34</v>
      </c>
      <c r="U41" s="4">
        <v>1536</v>
      </c>
      <c r="V41" s="4">
        <v>0</v>
      </c>
      <c r="W41" s="4">
        <v>0</v>
      </c>
      <c r="X41" s="4" t="s">
        <v>212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44713</v>
      </c>
      <c r="G42" s="6">
        <v>44714</v>
      </c>
      <c r="H42" s="4">
        <v>1</v>
      </c>
      <c r="I42" s="4">
        <v>1</v>
      </c>
      <c r="J42" s="4">
        <v>1</v>
      </c>
      <c r="K42" s="4" t="s">
        <v>30</v>
      </c>
      <c r="L42" s="4">
        <v>781</v>
      </c>
      <c r="M42" s="4">
        <v>781</v>
      </c>
      <c r="N42" s="4" t="s">
        <v>217</v>
      </c>
      <c r="O42" s="4" t="s">
        <v>197</v>
      </c>
      <c r="P42" s="4" t="s">
        <v>33</v>
      </c>
      <c r="Q42" s="4">
        <v>0</v>
      </c>
      <c r="R42" s="7">
        <v>44684</v>
      </c>
      <c r="S42" s="6">
        <v>44717</v>
      </c>
      <c r="T42" s="4" t="s">
        <v>34</v>
      </c>
      <c r="U42" s="4">
        <v>781</v>
      </c>
      <c r="V42" s="4">
        <v>0</v>
      </c>
      <c r="W42" s="4">
        <v>0</v>
      </c>
      <c r="X42" s="4" t="s">
        <v>35</v>
      </c>
      <c r="Y42" s="4" t="s">
        <v>136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44712</v>
      </c>
      <c r="G43" s="6">
        <v>44714</v>
      </c>
      <c r="H43" s="4">
        <v>1</v>
      </c>
      <c r="I43" s="4">
        <v>2</v>
      </c>
      <c r="J43" s="4">
        <v>2</v>
      </c>
      <c r="K43" s="4" t="s">
        <v>30</v>
      </c>
      <c r="L43" s="4">
        <v>1410</v>
      </c>
      <c r="M43" s="4">
        <v>1410</v>
      </c>
      <c r="N43" s="4" t="s">
        <v>221</v>
      </c>
      <c r="O43" s="4" t="s">
        <v>197</v>
      </c>
      <c r="P43" s="4" t="s">
        <v>33</v>
      </c>
      <c r="Q43" s="4">
        <v>0</v>
      </c>
      <c r="R43" s="7">
        <v>44684</v>
      </c>
      <c r="S43" s="6">
        <v>44717</v>
      </c>
      <c r="T43" s="4" t="s">
        <v>34</v>
      </c>
      <c r="U43" s="4">
        <v>1410</v>
      </c>
      <c r="V43" s="4">
        <v>0</v>
      </c>
      <c r="W43" s="4">
        <v>0</v>
      </c>
      <c r="X43" s="4" t="s">
        <v>35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159</v>
      </c>
      <c r="F44" s="6">
        <v>44709</v>
      </c>
      <c r="G44" s="6">
        <v>44714</v>
      </c>
      <c r="H44" s="4">
        <v>1</v>
      </c>
      <c r="I44" s="4">
        <v>5</v>
      </c>
      <c r="J44" s="4">
        <v>5</v>
      </c>
      <c r="K44" s="4" t="s">
        <v>30</v>
      </c>
      <c r="L44" s="4">
        <v>6739</v>
      </c>
      <c r="M44" s="4">
        <v>6739</v>
      </c>
      <c r="N44" s="4" t="s">
        <v>225</v>
      </c>
      <c r="O44" s="4" t="s">
        <v>197</v>
      </c>
      <c r="P44" s="4" t="s">
        <v>33</v>
      </c>
      <c r="Q44" s="4">
        <v>0</v>
      </c>
      <c r="R44" s="7">
        <v>44688</v>
      </c>
      <c r="S44" s="6">
        <v>44717</v>
      </c>
      <c r="T44" s="4" t="s">
        <v>34</v>
      </c>
      <c r="U44" s="4">
        <v>6739</v>
      </c>
      <c r="V44" s="4">
        <v>0</v>
      </c>
      <c r="W44" s="4">
        <v>0</v>
      </c>
      <c r="X44" s="4" t="s">
        <v>35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44713</v>
      </c>
      <c r="G45" s="6">
        <v>44714</v>
      </c>
      <c r="H45" s="4">
        <v>1</v>
      </c>
      <c r="I45" s="4">
        <v>1</v>
      </c>
      <c r="J45" s="4">
        <v>1</v>
      </c>
      <c r="K45" s="4" t="s">
        <v>30</v>
      </c>
      <c r="L45" s="4">
        <v>1056</v>
      </c>
      <c r="M45" s="4">
        <v>1056</v>
      </c>
      <c r="N45" s="4" t="s">
        <v>230</v>
      </c>
      <c r="O45" s="4" t="s">
        <v>197</v>
      </c>
      <c r="P45" s="4" t="s">
        <v>33</v>
      </c>
      <c r="Q45" s="4">
        <v>0</v>
      </c>
      <c r="R45" s="7">
        <v>44691</v>
      </c>
      <c r="S45" s="6">
        <v>44717</v>
      </c>
      <c r="T45" s="4" t="s">
        <v>34</v>
      </c>
      <c r="U45" s="4">
        <v>1056</v>
      </c>
      <c r="V45" s="4">
        <v>0</v>
      </c>
      <c r="W45" s="4">
        <v>0</v>
      </c>
      <c r="X45" s="4" t="s">
        <v>231</v>
      </c>
      <c r="Y45" s="4" t="s">
        <v>35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56</v>
      </c>
      <c r="F46" s="6">
        <v>44713</v>
      </c>
      <c r="G46" s="6">
        <v>44714</v>
      </c>
      <c r="H46" s="4">
        <v>1</v>
      </c>
      <c r="I46" s="4">
        <v>1</v>
      </c>
      <c r="J46" s="4">
        <v>1</v>
      </c>
      <c r="K46" s="4" t="s">
        <v>30</v>
      </c>
      <c r="L46" s="4">
        <v>1774</v>
      </c>
      <c r="M46" s="4">
        <v>1774</v>
      </c>
      <c r="N46" s="4" t="s">
        <v>234</v>
      </c>
      <c r="O46" s="4" t="s">
        <v>197</v>
      </c>
      <c r="P46" s="4" t="s">
        <v>33</v>
      </c>
      <c r="Q46" s="4">
        <v>0</v>
      </c>
      <c r="R46" s="7">
        <v>44695</v>
      </c>
      <c r="S46" s="6">
        <v>44717</v>
      </c>
      <c r="T46" s="4" t="s">
        <v>34</v>
      </c>
      <c r="U46" s="4">
        <v>1774</v>
      </c>
      <c r="V46" s="4">
        <v>0</v>
      </c>
      <c r="W46" s="4">
        <v>0</v>
      </c>
      <c r="X46" s="4" t="s">
        <v>35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44713</v>
      </c>
      <c r="G47" s="6">
        <v>44714</v>
      </c>
      <c r="H47" s="4">
        <v>1</v>
      </c>
      <c r="I47" s="4">
        <v>1</v>
      </c>
      <c r="J47" s="4">
        <v>1</v>
      </c>
      <c r="K47" s="4" t="s">
        <v>30</v>
      </c>
      <c r="L47" s="4">
        <v>909</v>
      </c>
      <c r="M47" s="4">
        <v>909</v>
      </c>
      <c r="N47" s="4" t="s">
        <v>239</v>
      </c>
      <c r="O47" s="4" t="s">
        <v>197</v>
      </c>
      <c r="P47" s="4" t="s">
        <v>33</v>
      </c>
      <c r="Q47" s="4">
        <v>0</v>
      </c>
      <c r="R47" s="7">
        <v>44697</v>
      </c>
      <c r="S47" s="6">
        <v>44717</v>
      </c>
      <c r="T47" s="4" t="s">
        <v>34</v>
      </c>
      <c r="U47" s="4">
        <v>909</v>
      </c>
      <c r="V47" s="4">
        <v>0</v>
      </c>
      <c r="W47" s="4">
        <v>0</v>
      </c>
      <c r="X47" s="4" t="s">
        <v>35</v>
      </c>
      <c r="Y47" s="4" t="s">
        <v>136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44711</v>
      </c>
      <c r="G48" s="6">
        <v>44714</v>
      </c>
      <c r="H48" s="4">
        <v>1</v>
      </c>
      <c r="I48" s="4">
        <v>3</v>
      </c>
      <c r="J48" s="4">
        <v>3</v>
      </c>
      <c r="K48" s="4" t="s">
        <v>30</v>
      </c>
      <c r="L48" s="4">
        <v>2796</v>
      </c>
      <c r="M48" s="4">
        <v>2796</v>
      </c>
      <c r="N48" s="4" t="s">
        <v>243</v>
      </c>
      <c r="O48" s="4" t="s">
        <v>197</v>
      </c>
      <c r="P48" s="4" t="s">
        <v>33</v>
      </c>
      <c r="Q48" s="4">
        <v>0</v>
      </c>
      <c r="R48" s="7">
        <v>44698</v>
      </c>
      <c r="S48" s="6">
        <v>44717</v>
      </c>
      <c r="T48" s="4" t="s">
        <v>34</v>
      </c>
      <c r="U48" s="4">
        <v>2796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44713</v>
      </c>
      <c r="G49" s="6">
        <v>44714</v>
      </c>
      <c r="H49" s="4">
        <v>1</v>
      </c>
      <c r="I49" s="4">
        <v>1</v>
      </c>
      <c r="J49" s="4">
        <v>1</v>
      </c>
      <c r="K49" s="4" t="s">
        <v>30</v>
      </c>
      <c r="L49" s="4">
        <v>1325</v>
      </c>
      <c r="M49" s="4">
        <v>1325</v>
      </c>
      <c r="N49" s="4" t="s">
        <v>249</v>
      </c>
      <c r="O49" s="4" t="s">
        <v>197</v>
      </c>
      <c r="P49" s="4" t="s">
        <v>33</v>
      </c>
      <c r="Q49" s="4">
        <v>0</v>
      </c>
      <c r="R49" s="7">
        <v>44701</v>
      </c>
      <c r="S49" s="6">
        <v>44717</v>
      </c>
      <c r="T49" s="4" t="s">
        <v>34</v>
      </c>
      <c r="U49" s="4">
        <v>1325</v>
      </c>
      <c r="V49" s="4">
        <v>0</v>
      </c>
      <c r="W49" s="4">
        <v>0</v>
      </c>
      <c r="X49" s="4" t="s">
        <v>35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253</v>
      </c>
      <c r="F50" s="6">
        <v>44712</v>
      </c>
      <c r="G50" s="6">
        <v>44714</v>
      </c>
      <c r="H50" s="4">
        <v>1</v>
      </c>
      <c r="I50" s="4">
        <v>2</v>
      </c>
      <c r="J50" s="4">
        <v>2</v>
      </c>
      <c r="K50" s="4" t="s">
        <v>30</v>
      </c>
      <c r="L50" s="4">
        <v>1812</v>
      </c>
      <c r="M50" s="4">
        <v>1812</v>
      </c>
      <c r="N50" s="4" t="s">
        <v>254</v>
      </c>
      <c r="O50" s="4" t="s">
        <v>197</v>
      </c>
      <c r="P50" s="4" t="s">
        <v>33</v>
      </c>
      <c r="Q50" s="4">
        <v>0</v>
      </c>
      <c r="R50" s="7">
        <v>44702</v>
      </c>
      <c r="S50" s="6">
        <v>44717</v>
      </c>
      <c r="T50" s="4" t="s">
        <v>34</v>
      </c>
      <c r="U50" s="4">
        <v>1812</v>
      </c>
      <c r="V50" s="4">
        <v>0</v>
      </c>
      <c r="W50" s="4">
        <v>0</v>
      </c>
      <c r="X50" s="4" t="s">
        <v>35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44713</v>
      </c>
      <c r="G51" s="6">
        <v>44714</v>
      </c>
      <c r="H51" s="4">
        <v>1</v>
      </c>
      <c r="I51" s="4">
        <v>1</v>
      </c>
      <c r="J51" s="4">
        <v>1</v>
      </c>
      <c r="K51" s="4" t="s">
        <v>30</v>
      </c>
      <c r="L51" s="4">
        <v>932</v>
      </c>
      <c r="M51" s="4">
        <v>932</v>
      </c>
      <c r="N51" s="4" t="s">
        <v>259</v>
      </c>
      <c r="O51" s="4" t="s">
        <v>197</v>
      </c>
      <c r="P51" s="4" t="s">
        <v>33</v>
      </c>
      <c r="Q51" s="4">
        <v>0</v>
      </c>
      <c r="R51" s="7">
        <v>44708</v>
      </c>
      <c r="S51" s="6">
        <v>44717</v>
      </c>
      <c r="T51" s="4" t="s">
        <v>34</v>
      </c>
      <c r="U51" s="4">
        <v>932</v>
      </c>
      <c r="V51" s="4">
        <v>0</v>
      </c>
      <c r="W51" s="4">
        <v>0</v>
      </c>
      <c r="X51" s="4" t="s">
        <v>35</v>
      </c>
      <c r="Y51" s="4" t="s">
        <v>260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93</v>
      </c>
      <c r="F52" s="6">
        <v>44712</v>
      </c>
      <c r="G52" s="6">
        <v>44714</v>
      </c>
      <c r="H52" s="4">
        <v>1</v>
      </c>
      <c r="I52" s="4">
        <v>2</v>
      </c>
      <c r="J52" s="4">
        <v>2</v>
      </c>
      <c r="K52" s="4" t="s">
        <v>30</v>
      </c>
      <c r="L52" s="4">
        <v>1387</v>
      </c>
      <c r="M52" s="4">
        <v>1387</v>
      </c>
      <c r="N52" s="4" t="s">
        <v>263</v>
      </c>
      <c r="O52" s="4" t="s">
        <v>197</v>
      </c>
      <c r="P52" s="4" t="s">
        <v>33</v>
      </c>
      <c r="Q52" s="4">
        <v>0</v>
      </c>
      <c r="R52" s="7">
        <v>44710</v>
      </c>
      <c r="S52" s="6">
        <v>44717</v>
      </c>
      <c r="T52" s="4" t="s">
        <v>34</v>
      </c>
      <c r="U52" s="4">
        <v>1387</v>
      </c>
      <c r="V52" s="4">
        <v>0</v>
      </c>
      <c r="W52" s="4">
        <v>0</v>
      </c>
      <c r="X52" s="4" t="s">
        <v>35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44713</v>
      </c>
      <c r="G53" s="6">
        <v>44714</v>
      </c>
      <c r="H53" s="4">
        <v>1</v>
      </c>
      <c r="I53" s="4">
        <v>1</v>
      </c>
      <c r="J53" s="4">
        <v>1</v>
      </c>
      <c r="K53" s="4" t="s">
        <v>30</v>
      </c>
      <c r="L53" s="4">
        <v>426</v>
      </c>
      <c r="M53" s="4">
        <v>426</v>
      </c>
      <c r="N53" s="4" t="s">
        <v>268</v>
      </c>
      <c r="O53" s="4" t="s">
        <v>197</v>
      </c>
      <c r="P53" s="4" t="s">
        <v>33</v>
      </c>
      <c r="Q53" s="4">
        <v>0</v>
      </c>
      <c r="R53" s="7">
        <v>44710</v>
      </c>
      <c r="S53" s="6">
        <v>44717</v>
      </c>
      <c r="T53" s="4" t="s">
        <v>34</v>
      </c>
      <c r="U53" s="4">
        <v>426</v>
      </c>
      <c r="V53" s="4">
        <v>0</v>
      </c>
      <c r="W53" s="4">
        <v>0</v>
      </c>
      <c r="X53" s="4" t="s">
        <v>35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44711</v>
      </c>
      <c r="G54" s="6">
        <v>44714</v>
      </c>
      <c r="H54" s="4">
        <v>1</v>
      </c>
      <c r="I54" s="4">
        <v>3</v>
      </c>
      <c r="J54" s="4">
        <v>3</v>
      </c>
      <c r="K54" s="4" t="s">
        <v>30</v>
      </c>
      <c r="L54" s="4">
        <v>1273</v>
      </c>
      <c r="M54" s="4">
        <v>1273</v>
      </c>
      <c r="N54" s="4" t="s">
        <v>273</v>
      </c>
      <c r="O54" s="4" t="s">
        <v>197</v>
      </c>
      <c r="P54" s="4" t="s">
        <v>33</v>
      </c>
      <c r="Q54" s="4">
        <v>0</v>
      </c>
      <c r="R54" s="7">
        <v>44710</v>
      </c>
      <c r="S54" s="6">
        <v>44717</v>
      </c>
      <c r="T54" s="4" t="s">
        <v>34</v>
      </c>
      <c r="U54" s="4">
        <v>1273</v>
      </c>
      <c r="V54" s="4">
        <v>0</v>
      </c>
      <c r="W54" s="4">
        <v>0</v>
      </c>
      <c r="X54" s="4" t="s">
        <v>35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44713</v>
      </c>
      <c r="G55" s="6">
        <v>44714</v>
      </c>
      <c r="H55" s="4">
        <v>3</v>
      </c>
      <c r="I55" s="4">
        <v>1</v>
      </c>
      <c r="J55" s="4">
        <v>3</v>
      </c>
      <c r="K55" s="4" t="s">
        <v>30</v>
      </c>
      <c r="L55" s="4">
        <v>2424</v>
      </c>
      <c r="M55" s="4">
        <v>2424</v>
      </c>
      <c r="N55" s="4" t="s">
        <v>278</v>
      </c>
      <c r="O55" s="4" t="s">
        <v>197</v>
      </c>
      <c r="P55" s="4" t="s">
        <v>33</v>
      </c>
      <c r="Q55" s="4">
        <v>0</v>
      </c>
      <c r="R55" s="7">
        <v>44711</v>
      </c>
      <c r="S55" s="6">
        <v>44717</v>
      </c>
      <c r="T55" s="4" t="s">
        <v>34</v>
      </c>
      <c r="U55" s="4">
        <v>2424</v>
      </c>
      <c r="V55" s="4">
        <v>0</v>
      </c>
      <c r="W55" s="4">
        <v>0</v>
      </c>
      <c r="X55" s="4" t="s">
        <v>35</v>
      </c>
      <c r="Y55" s="4" t="s">
        <v>279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282</v>
      </c>
      <c r="F56" s="6">
        <v>44713</v>
      </c>
      <c r="G56" s="6">
        <v>44714</v>
      </c>
      <c r="H56" s="4">
        <v>2</v>
      </c>
      <c r="I56" s="4">
        <v>1</v>
      </c>
      <c r="J56" s="4">
        <v>2</v>
      </c>
      <c r="K56" s="4" t="s">
        <v>30</v>
      </c>
      <c r="L56" s="4">
        <v>408</v>
      </c>
      <c r="M56" s="4">
        <v>408</v>
      </c>
      <c r="N56" s="4" t="s">
        <v>283</v>
      </c>
      <c r="O56" s="4" t="s">
        <v>197</v>
      </c>
      <c r="P56" s="4" t="s">
        <v>33</v>
      </c>
      <c r="Q56" s="4">
        <v>0</v>
      </c>
      <c r="R56" s="7">
        <v>44712</v>
      </c>
      <c r="S56" s="6">
        <v>44717</v>
      </c>
      <c r="T56" s="4" t="s">
        <v>34</v>
      </c>
      <c r="U56" s="4">
        <v>408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6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56</v>
      </c>
      <c r="F57" s="6">
        <v>44712</v>
      </c>
      <c r="G57" s="6">
        <v>44714</v>
      </c>
      <c r="H57" s="4">
        <v>2</v>
      </c>
      <c r="I57" s="4">
        <v>2</v>
      </c>
      <c r="J57" s="4">
        <v>4</v>
      </c>
      <c r="K57" s="4" t="s">
        <v>30</v>
      </c>
      <c r="L57" s="4">
        <v>8634</v>
      </c>
      <c r="M57" s="4">
        <v>8634</v>
      </c>
      <c r="N57" s="4" t="s">
        <v>286</v>
      </c>
      <c r="O57" s="4" t="s">
        <v>197</v>
      </c>
      <c r="P57" s="4" t="s">
        <v>33</v>
      </c>
      <c r="Q57" s="4">
        <v>0</v>
      </c>
      <c r="R57" s="7">
        <v>44712</v>
      </c>
      <c r="S57" s="6">
        <v>44717</v>
      </c>
      <c r="T57" s="4" t="s">
        <v>34</v>
      </c>
      <c r="U57" s="4">
        <v>8634</v>
      </c>
      <c r="V57" s="4">
        <v>0</v>
      </c>
      <c r="W57" s="4">
        <v>0</v>
      </c>
      <c r="X57" s="4" t="s">
        <v>35</v>
      </c>
      <c r="Y57" s="4" t="s">
        <v>287</v>
      </c>
      <c r="Z57" s="4" t="s">
        <v>288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44713</v>
      </c>
      <c r="G58" s="6">
        <v>44714</v>
      </c>
      <c r="H58" s="4">
        <v>1</v>
      </c>
      <c r="I58" s="4">
        <v>1</v>
      </c>
      <c r="J58" s="4">
        <v>1</v>
      </c>
      <c r="K58" s="4" t="s">
        <v>30</v>
      </c>
      <c r="L58" s="4">
        <v>263</v>
      </c>
      <c r="M58" s="4">
        <v>263</v>
      </c>
      <c r="N58" s="4" t="s">
        <v>292</v>
      </c>
      <c r="O58" s="4" t="s">
        <v>197</v>
      </c>
      <c r="P58" s="4" t="s">
        <v>33</v>
      </c>
      <c r="Q58" s="4">
        <v>0</v>
      </c>
      <c r="R58" s="7">
        <v>44713</v>
      </c>
      <c r="S58" s="6">
        <v>44717</v>
      </c>
      <c r="T58" s="4" t="s">
        <v>34</v>
      </c>
      <c r="U58" s="4">
        <v>263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44713</v>
      </c>
      <c r="G59" s="6">
        <v>44714</v>
      </c>
      <c r="H59" s="4">
        <v>1</v>
      </c>
      <c r="I59" s="4">
        <v>1</v>
      </c>
      <c r="J59" s="4">
        <v>1</v>
      </c>
      <c r="K59" s="4" t="s">
        <v>30</v>
      </c>
      <c r="L59" s="4">
        <v>777</v>
      </c>
      <c r="M59" s="4">
        <v>777</v>
      </c>
      <c r="N59" s="4" t="s">
        <v>296</v>
      </c>
      <c r="O59" s="4" t="s">
        <v>197</v>
      </c>
      <c r="P59" s="4" t="s">
        <v>33</v>
      </c>
      <c r="Q59" s="4">
        <v>0</v>
      </c>
      <c r="R59" s="7">
        <v>44713</v>
      </c>
      <c r="S59" s="6">
        <v>44717</v>
      </c>
      <c r="T59" s="4" t="s">
        <v>34</v>
      </c>
      <c r="U59" s="4">
        <v>777</v>
      </c>
      <c r="V59" s="4">
        <v>0</v>
      </c>
      <c r="W59" s="4">
        <v>0</v>
      </c>
      <c r="X59" s="4" t="s">
        <v>35</v>
      </c>
      <c r="Y59" s="4" t="s">
        <v>136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56</v>
      </c>
      <c r="F60" s="6">
        <v>44713</v>
      </c>
      <c r="G60" s="6">
        <v>44714</v>
      </c>
      <c r="H60" s="4">
        <v>1</v>
      </c>
      <c r="I60" s="4">
        <v>1</v>
      </c>
      <c r="J60" s="4">
        <v>1</v>
      </c>
      <c r="K60" s="4" t="s">
        <v>30</v>
      </c>
      <c r="L60" s="4">
        <v>178</v>
      </c>
      <c r="M60" s="4">
        <v>178</v>
      </c>
      <c r="N60" s="4" t="s">
        <v>299</v>
      </c>
      <c r="O60" s="4" t="s">
        <v>197</v>
      </c>
      <c r="P60" s="4" t="s">
        <v>33</v>
      </c>
      <c r="Q60" s="4">
        <v>0</v>
      </c>
      <c r="R60" s="7">
        <v>44713</v>
      </c>
      <c r="S60" s="6">
        <v>44717</v>
      </c>
      <c r="T60" s="4" t="s">
        <v>34</v>
      </c>
      <c r="U60" s="4">
        <v>178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300</v>
      </c>
      <c r="B61" s="4" t="s">
        <v>26</v>
      </c>
      <c r="C61" s="4" t="s">
        <v>27</v>
      </c>
      <c r="D61" s="4" t="s">
        <v>301</v>
      </c>
      <c r="E61" s="4" t="s">
        <v>302</v>
      </c>
      <c r="F61" s="6">
        <v>44713</v>
      </c>
      <c r="G61" s="6">
        <v>44714</v>
      </c>
      <c r="H61" s="4">
        <v>1</v>
      </c>
      <c r="I61" s="4">
        <v>1</v>
      </c>
      <c r="J61" s="4">
        <v>1</v>
      </c>
      <c r="K61" s="4" t="s">
        <v>30</v>
      </c>
      <c r="L61" s="4">
        <v>218</v>
      </c>
      <c r="M61" s="4">
        <v>218</v>
      </c>
      <c r="N61" s="4" t="s">
        <v>303</v>
      </c>
      <c r="O61" s="4" t="s">
        <v>197</v>
      </c>
      <c r="P61" s="4" t="s">
        <v>33</v>
      </c>
      <c r="Q61" s="4">
        <v>0</v>
      </c>
      <c r="R61" s="7">
        <v>44713</v>
      </c>
      <c r="S61" s="6">
        <v>44717</v>
      </c>
      <c r="T61" s="4" t="s">
        <v>34</v>
      </c>
      <c r="U61" s="4">
        <v>218</v>
      </c>
      <c r="V61" s="4">
        <v>0</v>
      </c>
      <c r="W61" s="4">
        <v>0</v>
      </c>
      <c r="X61" s="4" t="s">
        <v>35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44713</v>
      </c>
      <c r="G62" s="6">
        <v>44714</v>
      </c>
      <c r="H62" s="4">
        <v>1</v>
      </c>
      <c r="I62" s="4">
        <v>1</v>
      </c>
      <c r="J62" s="4">
        <v>1</v>
      </c>
      <c r="K62" s="4" t="s">
        <v>30</v>
      </c>
      <c r="L62" s="4">
        <v>515</v>
      </c>
      <c r="M62" s="4">
        <v>515</v>
      </c>
      <c r="N62" s="4" t="s">
        <v>308</v>
      </c>
      <c r="O62" s="4" t="s">
        <v>197</v>
      </c>
      <c r="P62" s="4" t="s">
        <v>33</v>
      </c>
      <c r="Q62" s="4">
        <v>0</v>
      </c>
      <c r="R62" s="7">
        <v>44713</v>
      </c>
      <c r="S62" s="6">
        <v>44717</v>
      </c>
      <c r="T62" s="4" t="s">
        <v>34</v>
      </c>
      <c r="U62" s="4">
        <v>515</v>
      </c>
      <c r="V62" s="4">
        <v>0</v>
      </c>
      <c r="W62" s="4">
        <v>0</v>
      </c>
      <c r="X62" s="4" t="s">
        <v>35</v>
      </c>
      <c r="Y62" s="4" t="s">
        <v>309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311</v>
      </c>
      <c r="E63" s="4" t="s">
        <v>312</v>
      </c>
      <c r="F63" s="6">
        <v>44714</v>
      </c>
      <c r="G63" s="6">
        <v>44715</v>
      </c>
      <c r="H63" s="4">
        <v>1</v>
      </c>
      <c r="I63" s="4">
        <v>1</v>
      </c>
      <c r="J63" s="4">
        <v>1</v>
      </c>
      <c r="K63" s="4" t="s">
        <v>30</v>
      </c>
      <c r="L63" s="4">
        <v>973</v>
      </c>
      <c r="M63" s="4">
        <v>973</v>
      </c>
      <c r="N63" s="4" t="s">
        <v>313</v>
      </c>
      <c r="O63" s="4" t="s">
        <v>314</v>
      </c>
      <c r="P63" s="4" t="s">
        <v>33</v>
      </c>
      <c r="Q63" s="4">
        <v>0</v>
      </c>
      <c r="R63" s="7">
        <v>44647</v>
      </c>
      <c r="S63" s="6">
        <v>44718</v>
      </c>
      <c r="T63" s="4" t="s">
        <v>34</v>
      </c>
      <c r="U63" s="4">
        <v>973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F64" s="6">
        <v>44714</v>
      </c>
      <c r="G64" s="6">
        <v>44715</v>
      </c>
      <c r="H64" s="4">
        <v>0</v>
      </c>
      <c r="I64" s="4">
        <v>1</v>
      </c>
      <c r="J64" s="4">
        <v>0</v>
      </c>
      <c r="K64" s="4" t="s">
        <v>30</v>
      </c>
      <c r="L64" s="4">
        <v>786</v>
      </c>
      <c r="M64" s="4">
        <v>786</v>
      </c>
      <c r="O64" s="4" t="s">
        <v>314</v>
      </c>
      <c r="P64" s="4" t="s">
        <v>33</v>
      </c>
      <c r="Q64" s="4">
        <v>0</v>
      </c>
      <c r="R64" s="7">
        <v>44681</v>
      </c>
      <c r="S64" s="6">
        <v>44718</v>
      </c>
      <c r="T64" s="4" t="s">
        <v>34</v>
      </c>
      <c r="U64" s="4">
        <v>786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44714</v>
      </c>
      <c r="G65" s="6">
        <v>44715</v>
      </c>
      <c r="H65" s="4">
        <v>1</v>
      </c>
      <c r="I65" s="4">
        <v>1</v>
      </c>
      <c r="J65" s="4">
        <v>1</v>
      </c>
      <c r="K65" s="4" t="s">
        <v>30</v>
      </c>
      <c r="L65" s="4">
        <v>491</v>
      </c>
      <c r="M65" s="4">
        <v>491</v>
      </c>
      <c r="N65" s="4" t="s">
        <v>322</v>
      </c>
      <c r="O65" s="4" t="s">
        <v>314</v>
      </c>
      <c r="P65" s="4" t="s">
        <v>33</v>
      </c>
      <c r="Q65" s="4">
        <v>0</v>
      </c>
      <c r="R65" s="7">
        <v>44683</v>
      </c>
      <c r="S65" s="6">
        <v>44718</v>
      </c>
      <c r="T65" s="4" t="s">
        <v>34</v>
      </c>
      <c r="U65" s="4">
        <v>491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324</v>
      </c>
      <c r="E66" s="4" t="s">
        <v>134</v>
      </c>
      <c r="F66" s="6">
        <v>44714</v>
      </c>
      <c r="G66" s="6">
        <v>44715</v>
      </c>
      <c r="H66" s="4">
        <v>1</v>
      </c>
      <c r="I66" s="4">
        <v>1</v>
      </c>
      <c r="J66" s="4">
        <v>1</v>
      </c>
      <c r="K66" s="4" t="s">
        <v>30</v>
      </c>
      <c r="L66" s="4">
        <v>258</v>
      </c>
      <c r="M66" s="4">
        <v>258</v>
      </c>
      <c r="N66" s="4" t="s">
        <v>325</v>
      </c>
      <c r="O66" s="4" t="s">
        <v>314</v>
      </c>
      <c r="P66" s="4" t="s">
        <v>33</v>
      </c>
      <c r="Q66" s="4">
        <v>0</v>
      </c>
      <c r="R66" s="7">
        <v>44692</v>
      </c>
      <c r="S66" s="6">
        <v>44718</v>
      </c>
      <c r="T66" s="4" t="s">
        <v>34</v>
      </c>
      <c r="U66" s="4">
        <v>258</v>
      </c>
      <c r="V66" s="4">
        <v>0</v>
      </c>
      <c r="W66" s="4">
        <v>0</v>
      </c>
      <c r="X66" s="4" t="s">
        <v>326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329</v>
      </c>
      <c r="E67" s="4" t="s">
        <v>330</v>
      </c>
      <c r="F67" s="6">
        <v>44712</v>
      </c>
      <c r="G67" s="6">
        <v>44715</v>
      </c>
      <c r="H67" s="4">
        <v>1</v>
      </c>
      <c r="I67" s="4">
        <v>3</v>
      </c>
      <c r="J67" s="4">
        <v>3</v>
      </c>
      <c r="K67" s="4" t="s">
        <v>30</v>
      </c>
      <c r="L67" s="4">
        <v>6855</v>
      </c>
      <c r="M67" s="4">
        <v>6855</v>
      </c>
      <c r="N67" s="4" t="s">
        <v>331</v>
      </c>
      <c r="O67" s="4" t="s">
        <v>314</v>
      </c>
      <c r="P67" s="4" t="s">
        <v>33</v>
      </c>
      <c r="Q67" s="4">
        <v>0</v>
      </c>
      <c r="R67" s="7">
        <v>44695</v>
      </c>
      <c r="S67" s="6">
        <v>44718</v>
      </c>
      <c r="T67" s="4" t="s">
        <v>34</v>
      </c>
      <c r="U67" s="4">
        <v>6855</v>
      </c>
      <c r="V67" s="4">
        <v>0</v>
      </c>
      <c r="W67" s="4">
        <v>0</v>
      </c>
      <c r="X67" s="4" t="s">
        <v>35</v>
      </c>
      <c r="Y67" s="4" t="s">
        <v>332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335</v>
      </c>
      <c r="F68" s="6">
        <v>44714</v>
      </c>
      <c r="G68" s="6">
        <v>44715</v>
      </c>
      <c r="H68" s="4">
        <v>1</v>
      </c>
      <c r="I68" s="4">
        <v>1</v>
      </c>
      <c r="J68" s="4">
        <v>1</v>
      </c>
      <c r="K68" s="4" t="s">
        <v>30</v>
      </c>
      <c r="L68" s="4">
        <v>723</v>
      </c>
      <c r="M68" s="4">
        <v>723</v>
      </c>
      <c r="N68" s="4" t="s">
        <v>336</v>
      </c>
      <c r="O68" s="4" t="s">
        <v>314</v>
      </c>
      <c r="P68" s="4" t="s">
        <v>33</v>
      </c>
      <c r="Q68" s="4">
        <v>0</v>
      </c>
      <c r="R68" s="7">
        <v>44699</v>
      </c>
      <c r="S68" s="6">
        <v>44718</v>
      </c>
      <c r="T68" s="4" t="s">
        <v>34</v>
      </c>
      <c r="U68" s="4">
        <v>723</v>
      </c>
      <c r="V68" s="4">
        <v>0</v>
      </c>
      <c r="W68" s="4">
        <v>0</v>
      </c>
      <c r="X68" s="4" t="s">
        <v>337</v>
      </c>
      <c r="Y68" s="4" t="s">
        <v>35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320</v>
      </c>
      <c r="E69" s="4" t="s">
        <v>321</v>
      </c>
      <c r="F69" s="6">
        <v>44713</v>
      </c>
      <c r="G69" s="6">
        <v>44715</v>
      </c>
      <c r="H69" s="4">
        <v>1</v>
      </c>
      <c r="I69" s="4">
        <v>2</v>
      </c>
      <c r="J69" s="4">
        <v>2</v>
      </c>
      <c r="K69" s="4" t="s">
        <v>30</v>
      </c>
      <c r="L69" s="4">
        <v>1092</v>
      </c>
      <c r="M69" s="4">
        <v>1092</v>
      </c>
      <c r="N69" s="4" t="s">
        <v>339</v>
      </c>
      <c r="O69" s="4" t="s">
        <v>314</v>
      </c>
      <c r="P69" s="4" t="s">
        <v>33</v>
      </c>
      <c r="Q69" s="4">
        <v>0</v>
      </c>
      <c r="R69" s="7">
        <v>44701</v>
      </c>
      <c r="S69" s="6">
        <v>44718</v>
      </c>
      <c r="T69" s="4" t="s">
        <v>34</v>
      </c>
      <c r="U69" s="4">
        <v>1092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340</v>
      </c>
      <c r="B70" s="4" t="s">
        <v>26</v>
      </c>
      <c r="C70" s="4" t="s">
        <v>27</v>
      </c>
      <c r="D70" s="4" t="s">
        <v>341</v>
      </c>
      <c r="E70" s="4" t="s">
        <v>342</v>
      </c>
      <c r="F70" s="6">
        <v>44714</v>
      </c>
      <c r="G70" s="6">
        <v>44715</v>
      </c>
      <c r="H70" s="4">
        <v>1</v>
      </c>
      <c r="I70" s="4">
        <v>1</v>
      </c>
      <c r="J70" s="4">
        <v>1</v>
      </c>
      <c r="K70" s="4" t="s">
        <v>30</v>
      </c>
      <c r="L70" s="4">
        <v>777</v>
      </c>
      <c r="M70" s="4">
        <v>777</v>
      </c>
      <c r="N70" s="4" t="s">
        <v>343</v>
      </c>
      <c r="O70" s="4" t="s">
        <v>314</v>
      </c>
      <c r="P70" s="4" t="s">
        <v>33</v>
      </c>
      <c r="Q70" s="4">
        <v>0</v>
      </c>
      <c r="R70" s="7">
        <v>44701</v>
      </c>
      <c r="S70" s="6">
        <v>44718</v>
      </c>
      <c r="T70" s="4" t="s">
        <v>34</v>
      </c>
      <c r="U70" s="4">
        <v>777</v>
      </c>
      <c r="V70" s="4">
        <v>0</v>
      </c>
      <c r="W70" s="4">
        <v>0</v>
      </c>
      <c r="X70" s="4" t="s">
        <v>344</v>
      </c>
      <c r="Y70" s="4" t="s">
        <v>136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56</v>
      </c>
      <c r="F71" s="6">
        <v>44712</v>
      </c>
      <c r="G71" s="6">
        <v>44715</v>
      </c>
      <c r="H71" s="4">
        <v>1</v>
      </c>
      <c r="I71" s="4">
        <v>3</v>
      </c>
      <c r="J71" s="4">
        <v>3</v>
      </c>
      <c r="K71" s="4" t="s">
        <v>30</v>
      </c>
      <c r="L71" s="4">
        <v>1773</v>
      </c>
      <c r="M71" s="4">
        <v>1773</v>
      </c>
      <c r="N71" s="4" t="s">
        <v>347</v>
      </c>
      <c r="O71" s="4" t="s">
        <v>314</v>
      </c>
      <c r="P71" s="4" t="s">
        <v>33</v>
      </c>
      <c r="Q71" s="4">
        <v>0</v>
      </c>
      <c r="R71" s="7">
        <v>44706</v>
      </c>
      <c r="S71" s="6">
        <v>44718</v>
      </c>
      <c r="T71" s="4" t="s">
        <v>34</v>
      </c>
      <c r="U71" s="4">
        <v>1773</v>
      </c>
      <c r="V71" s="4">
        <v>0</v>
      </c>
      <c r="W71" s="4">
        <v>0</v>
      </c>
      <c r="X71" s="4" t="s">
        <v>348</v>
      </c>
      <c r="Y71" s="4" t="s">
        <v>349</v>
      </c>
    </row>
    <row r="72" s="4" customFormat="1" spans="1:25">
      <c r="A72" s="4" t="s">
        <v>350</v>
      </c>
      <c r="B72" s="4" t="s">
        <v>26</v>
      </c>
      <c r="C72" s="4" t="s">
        <v>27</v>
      </c>
      <c r="D72" s="4" t="s">
        <v>281</v>
      </c>
      <c r="E72" s="4" t="s">
        <v>282</v>
      </c>
      <c r="F72" s="6">
        <v>44713</v>
      </c>
      <c r="G72" s="6">
        <v>44715</v>
      </c>
      <c r="H72" s="4">
        <v>1</v>
      </c>
      <c r="I72" s="4">
        <v>2</v>
      </c>
      <c r="J72" s="4">
        <v>2</v>
      </c>
      <c r="K72" s="4" t="s">
        <v>30</v>
      </c>
      <c r="L72" s="4">
        <v>408</v>
      </c>
      <c r="M72" s="4">
        <v>408</v>
      </c>
      <c r="N72" s="4" t="s">
        <v>351</v>
      </c>
      <c r="O72" s="4" t="s">
        <v>314</v>
      </c>
      <c r="P72" s="4" t="s">
        <v>33</v>
      </c>
      <c r="Q72" s="4">
        <v>0</v>
      </c>
      <c r="R72" s="7">
        <v>44712</v>
      </c>
      <c r="S72" s="6">
        <v>44718</v>
      </c>
      <c r="T72" s="4" t="s">
        <v>34</v>
      </c>
      <c r="U72" s="4">
        <v>408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352</v>
      </c>
      <c r="B73" s="4" t="s">
        <v>26</v>
      </c>
      <c r="C73" s="4" t="s">
        <v>27</v>
      </c>
      <c r="D73" s="4" t="s">
        <v>353</v>
      </c>
      <c r="E73" s="4" t="s">
        <v>354</v>
      </c>
      <c r="F73" s="6">
        <v>44714</v>
      </c>
      <c r="G73" s="6">
        <v>44715</v>
      </c>
      <c r="H73" s="4">
        <v>1</v>
      </c>
      <c r="I73" s="4">
        <v>1</v>
      </c>
      <c r="J73" s="4">
        <v>1</v>
      </c>
      <c r="K73" s="4" t="s">
        <v>30</v>
      </c>
      <c r="L73" s="4">
        <v>563</v>
      </c>
      <c r="M73" s="4">
        <v>563</v>
      </c>
      <c r="N73" s="4" t="s">
        <v>355</v>
      </c>
      <c r="O73" s="4" t="s">
        <v>314</v>
      </c>
      <c r="P73" s="4" t="s">
        <v>33</v>
      </c>
      <c r="Q73" s="4">
        <v>0</v>
      </c>
      <c r="R73" s="7">
        <v>44713</v>
      </c>
      <c r="S73" s="6">
        <v>44718</v>
      </c>
      <c r="T73" s="4" t="s">
        <v>34</v>
      </c>
      <c r="U73" s="4">
        <v>563</v>
      </c>
      <c r="V73" s="4">
        <v>0</v>
      </c>
      <c r="W73" s="4">
        <v>0</v>
      </c>
      <c r="X73" s="4" t="s">
        <v>35</v>
      </c>
      <c r="Y73" s="4" t="s">
        <v>136</v>
      </c>
    </row>
    <row r="74" s="4" customFormat="1" spans="1:25">
      <c r="A74" s="4" t="s">
        <v>356</v>
      </c>
      <c r="B74" s="4" t="s">
        <v>26</v>
      </c>
      <c r="C74" s="4" t="s">
        <v>27</v>
      </c>
      <c r="D74" s="4" t="s">
        <v>357</v>
      </c>
      <c r="E74" s="4" t="s">
        <v>358</v>
      </c>
      <c r="F74" s="6">
        <v>44713</v>
      </c>
      <c r="G74" s="6">
        <v>44715</v>
      </c>
      <c r="H74" s="4">
        <v>1</v>
      </c>
      <c r="I74" s="4">
        <v>2</v>
      </c>
      <c r="J74" s="4">
        <v>2</v>
      </c>
      <c r="K74" s="4" t="s">
        <v>30</v>
      </c>
      <c r="L74" s="4">
        <v>550</v>
      </c>
      <c r="M74" s="4">
        <v>550</v>
      </c>
      <c r="N74" s="4" t="s">
        <v>359</v>
      </c>
      <c r="O74" s="4" t="s">
        <v>314</v>
      </c>
      <c r="P74" s="4" t="s">
        <v>33</v>
      </c>
      <c r="Q74" s="4">
        <v>0</v>
      </c>
      <c r="R74" s="7">
        <v>44713</v>
      </c>
      <c r="S74" s="6">
        <v>44718</v>
      </c>
      <c r="T74" s="4" t="s">
        <v>34</v>
      </c>
      <c r="U74" s="4">
        <v>550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360</v>
      </c>
      <c r="B75" s="4" t="s">
        <v>26</v>
      </c>
      <c r="C75" s="4" t="s">
        <v>27</v>
      </c>
      <c r="D75" s="4" t="s">
        <v>361</v>
      </c>
      <c r="E75" s="4" t="s">
        <v>362</v>
      </c>
      <c r="F75" s="6">
        <v>44714</v>
      </c>
      <c r="G75" s="6">
        <v>44715</v>
      </c>
      <c r="H75" s="4">
        <v>1</v>
      </c>
      <c r="I75" s="4">
        <v>1</v>
      </c>
      <c r="J75" s="4">
        <v>1</v>
      </c>
      <c r="K75" s="4" t="s">
        <v>30</v>
      </c>
      <c r="L75" s="4">
        <v>667</v>
      </c>
      <c r="M75" s="4">
        <v>667</v>
      </c>
      <c r="N75" s="4" t="s">
        <v>363</v>
      </c>
      <c r="O75" s="4" t="s">
        <v>314</v>
      </c>
      <c r="P75" s="4" t="s">
        <v>33</v>
      </c>
      <c r="Q75" s="4">
        <v>0</v>
      </c>
      <c r="R75" s="7">
        <v>44714</v>
      </c>
      <c r="S75" s="6">
        <v>44718</v>
      </c>
      <c r="T75" s="4" t="s">
        <v>34</v>
      </c>
      <c r="U75" s="4">
        <v>667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364</v>
      </c>
      <c r="B76" s="4" t="s">
        <v>26</v>
      </c>
      <c r="C76" s="4" t="s">
        <v>27</v>
      </c>
      <c r="D76" s="4" t="s">
        <v>365</v>
      </c>
      <c r="E76" s="4" t="s">
        <v>366</v>
      </c>
      <c r="F76" s="6">
        <v>44714</v>
      </c>
      <c r="G76" s="6">
        <v>44715</v>
      </c>
      <c r="H76" s="4">
        <v>1</v>
      </c>
      <c r="I76" s="4">
        <v>1</v>
      </c>
      <c r="J76" s="4">
        <v>1</v>
      </c>
      <c r="K76" s="4" t="s">
        <v>30</v>
      </c>
      <c r="L76" s="4">
        <v>558</v>
      </c>
      <c r="M76" s="4">
        <v>558</v>
      </c>
      <c r="N76" s="4" t="s">
        <v>367</v>
      </c>
      <c r="O76" s="4" t="s">
        <v>314</v>
      </c>
      <c r="P76" s="4" t="s">
        <v>33</v>
      </c>
      <c r="Q76" s="4">
        <v>0</v>
      </c>
      <c r="R76" s="7">
        <v>44714</v>
      </c>
      <c r="S76" s="6">
        <v>44718</v>
      </c>
      <c r="T76" s="4" t="s">
        <v>34</v>
      </c>
      <c r="U76" s="4">
        <v>558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368</v>
      </c>
      <c r="B77" s="4" t="s">
        <v>26</v>
      </c>
      <c r="C77" s="4" t="s">
        <v>27</v>
      </c>
      <c r="D77" s="4" t="s">
        <v>365</v>
      </c>
      <c r="E77" s="4" t="s">
        <v>210</v>
      </c>
      <c r="F77" s="6">
        <v>44714</v>
      </c>
      <c r="G77" s="6">
        <v>44715</v>
      </c>
      <c r="H77" s="4">
        <v>1</v>
      </c>
      <c r="I77" s="4">
        <v>1</v>
      </c>
      <c r="J77" s="4">
        <v>1</v>
      </c>
      <c r="K77" s="4" t="s">
        <v>30</v>
      </c>
      <c r="L77" s="4">
        <v>558</v>
      </c>
      <c r="M77" s="4">
        <v>558</v>
      </c>
      <c r="N77" s="4" t="s">
        <v>369</v>
      </c>
      <c r="O77" s="4" t="s">
        <v>314</v>
      </c>
      <c r="P77" s="4" t="s">
        <v>33</v>
      </c>
      <c r="Q77" s="4">
        <v>0</v>
      </c>
      <c r="R77" s="7">
        <v>44714</v>
      </c>
      <c r="S77" s="6">
        <v>44718</v>
      </c>
      <c r="T77" s="4" t="s">
        <v>34</v>
      </c>
      <c r="U77" s="4">
        <v>558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370</v>
      </c>
      <c r="B78" s="4" t="s">
        <v>26</v>
      </c>
      <c r="C78" s="4" t="s">
        <v>27</v>
      </c>
      <c r="D78" s="4" t="s">
        <v>371</v>
      </c>
      <c r="E78" s="4" t="s">
        <v>129</v>
      </c>
      <c r="F78" s="6">
        <v>44714</v>
      </c>
      <c r="G78" s="6">
        <v>44715</v>
      </c>
      <c r="H78" s="4">
        <v>1</v>
      </c>
      <c r="I78" s="4">
        <v>1</v>
      </c>
      <c r="J78" s="4">
        <v>1</v>
      </c>
      <c r="K78" s="4" t="s">
        <v>30</v>
      </c>
      <c r="L78" s="4">
        <v>482</v>
      </c>
      <c r="M78" s="4">
        <v>482</v>
      </c>
      <c r="N78" s="4" t="s">
        <v>372</v>
      </c>
      <c r="O78" s="4" t="s">
        <v>314</v>
      </c>
      <c r="P78" s="4" t="s">
        <v>33</v>
      </c>
      <c r="Q78" s="4">
        <v>0</v>
      </c>
      <c r="R78" s="7">
        <v>44714</v>
      </c>
      <c r="S78" s="6">
        <v>44718</v>
      </c>
      <c r="T78" s="4" t="s">
        <v>34</v>
      </c>
      <c r="U78" s="4">
        <v>482</v>
      </c>
      <c r="V78" s="4">
        <v>0</v>
      </c>
      <c r="W78" s="4">
        <v>0</v>
      </c>
      <c r="X78" s="4" t="s">
        <v>35</v>
      </c>
      <c r="Y78" s="4" t="s">
        <v>373</v>
      </c>
    </row>
    <row r="79" s="4" customFormat="1" spans="1:25">
      <c r="A79" s="4" t="s">
        <v>374</v>
      </c>
      <c r="B79" s="4" t="s">
        <v>26</v>
      </c>
      <c r="C79" s="4" t="s">
        <v>27</v>
      </c>
      <c r="D79" s="4" t="s">
        <v>375</v>
      </c>
      <c r="E79" s="4" t="s">
        <v>376</v>
      </c>
      <c r="F79" s="6">
        <v>44714</v>
      </c>
      <c r="G79" s="6">
        <v>44715</v>
      </c>
      <c r="H79" s="4">
        <v>1</v>
      </c>
      <c r="I79" s="4">
        <v>1</v>
      </c>
      <c r="J79" s="4">
        <v>1</v>
      </c>
      <c r="K79" s="4" t="s">
        <v>30</v>
      </c>
      <c r="L79" s="4">
        <v>481</v>
      </c>
      <c r="M79" s="4">
        <v>481</v>
      </c>
      <c r="N79" s="4" t="s">
        <v>377</v>
      </c>
      <c r="O79" s="4" t="s">
        <v>314</v>
      </c>
      <c r="P79" s="4" t="s">
        <v>33</v>
      </c>
      <c r="Q79" s="4">
        <v>0</v>
      </c>
      <c r="R79" s="7">
        <v>44714</v>
      </c>
      <c r="S79" s="6">
        <v>44718</v>
      </c>
      <c r="T79" s="4" t="s">
        <v>34</v>
      </c>
      <c r="U79" s="4">
        <v>481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378</v>
      </c>
      <c r="B80" s="4" t="s">
        <v>26</v>
      </c>
      <c r="C80" s="4" t="s">
        <v>27</v>
      </c>
      <c r="D80" s="4" t="s">
        <v>379</v>
      </c>
      <c r="E80" s="4" t="s">
        <v>380</v>
      </c>
      <c r="F80" s="6">
        <v>44714</v>
      </c>
      <c r="G80" s="6">
        <v>44715</v>
      </c>
      <c r="H80" s="4">
        <v>1</v>
      </c>
      <c r="I80" s="4">
        <v>1</v>
      </c>
      <c r="J80" s="4">
        <v>1</v>
      </c>
      <c r="K80" s="4" t="s">
        <v>30</v>
      </c>
      <c r="L80" s="4">
        <v>113</v>
      </c>
      <c r="M80" s="4">
        <v>113</v>
      </c>
      <c r="N80" s="4" t="s">
        <v>381</v>
      </c>
      <c r="O80" s="4" t="s">
        <v>314</v>
      </c>
      <c r="P80" s="4" t="s">
        <v>33</v>
      </c>
      <c r="Q80" s="4">
        <v>0</v>
      </c>
      <c r="R80" s="7">
        <v>44714</v>
      </c>
      <c r="S80" s="6">
        <v>44718</v>
      </c>
      <c r="T80" s="4" t="s">
        <v>34</v>
      </c>
      <c r="U80" s="4">
        <v>113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382</v>
      </c>
      <c r="B81" s="4" t="s">
        <v>26</v>
      </c>
      <c r="C81" s="4" t="s">
        <v>27</v>
      </c>
      <c r="D81" s="4" t="s">
        <v>365</v>
      </c>
      <c r="E81" s="4" t="s">
        <v>366</v>
      </c>
      <c r="F81" s="6">
        <v>44714</v>
      </c>
      <c r="G81" s="6">
        <v>44715</v>
      </c>
      <c r="H81" s="4">
        <v>1</v>
      </c>
      <c r="I81" s="4">
        <v>1</v>
      </c>
      <c r="J81" s="4">
        <v>1</v>
      </c>
      <c r="K81" s="4" t="s">
        <v>30</v>
      </c>
      <c r="L81" s="4">
        <v>558</v>
      </c>
      <c r="M81" s="4">
        <v>558</v>
      </c>
      <c r="N81" s="4" t="s">
        <v>383</v>
      </c>
      <c r="O81" s="4" t="s">
        <v>314</v>
      </c>
      <c r="P81" s="4" t="s">
        <v>33</v>
      </c>
      <c r="Q81" s="4">
        <v>0</v>
      </c>
      <c r="R81" s="7">
        <v>44714</v>
      </c>
      <c r="S81" s="6">
        <v>44718</v>
      </c>
      <c r="T81" s="4" t="s">
        <v>34</v>
      </c>
      <c r="U81" s="4">
        <v>558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384</v>
      </c>
      <c r="B82" s="4" t="s">
        <v>26</v>
      </c>
      <c r="C82" s="4" t="s">
        <v>27</v>
      </c>
      <c r="D82" s="4" t="s">
        <v>365</v>
      </c>
      <c r="E82" s="4" t="s">
        <v>210</v>
      </c>
      <c r="F82" s="6">
        <v>44714</v>
      </c>
      <c r="G82" s="6">
        <v>44715</v>
      </c>
      <c r="H82" s="4">
        <v>1</v>
      </c>
      <c r="I82" s="4">
        <v>1</v>
      </c>
      <c r="J82" s="4">
        <v>1</v>
      </c>
      <c r="K82" s="4" t="s">
        <v>30</v>
      </c>
      <c r="L82" s="4">
        <v>558</v>
      </c>
      <c r="M82" s="4">
        <v>558</v>
      </c>
      <c r="N82" s="4" t="s">
        <v>385</v>
      </c>
      <c r="O82" s="4" t="s">
        <v>314</v>
      </c>
      <c r="P82" s="4" t="s">
        <v>33</v>
      </c>
      <c r="Q82" s="4">
        <v>0</v>
      </c>
      <c r="R82" s="7">
        <v>44714</v>
      </c>
      <c r="S82" s="6">
        <v>44718</v>
      </c>
      <c r="T82" s="4" t="s">
        <v>34</v>
      </c>
      <c r="U82" s="4">
        <v>558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386</v>
      </c>
      <c r="B83" s="4" t="s">
        <v>26</v>
      </c>
      <c r="C83" s="4" t="s">
        <v>387</v>
      </c>
      <c r="D83" s="4" t="s">
        <v>388</v>
      </c>
      <c r="E83" s="4" t="s">
        <v>389</v>
      </c>
      <c r="F83" s="6">
        <v>44710</v>
      </c>
      <c r="G83" s="6">
        <v>44711</v>
      </c>
      <c r="H83" s="4">
        <v>1</v>
      </c>
      <c r="I83" s="4">
        <v>1</v>
      </c>
      <c r="J83" s="4">
        <v>1</v>
      </c>
      <c r="K83" s="4" t="s">
        <v>30</v>
      </c>
      <c r="L83" s="4">
        <v>-450</v>
      </c>
      <c r="M83" s="4">
        <v>-450</v>
      </c>
      <c r="N83" s="4" t="s">
        <v>390</v>
      </c>
      <c r="O83" s="4" t="s">
        <v>314</v>
      </c>
      <c r="P83" s="4" t="s">
        <v>33</v>
      </c>
      <c r="Q83" s="4">
        <v>0</v>
      </c>
      <c r="R83" s="7">
        <v>44709</v>
      </c>
      <c r="S83" s="6">
        <v>44718</v>
      </c>
      <c r="T83" s="4" t="s">
        <v>34</v>
      </c>
      <c r="U83" s="4">
        <v>-450</v>
      </c>
      <c r="V83" s="4">
        <v>0</v>
      </c>
      <c r="W83" s="4">
        <v>0</v>
      </c>
      <c r="X83" s="4" t="s">
        <v>35</v>
      </c>
      <c r="Y83" s="4" t="s">
        <v>391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A88" sqref="A88:C9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392</v>
      </c>
    </row>
    <row r="2" s="4" customFormat="1" hidden="1" spans="1:9">
      <c r="A2" s="5">
        <v>17882286305</v>
      </c>
      <c r="B2" s="6">
        <v>44706</v>
      </c>
      <c r="C2" s="6">
        <v>44712</v>
      </c>
      <c r="D2" s="4">
        <v>4146</v>
      </c>
      <c r="E2" s="4" t="str">
        <f>VLOOKUP(A2,HOP!A:L,12,0)</f>
        <v>4146.00</v>
      </c>
      <c r="F2" s="4" t="str">
        <f>VLOOKUP(A2,HOP!A:C,3,0)</f>
        <v>2533929</v>
      </c>
      <c r="G2" s="4">
        <f>D2-E2</f>
        <v>0</v>
      </c>
      <c r="H2" s="4" t="str">
        <f>$H$1&amp;F2</f>
        <v>，2533929</v>
      </c>
      <c r="I2" s="4" t="str">
        <f>VLOOKUP(A2,HOP!A:U,21,0)</f>
        <v>直连</v>
      </c>
    </row>
    <row r="3" s="4" customFormat="1" hidden="1" spans="1:9">
      <c r="A3" s="5">
        <v>17900997344</v>
      </c>
      <c r="B3" s="6">
        <v>44709</v>
      </c>
      <c r="C3" s="6">
        <v>44712</v>
      </c>
      <c r="D3" s="4">
        <v>4869</v>
      </c>
      <c r="E3" s="4" t="str">
        <f>VLOOKUP(A3,HOP!A:L,12,0)</f>
        <v>4869.00</v>
      </c>
      <c r="F3" s="4" t="str">
        <f>VLOOKUP(A3,HOP!A:C,3,0)</f>
        <v>2540836</v>
      </c>
      <c r="G3" s="4">
        <f t="shared" ref="G3:G34" si="0">D3-E3</f>
        <v>0</v>
      </c>
      <c r="H3" s="4" t="str">
        <f t="shared" ref="H3:H34" si="1">$H$1&amp;F3</f>
        <v>，2540836</v>
      </c>
      <c r="I3" s="4" t="str">
        <f>VLOOKUP(A3,HOP!A:U,21,0)</f>
        <v>直连</v>
      </c>
    </row>
    <row r="4" s="4" customFormat="1" hidden="1" spans="1:9">
      <c r="A4" s="5">
        <v>17901022762</v>
      </c>
      <c r="B4" s="6">
        <v>44709</v>
      </c>
      <c r="C4" s="6">
        <v>44712</v>
      </c>
      <c r="D4" s="4">
        <v>6797</v>
      </c>
      <c r="E4" s="4" t="str">
        <f>VLOOKUP(A4,HOP!A:L,12,0)</f>
        <v>6797.00</v>
      </c>
      <c r="F4" s="4" t="str">
        <f>VLOOKUP(A4,HOP!A:C,3,0)</f>
        <v>2540857</v>
      </c>
      <c r="G4" s="4">
        <f t="shared" si="0"/>
        <v>0</v>
      </c>
      <c r="H4" s="4" t="str">
        <f t="shared" si="1"/>
        <v>，2540857</v>
      </c>
      <c r="I4" s="4" t="str">
        <f>VLOOKUP(A4,HOP!A:U,21,0)</f>
        <v>直连</v>
      </c>
    </row>
    <row r="5" s="4" customFormat="1" hidden="1" spans="1:9">
      <c r="A5" s="5">
        <v>17903549143</v>
      </c>
      <c r="B5" s="6">
        <v>44711</v>
      </c>
      <c r="C5" s="6">
        <v>44712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18003542607</v>
      </c>
      <c r="B6" s="6">
        <v>44711</v>
      </c>
      <c r="C6" s="6">
        <v>44712</v>
      </c>
      <c r="D6" s="4">
        <v>1186</v>
      </c>
      <c r="E6" s="4" t="str">
        <f>VLOOKUP(A6,HOP!A:L,12,0)</f>
        <v>1186.00</v>
      </c>
      <c r="F6" s="4" t="str">
        <f>VLOOKUP(A6,HOP!A:C,3,0)</f>
        <v>2565023</v>
      </c>
      <c r="G6" s="4">
        <f t="shared" si="0"/>
        <v>0</v>
      </c>
      <c r="H6" s="4" t="str">
        <f t="shared" si="1"/>
        <v>，2565023</v>
      </c>
      <c r="I6" s="4" t="str">
        <f>VLOOKUP(A6,HOP!A:U,21,0)</f>
        <v>直连</v>
      </c>
    </row>
    <row r="7" s="4" customFormat="1" hidden="1" spans="1:9">
      <c r="A7" s="5">
        <v>18005496356</v>
      </c>
      <c r="B7" s="6">
        <v>44711</v>
      </c>
      <c r="C7" s="6">
        <v>44712</v>
      </c>
      <c r="D7" s="4">
        <v>743</v>
      </c>
      <c r="E7" s="4" t="str">
        <f>VLOOKUP(A7,HOP!A:L,12,0)</f>
        <v>743.00</v>
      </c>
      <c r="F7" s="4" t="str">
        <f>VLOOKUP(A7,HOP!A:C,3,0)</f>
        <v>2565525</v>
      </c>
      <c r="G7" s="4">
        <f t="shared" si="0"/>
        <v>0</v>
      </c>
      <c r="H7" s="4" t="str">
        <f t="shared" si="1"/>
        <v>，2565525</v>
      </c>
      <c r="I7" s="4" t="str">
        <f>VLOOKUP(A7,HOP!A:U,21,0)</f>
        <v>直连</v>
      </c>
    </row>
    <row r="8" s="4" customFormat="1" hidden="1" spans="1:9">
      <c r="A8" s="5">
        <v>18009240126</v>
      </c>
      <c r="B8" s="6">
        <v>44710</v>
      </c>
      <c r="C8" s="6">
        <v>44712</v>
      </c>
      <c r="D8" s="4">
        <v>2032</v>
      </c>
      <c r="E8" s="4" t="str">
        <f>VLOOKUP(A8,HOP!A:L,12,0)</f>
        <v>2032.00</v>
      </c>
      <c r="F8" s="4" t="str">
        <f>VLOOKUP(A8,HOP!A:C,3,0)</f>
        <v>2566115</v>
      </c>
      <c r="G8" s="4">
        <f t="shared" si="0"/>
        <v>0</v>
      </c>
      <c r="H8" s="4" t="str">
        <f t="shared" si="1"/>
        <v>，2566115</v>
      </c>
      <c r="I8" s="4" t="str">
        <f>VLOOKUP(A8,HOP!A:U,21,0)</f>
        <v>直连</v>
      </c>
    </row>
    <row r="9" s="4" customFormat="1" hidden="1" spans="1:9">
      <c r="A9" s="5">
        <v>18015970227</v>
      </c>
      <c r="B9" s="6">
        <v>44710</v>
      </c>
      <c r="C9" s="6">
        <v>44712</v>
      </c>
      <c r="D9" s="4">
        <v>1412</v>
      </c>
      <c r="E9" s="4" t="str">
        <f>VLOOKUP(A9,HOP!A:L,12,0)</f>
        <v>1412.00</v>
      </c>
      <c r="F9" s="4" t="str">
        <f>VLOOKUP(A9,HOP!A:C,3,0)</f>
        <v>2567529</v>
      </c>
      <c r="G9" s="4">
        <f t="shared" si="0"/>
        <v>0</v>
      </c>
      <c r="H9" s="4" t="str">
        <f t="shared" si="1"/>
        <v>，2567529</v>
      </c>
      <c r="I9" s="4" t="str">
        <f>VLOOKUP(A9,HOP!A:U,21,0)</f>
        <v>直连</v>
      </c>
    </row>
    <row r="10" s="4" customFormat="1" hidden="1" spans="1:9">
      <c r="A10" s="5">
        <v>18016328267</v>
      </c>
      <c r="B10" s="6">
        <v>44711</v>
      </c>
      <c r="C10" s="6">
        <v>44712</v>
      </c>
      <c r="D10" s="4">
        <v>292</v>
      </c>
      <c r="E10" s="4" t="str">
        <f>VLOOKUP(A10,HOP!A:L,12,0)</f>
        <v>292.00</v>
      </c>
      <c r="F10" s="4" t="str">
        <f>VLOOKUP(A10,HOP!A:C,3,0)</f>
        <v>2567645</v>
      </c>
      <c r="G10" s="4">
        <f t="shared" si="0"/>
        <v>0</v>
      </c>
      <c r="H10" s="4" t="str">
        <f t="shared" si="1"/>
        <v>，2567645</v>
      </c>
      <c r="I10" s="4" t="str">
        <f>VLOOKUP(A10,HOP!A:U,21,0)</f>
        <v>直连</v>
      </c>
    </row>
    <row r="11" s="4" customFormat="1" hidden="1" spans="1:9">
      <c r="A11" s="5">
        <v>18020525483</v>
      </c>
      <c r="B11" s="6">
        <v>44711</v>
      </c>
      <c r="C11" s="6">
        <v>44712</v>
      </c>
      <c r="D11" s="4">
        <v>302</v>
      </c>
      <c r="E11" s="4" t="str">
        <f>VLOOKUP(A11,HOP!A:L,12,0)</f>
        <v>302.00</v>
      </c>
      <c r="F11" s="4" t="str">
        <f>VLOOKUP(A11,HOP!A:C,3,0)</f>
        <v>2568779</v>
      </c>
      <c r="G11" s="4">
        <f t="shared" si="0"/>
        <v>0</v>
      </c>
      <c r="H11" s="4" t="str">
        <f t="shared" si="1"/>
        <v>，2568779</v>
      </c>
      <c r="I11" s="4" t="str">
        <f>VLOOKUP(A11,HOP!A:U,21,0)</f>
        <v>直连</v>
      </c>
    </row>
    <row r="12" s="4" customFormat="1" hidden="1" spans="1:9">
      <c r="A12" s="5">
        <v>18020535041</v>
      </c>
      <c r="B12" s="6">
        <v>44711</v>
      </c>
      <c r="C12" s="6">
        <v>44712</v>
      </c>
      <c r="D12" s="4">
        <v>788</v>
      </c>
      <c r="E12" s="4" t="str">
        <f>VLOOKUP(A12,HOP!A:L,12,0)</f>
        <v>788.00</v>
      </c>
      <c r="F12" s="4" t="str">
        <f>VLOOKUP(A12,HOP!A:C,3,0)</f>
        <v>2568786</v>
      </c>
      <c r="G12" s="4">
        <f t="shared" si="0"/>
        <v>0</v>
      </c>
      <c r="H12" s="4" t="str">
        <f t="shared" si="1"/>
        <v>，2568786</v>
      </c>
      <c r="I12" s="4" t="str">
        <f>VLOOKUP(A12,HOP!A:U,21,0)</f>
        <v>直连</v>
      </c>
    </row>
    <row r="13" s="4" customFormat="1" hidden="1" spans="1:9">
      <c r="A13" s="5">
        <v>18020638072</v>
      </c>
      <c r="B13" s="6">
        <v>44711</v>
      </c>
      <c r="C13" s="6">
        <v>44712</v>
      </c>
      <c r="D13" s="4">
        <v>476</v>
      </c>
      <c r="E13" s="4" t="str">
        <f>VLOOKUP(A13,HOP!A:L,12,0)</f>
        <v>476.00</v>
      </c>
      <c r="F13" s="4" t="str">
        <f>VLOOKUP(A13,HOP!A:C,3,0)</f>
        <v>2568860</v>
      </c>
      <c r="G13" s="4">
        <f t="shared" si="0"/>
        <v>0</v>
      </c>
      <c r="H13" s="4" t="str">
        <f t="shared" si="1"/>
        <v>，2568860</v>
      </c>
      <c r="I13" s="4" t="str">
        <f>VLOOKUP(A13,HOP!A:U,21,0)</f>
        <v>直连</v>
      </c>
    </row>
    <row r="14" s="4" customFormat="1" hidden="1" spans="1:9">
      <c r="A14" s="5">
        <v>18021397701</v>
      </c>
      <c r="B14" s="6">
        <v>44711</v>
      </c>
      <c r="C14" s="6">
        <v>44712</v>
      </c>
      <c r="D14" s="4">
        <v>514</v>
      </c>
      <c r="E14" s="4" t="str">
        <f>VLOOKUP(A14,HOP!A:L,12,0)</f>
        <v>514.00</v>
      </c>
      <c r="F14" s="4" t="str">
        <f>VLOOKUP(A14,HOP!A:C,3,0)</f>
        <v>2569397</v>
      </c>
      <c r="G14" s="4">
        <f t="shared" si="0"/>
        <v>0</v>
      </c>
      <c r="H14" s="4" t="str">
        <f t="shared" si="1"/>
        <v>，2569397</v>
      </c>
      <c r="I14" s="4" t="str">
        <f>VLOOKUP(A14,HOP!A:U,21,0)</f>
        <v>直连</v>
      </c>
    </row>
    <row r="15" s="4" customFormat="1" hidden="1" spans="1:9">
      <c r="A15" s="5">
        <v>18021379418</v>
      </c>
      <c r="B15" s="6">
        <v>44711</v>
      </c>
      <c r="C15" s="6">
        <v>44712</v>
      </c>
      <c r="D15" s="4">
        <v>301</v>
      </c>
      <c r="E15" s="4" t="str">
        <f>VLOOKUP(A15,HOP!A:L,12,0)</f>
        <v>301.00</v>
      </c>
      <c r="F15" s="4" t="str">
        <f>VLOOKUP(A15,HOP!A:C,3,0)</f>
        <v>2569383</v>
      </c>
      <c r="G15" s="4">
        <f t="shared" si="0"/>
        <v>0</v>
      </c>
      <c r="H15" s="4" t="str">
        <f t="shared" si="1"/>
        <v>，2569383</v>
      </c>
      <c r="I15" s="4" t="str">
        <f>VLOOKUP(A15,HOP!A:U,21,0)</f>
        <v>直连</v>
      </c>
    </row>
    <row r="16" s="4" customFormat="1" hidden="1" spans="1:9">
      <c r="A16" s="5">
        <v>18023042078</v>
      </c>
      <c r="B16" s="6">
        <v>44711</v>
      </c>
      <c r="C16" s="6">
        <v>44712</v>
      </c>
      <c r="D16" s="4">
        <v>3634</v>
      </c>
      <c r="E16" s="4" t="str">
        <f>VLOOKUP(A16,HOP!A:L,12,0)</f>
        <v>3634.00</v>
      </c>
      <c r="F16" s="4" t="str">
        <f>VLOOKUP(A16,HOP!A:C,3,0)</f>
        <v>2569655</v>
      </c>
      <c r="G16" s="4">
        <f t="shared" si="0"/>
        <v>0</v>
      </c>
      <c r="H16" s="4" t="str">
        <f t="shared" si="1"/>
        <v>，2569655</v>
      </c>
      <c r="I16" s="4" t="str">
        <f>VLOOKUP(A16,HOP!A:U,21,0)</f>
        <v>直连</v>
      </c>
    </row>
    <row r="17" s="4" customFormat="1" hidden="1" spans="1:9">
      <c r="A17" s="5">
        <v>16997027284</v>
      </c>
      <c r="B17" s="6">
        <v>44709</v>
      </c>
      <c r="C17" s="6">
        <v>44713</v>
      </c>
      <c r="D17" s="4">
        <v>7807</v>
      </c>
      <c r="E17" s="4" t="str">
        <f>VLOOKUP(A17,HOP!A:L,12,0)</f>
        <v>7807.00</v>
      </c>
      <c r="F17" s="4" t="str">
        <f>VLOOKUP(A17,HOP!A:C,3,0)</f>
        <v>2343600</v>
      </c>
      <c r="G17" s="4">
        <f t="shared" si="0"/>
        <v>0</v>
      </c>
      <c r="H17" s="4" t="str">
        <f t="shared" si="1"/>
        <v>，2343600</v>
      </c>
      <c r="I17" s="4" t="str">
        <f>VLOOKUP(A17,HOP!A:U,21,0)</f>
        <v>直连</v>
      </c>
    </row>
    <row r="18" s="4" customFormat="1" hidden="1" spans="1:9">
      <c r="A18" s="5">
        <v>17771124914</v>
      </c>
      <c r="B18" s="6">
        <v>44712</v>
      </c>
      <c r="C18" s="6">
        <v>44713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17869035976</v>
      </c>
      <c r="B19" s="6">
        <v>44706</v>
      </c>
      <c r="C19" s="6">
        <v>44713</v>
      </c>
      <c r="D19" s="4">
        <v>3410</v>
      </c>
      <c r="E19" s="4" t="str">
        <f>VLOOKUP(A19,HOP!A:L,12,0)</f>
        <v>3410.00</v>
      </c>
      <c r="F19" s="4" t="str">
        <f>VLOOKUP(A19,HOP!A:C,3,0)</f>
        <v>2530132</v>
      </c>
      <c r="G19" s="4">
        <f t="shared" si="0"/>
        <v>0</v>
      </c>
      <c r="H19" s="4" t="str">
        <f t="shared" si="1"/>
        <v>，2530132</v>
      </c>
      <c r="I19" s="4" t="str">
        <f>VLOOKUP(A19,HOP!A:U,21,0)</f>
        <v>直连</v>
      </c>
    </row>
    <row r="20" s="4" customFormat="1" hidden="1" spans="1:9">
      <c r="A20" s="5">
        <v>17937775164</v>
      </c>
      <c r="B20" s="6">
        <v>44710</v>
      </c>
      <c r="C20" s="6">
        <v>44713</v>
      </c>
      <c r="D20" s="4">
        <v>1134</v>
      </c>
      <c r="E20" s="4" t="str">
        <f>VLOOKUP(A20,HOP!A:L,12,0)</f>
        <v>1134.00</v>
      </c>
      <c r="F20" s="4" t="str">
        <f>VLOOKUP(A20,HOP!A:C,3,0)</f>
        <v>2552484</v>
      </c>
      <c r="G20" s="4">
        <f t="shared" si="0"/>
        <v>0</v>
      </c>
      <c r="H20" s="4" t="str">
        <f t="shared" si="1"/>
        <v>，2552484</v>
      </c>
      <c r="I20" s="4" t="str">
        <f>VLOOKUP(A20,HOP!A:U,21,0)</f>
        <v>直连</v>
      </c>
    </row>
    <row r="21" s="4" customFormat="1" hidden="1" spans="1:9">
      <c r="A21" s="5">
        <v>17940907858</v>
      </c>
      <c r="B21" s="6">
        <v>44711</v>
      </c>
      <c r="C21" s="6">
        <v>44713</v>
      </c>
      <c r="D21" s="4">
        <v>1720</v>
      </c>
      <c r="E21" s="4" t="str">
        <f>VLOOKUP(A21,HOP!A:L,12,0)</f>
        <v>1720.00</v>
      </c>
      <c r="F21" s="4" t="str">
        <f>VLOOKUP(A21,HOP!A:C,3,0)</f>
        <v>2552959</v>
      </c>
      <c r="G21" s="4">
        <f t="shared" si="0"/>
        <v>0</v>
      </c>
      <c r="H21" s="4" t="str">
        <f t="shared" si="1"/>
        <v>，2552959</v>
      </c>
      <c r="I21" s="4" t="str">
        <f>VLOOKUP(A21,HOP!A:U,21,0)</f>
        <v>直连</v>
      </c>
    </row>
    <row r="22" s="4" customFormat="1" hidden="1" spans="1:9">
      <c r="A22" s="5">
        <v>17949881908</v>
      </c>
      <c r="B22" s="6">
        <v>44712</v>
      </c>
      <c r="C22" s="6">
        <v>44713</v>
      </c>
      <c r="D22" s="4">
        <v>1068</v>
      </c>
      <c r="E22" s="4" t="str">
        <f>VLOOKUP(A22,HOP!A:L,12,0)</f>
        <v>1068.00</v>
      </c>
      <c r="F22" s="4" t="str">
        <f>VLOOKUP(A22,HOP!A:C,3,0)</f>
        <v>2554891</v>
      </c>
      <c r="G22" s="4">
        <f t="shared" si="0"/>
        <v>0</v>
      </c>
      <c r="H22" s="4" t="str">
        <f t="shared" si="1"/>
        <v>，2554891</v>
      </c>
      <c r="I22" s="4" t="str">
        <f>VLOOKUP(A22,HOP!A:U,21,0)</f>
        <v>直连</v>
      </c>
    </row>
    <row r="23" s="4" customFormat="1" hidden="1" spans="1:9">
      <c r="A23" s="5">
        <v>18000935360</v>
      </c>
      <c r="B23" s="6">
        <v>44710</v>
      </c>
      <c r="C23" s="6">
        <v>44713</v>
      </c>
      <c r="D23" s="4">
        <v>2436</v>
      </c>
      <c r="E23" s="4" t="str">
        <f>VLOOKUP(A23,HOP!A:L,12,0)</f>
        <v>2436.00</v>
      </c>
      <c r="F23" s="4" t="str">
        <f>VLOOKUP(A23,HOP!A:C,3,0)</f>
        <v>2564747</v>
      </c>
      <c r="G23" s="4">
        <f t="shared" si="0"/>
        <v>0</v>
      </c>
      <c r="H23" s="4" t="str">
        <f t="shared" si="1"/>
        <v>，2564747</v>
      </c>
      <c r="I23" s="4" t="str">
        <f>VLOOKUP(A23,HOP!A:U,21,0)</f>
        <v>直连</v>
      </c>
    </row>
    <row r="24" s="4" customFormat="1" hidden="1" spans="1:9">
      <c r="A24" s="5">
        <v>18003497558</v>
      </c>
      <c r="B24" s="6">
        <v>44710</v>
      </c>
      <c r="C24" s="6">
        <v>44713</v>
      </c>
      <c r="D24" s="4">
        <v>1629</v>
      </c>
      <c r="E24" s="4" t="str">
        <f>VLOOKUP(A24,HOP!A:L,12,0)</f>
        <v>1629.00</v>
      </c>
      <c r="F24" s="4" t="str">
        <f>VLOOKUP(A24,HOP!A:C,3,0)</f>
        <v>2565013</v>
      </c>
      <c r="G24" s="4">
        <f t="shared" si="0"/>
        <v>0</v>
      </c>
      <c r="H24" s="4" t="str">
        <f t="shared" si="1"/>
        <v>，2565013</v>
      </c>
      <c r="I24" s="4" t="str">
        <f>VLOOKUP(A24,HOP!A:U,21,0)</f>
        <v>直连</v>
      </c>
    </row>
    <row r="25" s="4" customFormat="1" hidden="1" spans="1:9">
      <c r="A25" s="5">
        <v>18009250530</v>
      </c>
      <c r="B25" s="6">
        <v>44712</v>
      </c>
      <c r="C25" s="6">
        <v>44713</v>
      </c>
      <c r="D25" s="4">
        <v>1140</v>
      </c>
      <c r="E25" s="4" t="str">
        <f>VLOOKUP(A25,HOP!A:L,12,0)</f>
        <v>1140.00</v>
      </c>
      <c r="F25" s="4" t="str">
        <f>VLOOKUP(A25,HOP!A:C,3,0)</f>
        <v>2566124</v>
      </c>
      <c r="G25" s="4">
        <f t="shared" si="0"/>
        <v>0</v>
      </c>
      <c r="H25" s="4" t="str">
        <f t="shared" si="1"/>
        <v>，2566124</v>
      </c>
      <c r="I25" s="4" t="str">
        <f>VLOOKUP(A25,HOP!A:U,21,0)</f>
        <v>直连</v>
      </c>
    </row>
    <row r="26" s="4" customFormat="1" hidden="1" spans="1:9">
      <c r="A26" s="5">
        <v>18017102443</v>
      </c>
      <c r="B26" s="6">
        <v>44710</v>
      </c>
      <c r="C26" s="6">
        <v>44713</v>
      </c>
      <c r="D26" s="4">
        <v>3498</v>
      </c>
      <c r="E26" s="4" t="str">
        <f>VLOOKUP(A26,HOP!A:L,12,0)</f>
        <v>3498.00</v>
      </c>
      <c r="F26" s="4" t="str">
        <f>VLOOKUP(A26,HOP!A:C,3,0)</f>
        <v>2567938</v>
      </c>
      <c r="G26" s="4">
        <f t="shared" si="0"/>
        <v>0</v>
      </c>
      <c r="H26" s="4" t="str">
        <f t="shared" si="1"/>
        <v>，2567938</v>
      </c>
      <c r="I26" s="4" t="str">
        <f>VLOOKUP(A26,HOP!A:U,21,0)</f>
        <v>直连</v>
      </c>
    </row>
    <row r="27" s="4" customFormat="1" hidden="1" spans="1:9">
      <c r="A27" s="5">
        <v>18017980327</v>
      </c>
      <c r="B27" s="6">
        <v>44710</v>
      </c>
      <c r="C27" s="6">
        <v>44713</v>
      </c>
      <c r="D27" s="4">
        <v>858</v>
      </c>
      <c r="E27" s="4" t="str">
        <f>VLOOKUP(A27,HOP!A:L,12,0)</f>
        <v>858.00</v>
      </c>
      <c r="F27" s="4" t="str">
        <f>VLOOKUP(A27,HOP!A:C,3,0)</f>
        <v>2568297</v>
      </c>
      <c r="G27" s="4">
        <f t="shared" si="0"/>
        <v>0</v>
      </c>
      <c r="H27" s="4" t="str">
        <f t="shared" si="1"/>
        <v>，2568297</v>
      </c>
      <c r="I27" s="4" t="str">
        <f>VLOOKUP(A27,HOP!A:U,21,0)</f>
        <v>直连</v>
      </c>
    </row>
    <row r="28" s="4" customFormat="1" hidden="1" spans="1:9">
      <c r="A28" s="5">
        <v>18020511053</v>
      </c>
      <c r="B28" s="6">
        <v>44712</v>
      </c>
      <c r="C28" s="6">
        <v>44713</v>
      </c>
      <c r="D28" s="4">
        <v>1486</v>
      </c>
      <c r="E28" s="4" t="str">
        <f>VLOOKUP(A28,HOP!A:L,12,0)</f>
        <v>1486.00</v>
      </c>
      <c r="F28" s="4" t="str">
        <f>VLOOKUP(A28,HOP!A:C,3,0)</f>
        <v>2568772</v>
      </c>
      <c r="G28" s="4">
        <f t="shared" si="0"/>
        <v>0</v>
      </c>
      <c r="H28" s="4" t="str">
        <f t="shared" si="1"/>
        <v>，2568772</v>
      </c>
      <c r="I28" s="4" t="str">
        <f>VLOOKUP(A28,HOP!A:U,21,0)</f>
        <v>直连</v>
      </c>
    </row>
    <row r="29" s="4" customFormat="1" hidden="1" spans="1:9">
      <c r="A29" s="5">
        <v>18024155828</v>
      </c>
      <c r="B29" s="6">
        <v>44712</v>
      </c>
      <c r="C29" s="6">
        <v>44713</v>
      </c>
      <c r="D29" s="4">
        <v>810</v>
      </c>
      <c r="E29" s="4" t="str">
        <f>VLOOKUP(A29,HOP!A:L,12,0)</f>
        <v>810.00</v>
      </c>
      <c r="F29" s="4" t="str">
        <f>VLOOKUP(A29,HOP!A:C,3,0)</f>
        <v>2570045</v>
      </c>
      <c r="G29" s="4">
        <f t="shared" si="0"/>
        <v>0</v>
      </c>
      <c r="H29" s="4" t="str">
        <f t="shared" si="1"/>
        <v>，2570045</v>
      </c>
      <c r="I29" s="4" t="str">
        <f>VLOOKUP(A29,HOP!A:U,21,0)</f>
        <v>直连</v>
      </c>
    </row>
    <row r="30" s="4" customFormat="1" hidden="1" spans="1:9">
      <c r="A30" s="5">
        <v>18024151673</v>
      </c>
      <c r="B30" s="6">
        <v>44711</v>
      </c>
      <c r="C30" s="6">
        <v>44713</v>
      </c>
      <c r="D30" s="4">
        <v>1262</v>
      </c>
      <c r="E30" s="4" t="str">
        <f>VLOOKUP(A30,HOP!A:L,12,0)</f>
        <v>1262.00</v>
      </c>
      <c r="F30" s="4" t="str">
        <f>VLOOKUP(A30,HOP!A:C,3,0)</f>
        <v>2570041</v>
      </c>
      <c r="G30" s="4">
        <f t="shared" si="0"/>
        <v>0</v>
      </c>
      <c r="H30" s="4" t="str">
        <f t="shared" si="1"/>
        <v>，2570041</v>
      </c>
      <c r="I30" s="4" t="str">
        <f>VLOOKUP(A30,HOP!A:U,21,0)</f>
        <v>直连</v>
      </c>
    </row>
    <row r="31" s="4" customFormat="1" hidden="1" spans="1:9">
      <c r="A31" s="5">
        <v>18025622260</v>
      </c>
      <c r="B31" s="6">
        <v>44712</v>
      </c>
      <c r="C31" s="6">
        <v>44713</v>
      </c>
      <c r="D31" s="4">
        <v>372</v>
      </c>
      <c r="E31" s="4" t="str">
        <f>VLOOKUP(A31,HOP!A:L,12,0)</f>
        <v>372.00</v>
      </c>
      <c r="F31" s="4" t="str">
        <f>VLOOKUP(A31,HOP!A:C,3,0)</f>
        <v>2570244</v>
      </c>
      <c r="G31" s="4">
        <f t="shared" si="0"/>
        <v>0</v>
      </c>
      <c r="H31" s="4" t="str">
        <f t="shared" si="1"/>
        <v>，2570244</v>
      </c>
      <c r="I31" s="4" t="str">
        <f>VLOOKUP(A31,HOP!A:U,21,0)</f>
        <v>直连</v>
      </c>
    </row>
    <row r="32" s="4" customFormat="1" hidden="1" spans="1:9">
      <c r="A32" s="5">
        <v>18025704725</v>
      </c>
      <c r="B32" s="6">
        <v>44712</v>
      </c>
      <c r="C32" s="6">
        <v>44713</v>
      </c>
      <c r="D32" s="4">
        <v>341</v>
      </c>
      <c r="E32" s="4" t="str">
        <f>VLOOKUP(A32,HOP!A:L,12,0)</f>
        <v>341.00</v>
      </c>
      <c r="F32" s="4" t="str">
        <f>VLOOKUP(A32,HOP!A:C,3,0)</f>
        <v>2570311</v>
      </c>
      <c r="G32" s="4">
        <f t="shared" si="0"/>
        <v>0</v>
      </c>
      <c r="H32" s="4" t="str">
        <f t="shared" si="1"/>
        <v>，2570311</v>
      </c>
      <c r="I32" s="4" t="str">
        <f>VLOOKUP(A32,HOP!A:U,21,0)</f>
        <v>直连</v>
      </c>
    </row>
    <row r="33" s="4" customFormat="1" hidden="1" spans="1:9">
      <c r="A33" s="5">
        <v>18028246383</v>
      </c>
      <c r="B33" s="6">
        <v>44712</v>
      </c>
      <c r="C33" s="6">
        <v>44713</v>
      </c>
      <c r="D33" s="4">
        <v>538</v>
      </c>
      <c r="E33" s="4" t="str">
        <f>VLOOKUP(A33,HOP!A:L,12,0)</f>
        <v>538.00</v>
      </c>
      <c r="F33" s="4" t="str">
        <f>VLOOKUP(A33,HOP!A:C,3,0)</f>
        <v>2570977</v>
      </c>
      <c r="G33" s="4">
        <f t="shared" si="0"/>
        <v>0</v>
      </c>
      <c r="H33" s="4" t="str">
        <f t="shared" si="1"/>
        <v>，2570977</v>
      </c>
      <c r="I33" s="4" t="str">
        <f>VLOOKUP(A33,HOP!A:U,21,0)</f>
        <v>直连</v>
      </c>
    </row>
    <row r="34" s="4" customFormat="1" hidden="1" spans="1:9">
      <c r="A34" s="5">
        <v>18028650153</v>
      </c>
      <c r="B34" s="6">
        <v>44712</v>
      </c>
      <c r="C34" s="6">
        <v>44713</v>
      </c>
      <c r="D34" s="4">
        <v>960</v>
      </c>
      <c r="E34" s="4" t="str">
        <f>VLOOKUP(A34,HOP!A:L,12,0)</f>
        <v>960.00</v>
      </c>
      <c r="F34" s="4" t="str">
        <f>VLOOKUP(A34,HOP!A:C,3,0)</f>
        <v>2571095</v>
      </c>
      <c r="G34" s="4">
        <f t="shared" si="0"/>
        <v>0</v>
      </c>
      <c r="H34" s="4" t="str">
        <f t="shared" si="1"/>
        <v>，2571095</v>
      </c>
      <c r="I34" s="4" t="str">
        <f>VLOOKUP(A34,HOP!A:U,21,0)</f>
        <v>直连</v>
      </c>
    </row>
    <row r="35" s="4" customFormat="1" hidden="1" spans="1:9">
      <c r="A35" s="5">
        <v>18028791986</v>
      </c>
      <c r="B35" s="6">
        <v>44712</v>
      </c>
      <c r="C35" s="6">
        <v>44713</v>
      </c>
      <c r="D35" s="4">
        <v>2056</v>
      </c>
      <c r="E35" s="4" t="str">
        <f>VLOOKUP(A35,HOP!A:L,12,0)</f>
        <v>2056.00</v>
      </c>
      <c r="F35" s="4" t="str">
        <f>VLOOKUP(A35,HOP!A:C,3,0)</f>
        <v>2571131</v>
      </c>
      <c r="G35" s="4">
        <f t="shared" ref="G35:G81" si="2">D35-E35</f>
        <v>0</v>
      </c>
      <c r="H35" s="4" t="str">
        <f t="shared" ref="H35:H66" si="3">$H$1&amp;F35</f>
        <v>，2571131</v>
      </c>
      <c r="I35" s="4" t="str">
        <f>VLOOKUP(A35,HOP!A:U,21,0)</f>
        <v>直连</v>
      </c>
    </row>
    <row r="36" s="4" customFormat="1" hidden="1" spans="1:9">
      <c r="A36" s="5">
        <v>17781663020</v>
      </c>
      <c r="B36" s="6">
        <v>44712</v>
      </c>
      <c r="C36" s="6">
        <v>44714</v>
      </c>
      <c r="D36" s="4">
        <v>1876</v>
      </c>
      <c r="E36" s="4" t="str">
        <f>VLOOKUP(A36,HOP!A:L,12,0)</f>
        <v>1876.00</v>
      </c>
      <c r="F36" s="4" t="str">
        <f>VLOOKUP(A36,HOP!A:C,3,0)</f>
        <v>2504471</v>
      </c>
      <c r="G36" s="4">
        <f t="shared" si="2"/>
        <v>0</v>
      </c>
      <c r="H36" s="4" t="str">
        <f t="shared" si="3"/>
        <v>，2504471</v>
      </c>
      <c r="I36" s="4" t="str">
        <f>VLOOKUP(A36,HOP!A:U,21,0)</f>
        <v>直连</v>
      </c>
    </row>
    <row r="37" s="4" customFormat="1" hidden="1" spans="1:9">
      <c r="A37" s="5">
        <v>17869379300</v>
      </c>
      <c r="B37" s="6">
        <v>44711</v>
      </c>
      <c r="C37" s="6">
        <v>44714</v>
      </c>
      <c r="D37" s="4">
        <v>3198</v>
      </c>
      <c r="E37" s="4" t="str">
        <f>VLOOKUP(A37,HOP!A:L,12,0)</f>
        <v>3198.00</v>
      </c>
      <c r="F37" s="4" t="str">
        <f>VLOOKUP(A37,HOP!A:C,3,0)</f>
        <v>2530429</v>
      </c>
      <c r="G37" s="4">
        <f t="shared" si="2"/>
        <v>0</v>
      </c>
      <c r="H37" s="4" t="str">
        <f t="shared" si="3"/>
        <v>，2530429</v>
      </c>
      <c r="I37" s="4" t="str">
        <f>VLOOKUP(A37,HOP!A:U,21,0)</f>
        <v>直连</v>
      </c>
    </row>
    <row r="38" s="4" customFormat="1" hidden="1" spans="1:9">
      <c r="A38" s="5">
        <v>17877710110</v>
      </c>
      <c r="B38" s="6">
        <v>44713</v>
      </c>
      <c r="C38" s="6">
        <v>44714</v>
      </c>
      <c r="D38" s="4">
        <v>804</v>
      </c>
      <c r="E38" s="4" t="str">
        <f>VLOOKUP(A38,HOP!A:L,12,0)</f>
        <v>804.00</v>
      </c>
      <c r="F38" s="4" t="str">
        <f>VLOOKUP(A38,HOP!A:C,3,0)</f>
        <v>2532899</v>
      </c>
      <c r="G38" s="4">
        <f t="shared" si="2"/>
        <v>0</v>
      </c>
      <c r="H38" s="4" t="str">
        <f t="shared" si="3"/>
        <v>，2532899</v>
      </c>
      <c r="I38" s="4" t="str">
        <f>VLOOKUP(A38,HOP!A:U,21,0)</f>
        <v>直连</v>
      </c>
    </row>
    <row r="39" s="4" customFormat="1" hidden="1" spans="1:9">
      <c r="A39" s="5">
        <v>17878348845</v>
      </c>
      <c r="B39" s="6">
        <v>44712</v>
      </c>
      <c r="C39" s="6">
        <v>44714</v>
      </c>
      <c r="D39" s="4">
        <v>1536</v>
      </c>
      <c r="E39" s="4" t="str">
        <f>VLOOKUP(A39,HOP!A:L,12,0)</f>
        <v>1536.00</v>
      </c>
      <c r="F39" s="4" t="str">
        <f>VLOOKUP(A39,HOP!A:C,3,0)</f>
        <v>2533132</v>
      </c>
      <c r="G39" s="4">
        <f t="shared" si="2"/>
        <v>0</v>
      </c>
      <c r="H39" s="4" t="str">
        <f t="shared" si="3"/>
        <v>，2533132</v>
      </c>
      <c r="I39" s="4" t="str">
        <f>VLOOKUP(A39,HOP!A:U,21,0)</f>
        <v>直连</v>
      </c>
    </row>
    <row r="40" s="4" customFormat="1" hidden="1" spans="1:9">
      <c r="A40" s="5">
        <v>17884513812</v>
      </c>
      <c r="B40" s="6">
        <v>44713</v>
      </c>
      <c r="C40" s="6">
        <v>44714</v>
      </c>
      <c r="D40" s="4">
        <v>781</v>
      </c>
      <c r="E40" s="4" t="str">
        <f>VLOOKUP(A40,HOP!A:L,12,0)</f>
        <v>781.00</v>
      </c>
      <c r="F40" s="4" t="str">
        <f>VLOOKUP(A40,HOP!A:C,3,0)</f>
        <v>2535034</v>
      </c>
      <c r="G40" s="4">
        <f t="shared" si="2"/>
        <v>0</v>
      </c>
      <c r="H40" s="4" t="str">
        <f t="shared" si="3"/>
        <v>，2535034</v>
      </c>
      <c r="I40" s="4" t="str">
        <f>VLOOKUP(A40,HOP!A:U,21,0)</f>
        <v>直连</v>
      </c>
    </row>
    <row r="41" s="4" customFormat="1" hidden="1" spans="1:9">
      <c r="A41" s="5">
        <v>17886141148</v>
      </c>
      <c r="B41" s="6">
        <v>44712</v>
      </c>
      <c r="C41" s="6">
        <v>44714</v>
      </c>
      <c r="D41" s="4">
        <v>1410</v>
      </c>
      <c r="E41" s="4" t="str">
        <f>VLOOKUP(A41,HOP!A:L,12,0)</f>
        <v>1410.00</v>
      </c>
      <c r="F41" s="4" t="str">
        <f>VLOOKUP(A41,HOP!A:C,3,0)</f>
        <v>2535766</v>
      </c>
      <c r="G41" s="4">
        <f t="shared" si="2"/>
        <v>0</v>
      </c>
      <c r="H41" s="4" t="str">
        <f t="shared" si="3"/>
        <v>，2535766</v>
      </c>
      <c r="I41" s="4" t="str">
        <f>VLOOKUP(A41,HOP!A:U,21,0)</f>
        <v>直连</v>
      </c>
    </row>
    <row r="42" s="4" customFormat="1" hidden="1" spans="1:9">
      <c r="A42" s="5">
        <v>17900890835</v>
      </c>
      <c r="B42" s="6">
        <v>44709</v>
      </c>
      <c r="C42" s="6">
        <v>44714</v>
      </c>
      <c r="D42" s="4">
        <v>6739</v>
      </c>
      <c r="E42" s="4" t="str">
        <f>VLOOKUP(A42,HOP!A:L,12,0)</f>
        <v>6739.00</v>
      </c>
      <c r="F42" s="4" t="str">
        <f>VLOOKUP(A42,HOP!A:C,3,0)</f>
        <v>2540788</v>
      </c>
      <c r="G42" s="4">
        <f t="shared" si="2"/>
        <v>0</v>
      </c>
      <c r="H42" s="4" t="str">
        <f t="shared" si="3"/>
        <v>，2540788</v>
      </c>
      <c r="I42" s="4" t="str">
        <f>VLOOKUP(A42,HOP!A:U,21,0)</f>
        <v>直连</v>
      </c>
    </row>
    <row r="43" s="4" customFormat="1" hidden="1" spans="1:9">
      <c r="A43" s="5">
        <v>17914932324</v>
      </c>
      <c r="B43" s="6">
        <v>44713</v>
      </c>
      <c r="C43" s="6">
        <v>44714</v>
      </c>
      <c r="D43" s="4">
        <v>1056</v>
      </c>
      <c r="E43" s="4" t="str">
        <f>VLOOKUP(A43,HOP!A:L,12,0)</f>
        <v>1056.00</v>
      </c>
      <c r="F43" s="4" t="str">
        <f>VLOOKUP(A43,HOP!A:C,3,0)</f>
        <v>2545673</v>
      </c>
      <c r="G43" s="4">
        <f t="shared" si="2"/>
        <v>0</v>
      </c>
      <c r="H43" s="4" t="str">
        <f t="shared" si="3"/>
        <v>，2545673</v>
      </c>
      <c r="I43" s="4" t="str">
        <f>VLOOKUP(A43,HOP!A:U,21,0)</f>
        <v>直连</v>
      </c>
    </row>
    <row r="44" s="4" customFormat="1" hidden="1" spans="1:9">
      <c r="A44" s="5">
        <v>17935671446</v>
      </c>
      <c r="B44" s="6">
        <v>44713</v>
      </c>
      <c r="C44" s="6">
        <v>44714</v>
      </c>
      <c r="D44" s="4">
        <v>1774</v>
      </c>
      <c r="E44" s="4" t="str">
        <f>VLOOKUP(A44,HOP!A:L,12,0)</f>
        <v>1774.00</v>
      </c>
      <c r="F44" s="4" t="str">
        <f>VLOOKUP(A44,HOP!A:C,3,0)</f>
        <v>2551512</v>
      </c>
      <c r="G44" s="4">
        <f t="shared" si="2"/>
        <v>0</v>
      </c>
      <c r="H44" s="4" t="str">
        <f t="shared" si="3"/>
        <v>，2551512</v>
      </c>
      <c r="I44" s="4" t="str">
        <f>VLOOKUP(A44,HOP!A:U,21,0)</f>
        <v>直连</v>
      </c>
    </row>
    <row r="45" s="4" customFormat="1" hidden="1" spans="1:9">
      <c r="A45" s="5">
        <v>17940567196</v>
      </c>
      <c r="B45" s="6">
        <v>44713</v>
      </c>
      <c r="C45" s="6">
        <v>44714</v>
      </c>
      <c r="D45" s="4">
        <v>909</v>
      </c>
      <c r="E45" s="4" t="str">
        <f>VLOOKUP(A45,HOP!A:L,12,0)</f>
        <v>909.00</v>
      </c>
      <c r="F45" s="4" t="str">
        <f>VLOOKUP(A45,HOP!A:C,3,0)</f>
        <v>2552882</v>
      </c>
      <c r="G45" s="4">
        <f t="shared" si="2"/>
        <v>0</v>
      </c>
      <c r="H45" s="4" t="str">
        <f t="shared" si="3"/>
        <v>，2552882</v>
      </c>
      <c r="I45" s="4" t="str">
        <f>VLOOKUP(A45,HOP!A:U,21,0)</f>
        <v>直连</v>
      </c>
    </row>
    <row r="46" s="4" customFormat="1" hidden="1" spans="1:9">
      <c r="A46" s="5">
        <v>17946069700</v>
      </c>
      <c r="B46" s="6">
        <v>44711</v>
      </c>
      <c r="C46" s="6">
        <v>44714</v>
      </c>
      <c r="D46" s="4">
        <v>2796</v>
      </c>
      <c r="E46" s="4" t="str">
        <f>VLOOKUP(A46,HOP!A:L,12,0)</f>
        <v>2796.00</v>
      </c>
      <c r="F46" s="4" t="str">
        <f>VLOOKUP(A46,HOP!A:C,3,0)</f>
        <v>2554045</v>
      </c>
      <c r="G46" s="4">
        <f t="shared" si="2"/>
        <v>0</v>
      </c>
      <c r="H46" s="4" t="str">
        <f t="shared" si="3"/>
        <v>，2554045</v>
      </c>
      <c r="I46" s="4" t="str">
        <f>VLOOKUP(A46,HOP!A:U,21,0)</f>
        <v>直连</v>
      </c>
    </row>
    <row r="47" s="4" customFormat="1" hidden="1" spans="1:9">
      <c r="A47" s="5">
        <v>17961017773</v>
      </c>
      <c r="B47" s="6">
        <v>44713</v>
      </c>
      <c r="C47" s="6">
        <v>44714</v>
      </c>
      <c r="D47" s="4">
        <v>1325</v>
      </c>
      <c r="E47" s="4" t="str">
        <f>VLOOKUP(A47,HOP!A:L,12,0)</f>
        <v>1325.00</v>
      </c>
      <c r="F47" s="4" t="str">
        <f>VLOOKUP(A47,HOP!A:C,3,0)</f>
        <v>2556938</v>
      </c>
      <c r="G47" s="4">
        <f t="shared" si="2"/>
        <v>0</v>
      </c>
      <c r="H47" s="4" t="str">
        <f t="shared" si="3"/>
        <v>，2556938</v>
      </c>
      <c r="I47" s="4" t="str">
        <f>VLOOKUP(A47,HOP!A:U,21,0)</f>
        <v>直连</v>
      </c>
    </row>
    <row r="48" s="4" customFormat="1" hidden="1" spans="1:9">
      <c r="A48" s="5">
        <v>17972928402</v>
      </c>
      <c r="B48" s="6">
        <v>44712</v>
      </c>
      <c r="C48" s="6">
        <v>44714</v>
      </c>
      <c r="D48" s="4">
        <v>1812</v>
      </c>
      <c r="E48" s="4" t="str">
        <f>VLOOKUP(A48,HOP!A:L,12,0)</f>
        <v>1812.00</v>
      </c>
      <c r="F48" s="4" t="str">
        <f>VLOOKUP(A48,HOP!A:C,3,0)</f>
        <v>2559520</v>
      </c>
      <c r="G48" s="4">
        <f t="shared" si="2"/>
        <v>0</v>
      </c>
      <c r="H48" s="4" t="str">
        <f t="shared" si="3"/>
        <v>，2559520</v>
      </c>
      <c r="I48" s="4" t="str">
        <f>VLOOKUP(A48,HOP!A:U,21,0)</f>
        <v>直连</v>
      </c>
    </row>
    <row r="49" s="4" customFormat="1" hidden="1" spans="1:9">
      <c r="A49" s="5">
        <v>18005213297</v>
      </c>
      <c r="B49" s="6">
        <v>44713</v>
      </c>
      <c r="C49" s="6">
        <v>44714</v>
      </c>
      <c r="D49" s="4">
        <v>932</v>
      </c>
      <c r="E49" s="4" t="str">
        <f>VLOOKUP(A49,HOP!A:L,12,0)</f>
        <v>932.00</v>
      </c>
      <c r="F49" s="4" t="str">
        <f>VLOOKUP(A49,HOP!A:C,3,0)</f>
        <v>2565465</v>
      </c>
      <c r="G49" s="4">
        <f t="shared" si="2"/>
        <v>0</v>
      </c>
      <c r="H49" s="4" t="str">
        <f t="shared" si="3"/>
        <v>，2565465</v>
      </c>
      <c r="I49" s="4" t="str">
        <f>VLOOKUP(A49,HOP!A:U,21,0)</f>
        <v>直连</v>
      </c>
    </row>
    <row r="50" s="4" customFormat="1" hidden="1" spans="1:9">
      <c r="A50" s="5">
        <v>18016214038</v>
      </c>
      <c r="B50" s="6">
        <v>44712</v>
      </c>
      <c r="C50" s="6">
        <v>44714</v>
      </c>
      <c r="D50" s="4">
        <v>1387</v>
      </c>
      <c r="E50" s="4" t="str">
        <f>VLOOKUP(A50,HOP!A:L,12,0)</f>
        <v>1387.00</v>
      </c>
      <c r="F50" s="4" t="str">
        <f>VLOOKUP(A50,HOP!A:C,3,0)</f>
        <v>2567588</v>
      </c>
      <c r="G50" s="4">
        <f t="shared" si="2"/>
        <v>0</v>
      </c>
      <c r="H50" s="4" t="str">
        <f t="shared" si="3"/>
        <v>，2567588</v>
      </c>
      <c r="I50" s="4" t="str">
        <f>VLOOKUP(A50,HOP!A:U,21,0)</f>
        <v>直连</v>
      </c>
    </row>
    <row r="51" s="4" customFormat="1" hidden="1" spans="1:9">
      <c r="A51" s="5">
        <v>18017649464</v>
      </c>
      <c r="B51" s="6">
        <v>44713</v>
      </c>
      <c r="C51" s="6">
        <v>44714</v>
      </c>
      <c r="D51" s="4">
        <v>426</v>
      </c>
      <c r="E51" s="4" t="str">
        <f>VLOOKUP(A51,HOP!A:L,12,0)</f>
        <v>426.00</v>
      </c>
      <c r="F51" s="4" t="str">
        <f>VLOOKUP(A51,HOP!A:C,3,0)</f>
        <v>2568126</v>
      </c>
      <c r="G51" s="4">
        <f t="shared" si="2"/>
        <v>0</v>
      </c>
      <c r="H51" s="4" t="str">
        <f t="shared" si="3"/>
        <v>，2568126</v>
      </c>
      <c r="I51" s="4" t="str">
        <f>VLOOKUP(A51,HOP!A:U,21,0)</f>
        <v>直连</v>
      </c>
    </row>
    <row r="52" s="4" customFormat="1" hidden="1" spans="1:9">
      <c r="A52" s="5">
        <v>18019932324</v>
      </c>
      <c r="B52" s="6">
        <v>44711</v>
      </c>
      <c r="C52" s="6">
        <v>44714</v>
      </c>
      <c r="D52" s="4">
        <v>1273</v>
      </c>
      <c r="E52" s="4" t="str">
        <f>VLOOKUP(A52,HOP!A:L,12,0)</f>
        <v>1273.00</v>
      </c>
      <c r="F52" s="4" t="str">
        <f>VLOOKUP(A52,HOP!A:C,3,0)</f>
        <v>2568577</v>
      </c>
      <c r="G52" s="4">
        <f t="shared" si="2"/>
        <v>0</v>
      </c>
      <c r="H52" s="4" t="str">
        <f t="shared" si="3"/>
        <v>，2568577</v>
      </c>
      <c r="I52" s="4" t="str">
        <f>VLOOKUP(A52,HOP!A:U,21,0)</f>
        <v>直连</v>
      </c>
    </row>
    <row r="53" s="4" customFormat="1" hidden="1" spans="1:9">
      <c r="A53" s="5">
        <v>18023926265</v>
      </c>
      <c r="B53" s="6">
        <v>44713</v>
      </c>
      <c r="C53" s="6">
        <v>44714</v>
      </c>
      <c r="D53" s="4">
        <v>2424</v>
      </c>
      <c r="E53" s="4" t="str">
        <f>VLOOKUP(A53,HOP!A:L,12,0)</f>
        <v>2424.00</v>
      </c>
      <c r="F53" s="4" t="str">
        <f>VLOOKUP(A53,HOP!A:C,3,0)</f>
        <v>2569898</v>
      </c>
      <c r="G53" s="4">
        <f t="shared" si="2"/>
        <v>0</v>
      </c>
      <c r="H53" s="4" t="str">
        <f t="shared" si="3"/>
        <v>，2569898</v>
      </c>
      <c r="I53" s="4" t="str">
        <f>VLOOKUP(A53,HOP!A:U,21,0)</f>
        <v>直连</v>
      </c>
    </row>
    <row r="54" s="4" customFormat="1" hidden="1" spans="1:9">
      <c r="A54" s="5">
        <v>18025772865</v>
      </c>
      <c r="B54" s="6">
        <v>44713</v>
      </c>
      <c r="C54" s="6">
        <v>44714</v>
      </c>
      <c r="D54" s="4">
        <v>408</v>
      </c>
      <c r="E54" s="4" t="str">
        <f>VLOOKUP(A54,HOP!A:L,12,0)</f>
        <v>408.00</v>
      </c>
      <c r="F54" s="4" t="str">
        <f>VLOOKUP(A54,HOP!A:C,3,0)</f>
        <v>2570386</v>
      </c>
      <c r="G54" s="4">
        <f t="shared" si="2"/>
        <v>0</v>
      </c>
      <c r="H54" s="4" t="str">
        <f t="shared" si="3"/>
        <v>，2570386</v>
      </c>
      <c r="I54" s="4" t="str">
        <f>VLOOKUP(A54,HOP!A:U,21,0)</f>
        <v>直连</v>
      </c>
    </row>
    <row r="55" s="4" customFormat="1" hidden="1" spans="1:9">
      <c r="A55" s="5">
        <v>18025828533</v>
      </c>
      <c r="B55" s="6">
        <v>44712</v>
      </c>
      <c r="C55" s="6">
        <v>44714</v>
      </c>
      <c r="D55" s="4">
        <v>8634</v>
      </c>
      <c r="E55" s="4" t="str">
        <f>VLOOKUP(A55,HOP!A:L,12,0)</f>
        <v>8634.00</v>
      </c>
      <c r="F55" s="4" t="str">
        <f>VLOOKUP(A55,HOP!A:C,3,0)</f>
        <v>2570398</v>
      </c>
      <c r="G55" s="4">
        <f t="shared" si="2"/>
        <v>0</v>
      </c>
      <c r="H55" s="4" t="str">
        <f t="shared" si="3"/>
        <v>，2570398</v>
      </c>
      <c r="I55" s="4" t="str">
        <f>VLOOKUP(A55,HOP!A:U,21,0)</f>
        <v>直连</v>
      </c>
    </row>
    <row r="56" s="4" customFormat="1" hidden="1" spans="1:9">
      <c r="A56" s="5">
        <v>18032085169</v>
      </c>
      <c r="B56" s="6">
        <v>44713</v>
      </c>
      <c r="C56" s="6">
        <v>44714</v>
      </c>
      <c r="D56" s="4">
        <v>263</v>
      </c>
      <c r="E56" s="4" t="str">
        <f>VLOOKUP(A56,HOP!A:L,12,0)</f>
        <v>263.00</v>
      </c>
      <c r="F56" s="4" t="str">
        <f>VLOOKUP(A56,HOP!A:C,3,0)</f>
        <v>2572018</v>
      </c>
      <c r="G56" s="4">
        <f t="shared" si="2"/>
        <v>0</v>
      </c>
      <c r="H56" s="4" t="str">
        <f t="shared" si="3"/>
        <v>，2572018</v>
      </c>
      <c r="I56" s="4" t="str">
        <f>VLOOKUP(A56,HOP!A:U,21,0)</f>
        <v>直连</v>
      </c>
    </row>
    <row r="57" s="4" customFormat="1" hidden="1" spans="1:9">
      <c r="A57" s="5">
        <v>18032769435</v>
      </c>
      <c r="B57" s="6">
        <v>44713</v>
      </c>
      <c r="C57" s="6">
        <v>44714</v>
      </c>
      <c r="D57" s="4">
        <v>777</v>
      </c>
      <c r="E57" s="4" t="str">
        <f>VLOOKUP(A57,HOP!A:L,12,0)</f>
        <v>777.00</v>
      </c>
      <c r="F57" s="4" t="str">
        <f>VLOOKUP(A57,HOP!A:C,3,0)</f>
        <v>2572376</v>
      </c>
      <c r="G57" s="4">
        <f t="shared" si="2"/>
        <v>0</v>
      </c>
      <c r="H57" s="4" t="str">
        <f t="shared" si="3"/>
        <v>，2572376</v>
      </c>
      <c r="I57" s="4" t="str">
        <f>VLOOKUP(A57,HOP!A:U,21,0)</f>
        <v>直连</v>
      </c>
    </row>
    <row r="58" s="4" customFormat="1" hidden="1" spans="1:9">
      <c r="A58" s="5">
        <v>18034610679</v>
      </c>
      <c r="B58" s="6">
        <v>44713</v>
      </c>
      <c r="C58" s="6">
        <v>44714</v>
      </c>
      <c r="D58" s="4">
        <v>178</v>
      </c>
      <c r="E58" s="4" t="str">
        <f>VLOOKUP(A58,HOP!A:L,12,0)</f>
        <v>178.00</v>
      </c>
      <c r="F58" s="4" t="str">
        <f>VLOOKUP(A58,HOP!A:C,3,0)</f>
        <v>2572591</v>
      </c>
      <c r="G58" s="4">
        <f t="shared" si="2"/>
        <v>0</v>
      </c>
      <c r="H58" s="4" t="str">
        <f t="shared" si="3"/>
        <v>，2572591</v>
      </c>
      <c r="I58" s="4" t="str">
        <f>VLOOKUP(A58,HOP!A:U,21,0)</f>
        <v>直连</v>
      </c>
    </row>
    <row r="59" s="4" customFormat="1" hidden="1" spans="1:9">
      <c r="A59" s="5">
        <v>18034774206</v>
      </c>
      <c r="B59" s="6">
        <v>44713</v>
      </c>
      <c r="C59" s="6">
        <v>44714</v>
      </c>
      <c r="D59" s="4">
        <v>218</v>
      </c>
      <c r="E59" s="4" t="str">
        <f>VLOOKUP(A59,HOP!A:L,12,0)</f>
        <v>218.00</v>
      </c>
      <c r="F59" s="4" t="str">
        <f>VLOOKUP(A59,HOP!A:C,3,0)</f>
        <v>2572654</v>
      </c>
      <c r="G59" s="4">
        <f t="shared" si="2"/>
        <v>0</v>
      </c>
      <c r="H59" s="4" t="str">
        <f t="shared" si="3"/>
        <v>，2572654</v>
      </c>
      <c r="I59" s="4" t="str">
        <f>VLOOKUP(A59,HOP!A:U,21,0)</f>
        <v>直连</v>
      </c>
    </row>
    <row r="60" s="4" customFormat="1" hidden="1" spans="1:9">
      <c r="A60" s="5">
        <v>18035541679</v>
      </c>
      <c r="B60" s="6">
        <v>44713</v>
      </c>
      <c r="C60" s="6">
        <v>44714</v>
      </c>
      <c r="D60" s="4">
        <v>515</v>
      </c>
      <c r="E60" s="4" t="str">
        <f>VLOOKUP(A60,HOP!A:L,12,0)</f>
        <v>515.00</v>
      </c>
      <c r="F60" s="4" t="str">
        <f>VLOOKUP(A60,HOP!A:C,3,0)</f>
        <v>2572904</v>
      </c>
      <c r="G60" s="4">
        <f t="shared" si="2"/>
        <v>0</v>
      </c>
      <c r="H60" s="4" t="str">
        <f t="shared" si="3"/>
        <v>，2572904</v>
      </c>
      <c r="I60" s="4" t="str">
        <f>VLOOKUP(A60,HOP!A:U,21,0)</f>
        <v>直连</v>
      </c>
    </row>
    <row r="61" s="4" customFormat="1" hidden="1" spans="1:9">
      <c r="A61" s="5">
        <v>17725131035</v>
      </c>
      <c r="B61" s="6">
        <v>44714</v>
      </c>
      <c r="C61" s="6">
        <v>44715</v>
      </c>
      <c r="D61" s="4">
        <v>973</v>
      </c>
      <c r="E61" s="4" t="str">
        <f>VLOOKUP(A61,HOP!A:L,12,0)</f>
        <v>973.00</v>
      </c>
      <c r="F61" s="4" t="str">
        <f>VLOOKUP(A61,HOP!A:C,3,0)</f>
        <v>2485341</v>
      </c>
      <c r="G61" s="4">
        <f t="shared" si="2"/>
        <v>0</v>
      </c>
      <c r="H61" s="4" t="str">
        <f t="shared" si="3"/>
        <v>，2485341</v>
      </c>
      <c r="I61" s="4" t="str">
        <f>VLOOKUP(A61,HOP!A:U,21,0)</f>
        <v>直连</v>
      </c>
    </row>
    <row r="62" s="4" customFormat="1" hidden="1" spans="1:9">
      <c r="A62" s="5">
        <v>17871452623</v>
      </c>
      <c r="B62" s="6">
        <v>44714</v>
      </c>
      <c r="C62" s="6">
        <v>44715</v>
      </c>
      <c r="D62" s="4">
        <v>786</v>
      </c>
      <c r="E62" s="4" t="str">
        <f>VLOOKUP(A62,HOP!A:L,12,0)</f>
        <v>786.00</v>
      </c>
      <c r="F62" s="4" t="str">
        <f>VLOOKUP(A62,HOP!A:C,3,0)</f>
        <v>2531309</v>
      </c>
      <c r="G62" s="4">
        <f t="shared" si="2"/>
        <v>0</v>
      </c>
      <c r="H62" s="4" t="str">
        <f t="shared" si="3"/>
        <v>，2531309</v>
      </c>
      <c r="I62" s="4" t="str">
        <f>VLOOKUP(A62,HOP!A:U,21,0)</f>
        <v>直连</v>
      </c>
    </row>
    <row r="63" s="4" customFormat="1" hidden="1" spans="1:9">
      <c r="A63" s="5">
        <v>17878475849</v>
      </c>
      <c r="B63" s="6">
        <v>44714</v>
      </c>
      <c r="C63" s="6">
        <v>44715</v>
      </c>
      <c r="D63" s="4">
        <v>491</v>
      </c>
      <c r="E63" s="4" t="str">
        <f>VLOOKUP(A63,HOP!A:L,12,0)</f>
        <v>491.00</v>
      </c>
      <c r="F63" s="4" t="str">
        <f>VLOOKUP(A63,HOP!A:C,3,0)</f>
        <v>2533252</v>
      </c>
      <c r="G63" s="4">
        <f t="shared" si="2"/>
        <v>0</v>
      </c>
      <c r="H63" s="4" t="str">
        <f t="shared" si="3"/>
        <v>，2533252</v>
      </c>
      <c r="I63" s="4" t="str">
        <f>VLOOKUP(A63,HOP!A:U,21,0)</f>
        <v>直连</v>
      </c>
    </row>
    <row r="64" s="4" customFormat="1" hidden="1" spans="1:9">
      <c r="A64" s="5">
        <v>17919866123</v>
      </c>
      <c r="B64" s="6">
        <v>44714</v>
      </c>
      <c r="C64" s="6">
        <v>44715</v>
      </c>
      <c r="D64" s="4">
        <v>258</v>
      </c>
      <c r="E64" s="4" t="str">
        <f>VLOOKUP(A64,HOP!A:L,12,0)</f>
        <v>258.00</v>
      </c>
      <c r="F64" s="4" t="str">
        <f>VLOOKUP(A64,HOP!A:C,3,0)</f>
        <v>2547073</v>
      </c>
      <c r="G64" s="4">
        <f t="shared" si="2"/>
        <v>0</v>
      </c>
      <c r="H64" s="4" t="str">
        <f t="shared" si="3"/>
        <v>，2547073</v>
      </c>
      <c r="I64" s="4" t="str">
        <f>VLOOKUP(A64,HOP!A:U,21,0)</f>
        <v>直连</v>
      </c>
    </row>
    <row r="65" s="4" customFormat="1" hidden="1" spans="1:9">
      <c r="A65" s="5">
        <v>17933129950</v>
      </c>
      <c r="B65" s="6">
        <v>44712</v>
      </c>
      <c r="C65" s="6">
        <v>44715</v>
      </c>
      <c r="D65" s="4">
        <v>6855</v>
      </c>
      <c r="E65" s="4" t="str">
        <f>VLOOKUP(A65,HOP!A:L,12,0)</f>
        <v>6855.00</v>
      </c>
      <c r="F65" s="4" t="str">
        <f>VLOOKUP(A65,HOP!A:C,3,0)</f>
        <v>2551182</v>
      </c>
      <c r="G65" s="4">
        <f t="shared" si="2"/>
        <v>0</v>
      </c>
      <c r="H65" s="4" t="str">
        <f t="shared" si="3"/>
        <v>，2551182</v>
      </c>
      <c r="I65" s="4" t="str">
        <f>VLOOKUP(A65,HOP!A:U,21,0)</f>
        <v>直连</v>
      </c>
    </row>
    <row r="66" s="4" customFormat="1" hidden="1" spans="1:9">
      <c r="A66" s="5">
        <v>17952026546</v>
      </c>
      <c r="B66" s="6">
        <v>44714</v>
      </c>
      <c r="C66" s="6">
        <v>44715</v>
      </c>
      <c r="D66" s="4">
        <v>723</v>
      </c>
      <c r="E66" s="4" t="str">
        <f>VLOOKUP(A66,HOP!A:L,12,0)</f>
        <v>723.00</v>
      </c>
      <c r="F66" s="4" t="str">
        <f>VLOOKUP(A66,HOP!A:C,3,0)</f>
        <v>2555177</v>
      </c>
      <c r="G66" s="4">
        <f t="shared" si="2"/>
        <v>0</v>
      </c>
      <c r="H66" s="4" t="str">
        <f t="shared" si="3"/>
        <v>，2555177</v>
      </c>
      <c r="I66" s="4" t="str">
        <f>VLOOKUP(A66,HOP!A:U,21,0)</f>
        <v>直连</v>
      </c>
    </row>
    <row r="67" s="4" customFormat="1" hidden="1" spans="1:9">
      <c r="A67" s="5">
        <v>17961134910</v>
      </c>
      <c r="B67" s="6">
        <v>44713</v>
      </c>
      <c r="C67" s="6">
        <v>44715</v>
      </c>
      <c r="D67" s="4">
        <v>1092</v>
      </c>
      <c r="E67" s="4" t="str">
        <f>VLOOKUP(A67,HOP!A:L,12,0)</f>
        <v>1092.00</v>
      </c>
      <c r="F67" s="4" t="str">
        <f>VLOOKUP(A67,HOP!A:C,3,0)</f>
        <v>2556978</v>
      </c>
      <c r="G67" s="4">
        <f t="shared" si="2"/>
        <v>0</v>
      </c>
      <c r="H67" s="4" t="str">
        <f>$H$1&amp;F67</f>
        <v>，2556978</v>
      </c>
      <c r="I67" s="4" t="str">
        <f>VLOOKUP(A67,HOP!A:U,21,0)</f>
        <v>直连</v>
      </c>
    </row>
    <row r="68" s="4" customFormat="1" hidden="1" spans="1:9">
      <c r="A68" s="5">
        <v>17963961565</v>
      </c>
      <c r="B68" s="6">
        <v>44714</v>
      </c>
      <c r="C68" s="6">
        <v>44715</v>
      </c>
      <c r="D68" s="4">
        <v>777</v>
      </c>
      <c r="E68" s="4" t="str">
        <f>VLOOKUP(A68,HOP!A:L,12,0)</f>
        <v>777.00</v>
      </c>
      <c r="F68" s="4" t="str">
        <f>VLOOKUP(A68,HOP!A:C,3,0)</f>
        <v>2557450</v>
      </c>
      <c r="G68" s="4">
        <f t="shared" si="2"/>
        <v>0</v>
      </c>
      <c r="H68" s="4" t="str">
        <f>$H$1&amp;F68</f>
        <v>，2557450</v>
      </c>
      <c r="I68" s="4" t="str">
        <f>VLOOKUP(A68,HOP!A:U,21,0)</f>
        <v>直连</v>
      </c>
    </row>
    <row r="69" s="4" customFormat="1" hidden="1" spans="1:9">
      <c r="A69" s="5">
        <v>17993272157</v>
      </c>
      <c r="B69" s="6">
        <v>44712</v>
      </c>
      <c r="C69" s="6">
        <v>44715</v>
      </c>
      <c r="D69" s="4">
        <v>1773</v>
      </c>
      <c r="E69" s="4" t="str">
        <f>VLOOKUP(A69,HOP!A:L,12,0)</f>
        <v>1773.00</v>
      </c>
      <c r="F69" s="4" t="str">
        <f>VLOOKUP(A69,HOP!A:C,3,0)</f>
        <v>2563753</v>
      </c>
      <c r="G69" s="4">
        <f t="shared" si="2"/>
        <v>0</v>
      </c>
      <c r="H69" s="4" t="str">
        <f>$H$1&amp;F69</f>
        <v>，2563753</v>
      </c>
      <c r="I69" s="4" t="str">
        <f>VLOOKUP(A69,HOP!A:U,21,0)</f>
        <v>直采</v>
      </c>
    </row>
    <row r="70" s="4" customFormat="1" hidden="1" spans="1:9">
      <c r="A70" s="5">
        <v>18026311627</v>
      </c>
      <c r="B70" s="6">
        <v>44713</v>
      </c>
      <c r="C70" s="6">
        <v>44715</v>
      </c>
      <c r="D70" s="4">
        <v>408</v>
      </c>
      <c r="E70" s="4" t="str">
        <f>VLOOKUP(A70,HOP!A:L,12,0)</f>
        <v>408.00</v>
      </c>
      <c r="F70" s="4" t="str">
        <f>VLOOKUP(A70,HOP!A:C,3,0)</f>
        <v>2570582</v>
      </c>
      <c r="G70" s="4">
        <f t="shared" si="2"/>
        <v>0</v>
      </c>
      <c r="H70" s="4" t="str">
        <f>$H$1&amp;F70</f>
        <v>，2570582</v>
      </c>
      <c r="I70" s="4" t="str">
        <f>VLOOKUP(A70,HOP!A:U,21,0)</f>
        <v>直连</v>
      </c>
    </row>
    <row r="71" s="4" customFormat="1" hidden="1" spans="1:9">
      <c r="A71" s="5">
        <v>18032314058</v>
      </c>
      <c r="B71" s="6">
        <v>44714</v>
      </c>
      <c r="C71" s="6">
        <v>44715</v>
      </c>
      <c r="D71" s="4">
        <v>563</v>
      </c>
      <c r="E71" s="4" t="str">
        <f>VLOOKUP(A71,HOP!A:L,12,0)</f>
        <v>563.00</v>
      </c>
      <c r="F71" s="4" t="str">
        <f>VLOOKUP(A71,HOP!A:C,3,0)</f>
        <v>2572065</v>
      </c>
      <c r="G71" s="4">
        <f t="shared" si="2"/>
        <v>0</v>
      </c>
      <c r="H71" s="4" t="str">
        <f>$H$1&amp;F71</f>
        <v>，2572065</v>
      </c>
      <c r="I71" s="4" t="str">
        <f>VLOOKUP(A71,HOP!A:U,21,0)</f>
        <v>直连</v>
      </c>
    </row>
    <row r="72" s="4" customFormat="1" hidden="1" spans="1:9">
      <c r="A72" s="5">
        <v>18034113941</v>
      </c>
      <c r="B72" s="6">
        <v>44713</v>
      </c>
      <c r="C72" s="6">
        <v>44715</v>
      </c>
      <c r="D72" s="4">
        <v>550</v>
      </c>
      <c r="E72" s="4" t="str">
        <f>VLOOKUP(A72,HOP!A:L,12,0)</f>
        <v>550.00</v>
      </c>
      <c r="F72" s="4" t="str">
        <f>VLOOKUP(A72,HOP!A:C,3,0)</f>
        <v>2572454</v>
      </c>
      <c r="G72" s="4">
        <f t="shared" si="2"/>
        <v>0</v>
      </c>
      <c r="H72" s="4" t="str">
        <f>$H$1&amp;F72</f>
        <v>，2572454</v>
      </c>
      <c r="I72" s="4" t="str">
        <f>VLOOKUP(A72,HOP!A:U,21,0)</f>
        <v>直连</v>
      </c>
    </row>
    <row r="73" s="4" customFormat="1" hidden="1" spans="1:9">
      <c r="A73" s="5">
        <v>18037478461</v>
      </c>
      <c r="B73" s="6">
        <v>44714</v>
      </c>
      <c r="C73" s="6">
        <v>44715</v>
      </c>
      <c r="D73" s="4">
        <v>667</v>
      </c>
      <c r="E73" s="4" t="str">
        <f>VLOOKUP(A73,HOP!A:L,12,0)</f>
        <v>667.00</v>
      </c>
      <c r="F73" s="4" t="str">
        <f>VLOOKUP(A73,HOP!A:C,3,0)</f>
        <v>2573274</v>
      </c>
      <c r="G73" s="4">
        <f t="shared" si="2"/>
        <v>0</v>
      </c>
      <c r="H73" s="4" t="str">
        <f>$H$1&amp;F73</f>
        <v>，2573274</v>
      </c>
      <c r="I73" s="4" t="str">
        <f>VLOOKUP(A73,HOP!A:U,21,0)</f>
        <v>直连</v>
      </c>
    </row>
    <row r="74" s="4" customFormat="1" hidden="1" spans="1:9">
      <c r="A74" s="5">
        <v>18037612293</v>
      </c>
      <c r="B74" s="6">
        <v>44714</v>
      </c>
      <c r="C74" s="6">
        <v>44715</v>
      </c>
      <c r="D74" s="4">
        <v>558</v>
      </c>
      <c r="E74" s="4" t="str">
        <f>VLOOKUP(A74,HOP!A:L,12,0)</f>
        <v>558.00</v>
      </c>
      <c r="F74" s="4" t="str">
        <f>VLOOKUP(A74,HOP!A:C,3,0)</f>
        <v>2573341</v>
      </c>
      <c r="G74" s="4">
        <f t="shared" si="2"/>
        <v>0</v>
      </c>
      <c r="H74" s="4" t="str">
        <f>$H$1&amp;F74</f>
        <v>，2573341</v>
      </c>
      <c r="I74" s="4" t="str">
        <f>VLOOKUP(A74,HOP!A:U,21,0)</f>
        <v>直连</v>
      </c>
    </row>
    <row r="75" s="4" customFormat="1" hidden="1" spans="1:9">
      <c r="A75" s="5">
        <v>18037642950</v>
      </c>
      <c r="B75" s="6">
        <v>44714</v>
      </c>
      <c r="C75" s="6">
        <v>44715</v>
      </c>
      <c r="D75" s="4">
        <v>558</v>
      </c>
      <c r="E75" s="4" t="str">
        <f>VLOOKUP(A75,HOP!A:L,12,0)</f>
        <v>558.00</v>
      </c>
      <c r="F75" s="4" t="str">
        <f>VLOOKUP(A75,HOP!A:C,3,0)</f>
        <v>2573352</v>
      </c>
      <c r="G75" s="4">
        <f t="shared" si="2"/>
        <v>0</v>
      </c>
      <c r="H75" s="4" t="str">
        <f>$H$1&amp;F75</f>
        <v>，2573352</v>
      </c>
      <c r="I75" s="4" t="str">
        <f>VLOOKUP(A75,HOP!A:U,21,0)</f>
        <v>直连</v>
      </c>
    </row>
    <row r="76" s="4" customFormat="1" hidden="1" spans="1:9">
      <c r="A76" s="5">
        <v>18037662969</v>
      </c>
      <c r="B76" s="6">
        <v>44714</v>
      </c>
      <c r="C76" s="6">
        <v>44715</v>
      </c>
      <c r="D76" s="4">
        <v>482</v>
      </c>
      <c r="E76" s="4" t="str">
        <f>VLOOKUP(A76,HOP!A:L,12,0)</f>
        <v>482.00</v>
      </c>
      <c r="F76" s="4" t="str">
        <f>VLOOKUP(A76,HOP!A:C,3,0)</f>
        <v>2573364</v>
      </c>
      <c r="G76" s="4">
        <f t="shared" si="2"/>
        <v>0</v>
      </c>
      <c r="H76" s="4" t="str">
        <f>$H$1&amp;F76</f>
        <v>，2573364</v>
      </c>
      <c r="I76" s="4" t="str">
        <f>VLOOKUP(A76,HOP!A:U,21,0)</f>
        <v>直连</v>
      </c>
    </row>
    <row r="77" s="4" customFormat="1" hidden="1" spans="1:9">
      <c r="A77" s="5">
        <v>18038511422</v>
      </c>
      <c r="B77" s="6">
        <v>44714</v>
      </c>
      <c r="C77" s="6">
        <v>44715</v>
      </c>
      <c r="D77" s="4">
        <v>481</v>
      </c>
      <c r="E77" s="4" t="str">
        <f>VLOOKUP(A77,HOP!A:L,12,0)</f>
        <v>481.00</v>
      </c>
      <c r="F77" s="4" t="str">
        <f>VLOOKUP(A77,HOP!A:C,3,0)</f>
        <v>2573717</v>
      </c>
      <c r="G77" s="4">
        <f t="shared" si="2"/>
        <v>0</v>
      </c>
      <c r="H77" s="4" t="str">
        <f>$H$1&amp;F77</f>
        <v>，2573717</v>
      </c>
      <c r="I77" s="4" t="str">
        <f>VLOOKUP(A77,HOP!A:U,21,0)</f>
        <v>直连</v>
      </c>
    </row>
    <row r="78" s="4" customFormat="1" hidden="1" spans="1:9">
      <c r="A78" s="5">
        <v>18038763913</v>
      </c>
      <c r="B78" s="6">
        <v>44714</v>
      </c>
      <c r="C78" s="6">
        <v>44715</v>
      </c>
      <c r="D78" s="4">
        <v>113</v>
      </c>
      <c r="E78" s="4" t="str">
        <f>VLOOKUP(A78,HOP!A:L,12,0)</f>
        <v>113.00</v>
      </c>
      <c r="F78" s="4" t="str">
        <f>VLOOKUP(A78,HOP!A:C,3,0)</f>
        <v>2573870</v>
      </c>
      <c r="G78" s="4">
        <f t="shared" si="2"/>
        <v>0</v>
      </c>
      <c r="H78" s="4" t="str">
        <f>$H$1&amp;F78</f>
        <v>，2573870</v>
      </c>
      <c r="I78" s="4" t="str">
        <f>VLOOKUP(A78,HOP!A:U,21,0)</f>
        <v>直连</v>
      </c>
    </row>
    <row r="79" s="4" customFormat="1" hidden="1" spans="1:9">
      <c r="A79" s="5">
        <v>18040393869</v>
      </c>
      <c r="B79" s="6">
        <v>44714</v>
      </c>
      <c r="C79" s="6">
        <v>44715</v>
      </c>
      <c r="D79" s="4">
        <v>558</v>
      </c>
      <c r="E79" s="4" t="str">
        <f>VLOOKUP(A79,HOP!A:L,12,0)</f>
        <v>558.00</v>
      </c>
      <c r="F79" s="4" t="str">
        <f>VLOOKUP(A79,HOP!A:C,3,0)</f>
        <v>2574133</v>
      </c>
      <c r="G79" s="4">
        <f t="shared" si="2"/>
        <v>0</v>
      </c>
      <c r="H79" s="4" t="str">
        <f>$H$1&amp;F79</f>
        <v>，2574133</v>
      </c>
      <c r="I79" s="4" t="str">
        <f>VLOOKUP(A79,HOP!A:U,21,0)</f>
        <v>直连</v>
      </c>
    </row>
    <row r="80" s="4" customFormat="1" hidden="1" spans="1:9">
      <c r="A80" s="5">
        <v>18041253076</v>
      </c>
      <c r="B80" s="6">
        <v>44714</v>
      </c>
      <c r="C80" s="6">
        <v>44715</v>
      </c>
      <c r="D80" s="4">
        <v>558</v>
      </c>
      <c r="E80" s="4" t="str">
        <f>VLOOKUP(A80,HOP!A:L,12,0)</f>
        <v>558.00</v>
      </c>
      <c r="F80" s="4" t="str">
        <f>VLOOKUP(A80,HOP!A:C,3,0)</f>
        <v>2574381</v>
      </c>
      <c r="G80" s="4">
        <f t="shared" si="2"/>
        <v>0</v>
      </c>
      <c r="H80" s="4" t="str">
        <f>$H$1&amp;F80</f>
        <v>，2574381</v>
      </c>
      <c r="I80" s="4" t="str">
        <f>VLOOKUP(A80,HOP!A:U,21,0)</f>
        <v>直连</v>
      </c>
    </row>
    <row r="81" s="4" customFormat="1" spans="1:10">
      <c r="A81" s="5">
        <v>18009123848</v>
      </c>
      <c r="B81" s="6">
        <v>44710</v>
      </c>
      <c r="C81" s="6">
        <v>44711</v>
      </c>
      <c r="D81" s="4">
        <v>-450</v>
      </c>
      <c r="E81" s="4" t="e">
        <f>VLOOKUP(A81,HOP!A:L,12,0)</f>
        <v>#N/A</v>
      </c>
      <c r="F81" s="4">
        <v>2566059</v>
      </c>
      <c r="G81" s="4" t="e">
        <f t="shared" si="2"/>
        <v>#N/A</v>
      </c>
      <c r="H81" s="4" t="str">
        <f>$H$1&amp;F81</f>
        <v>，2566059</v>
      </c>
      <c r="I81" s="4" t="e">
        <f>VLOOKUP(A81,HOP!A:U,21,0)</f>
        <v>#N/A</v>
      </c>
      <c r="J81" s="4" t="s">
        <v>393</v>
      </c>
    </row>
    <row r="83" spans="4:4">
      <c r="D83" s="4">
        <f>SUM(D2:D82)</f>
        <v>122242</v>
      </c>
    </row>
    <row r="84" spans="4:4">
      <c r="D84" s="4" t="s">
        <v>394</v>
      </c>
    </row>
    <row r="88" spans="1:3">
      <c r="A88" s="4" t="s">
        <v>395</v>
      </c>
      <c r="C88" s="4">
        <v>1773</v>
      </c>
    </row>
    <row r="89" spans="1:3">
      <c r="A89" s="4" t="s">
        <v>396</v>
      </c>
      <c r="C89" s="4">
        <v>120469</v>
      </c>
    </row>
    <row r="90" spans="1:3">
      <c r="A90" s="4" t="s">
        <v>397</v>
      </c>
      <c r="C90" s="4">
        <f>SUBTOTAL(9,C88:C89)</f>
        <v>122242</v>
      </c>
    </row>
  </sheetData>
  <autoFilter ref="A1:X81">
    <filterColumn colId="3">
      <filters>
        <filter val="301"/>
        <filter val="302"/>
        <filter val="804"/>
        <filter val="7807"/>
        <filter val="408"/>
        <filter val="909"/>
        <filter val="810"/>
        <filter val="1410"/>
        <filter val="3410"/>
        <filter val="1412"/>
        <filter val="1812"/>
        <filter val="113"/>
        <filter val="514"/>
        <filter val="515"/>
        <filter val="218"/>
        <filter val="1720"/>
        <filter val="723"/>
        <filter val="2424"/>
        <filter val="1325"/>
        <filter val="426"/>
        <filter val="1629"/>
        <filter val="932"/>
        <filter val="2032"/>
        <filter val="1134"/>
        <filter val="3634"/>
        <filter val="8634"/>
        <filter val="1536"/>
        <filter val="2436"/>
        <filter val="538"/>
        <filter val="6739"/>
        <filter val="1140"/>
        <filter val="341"/>
        <filter val="743"/>
        <filter val="4146"/>
        <filter val="550"/>
        <filter val="-450"/>
        <filter val="6855"/>
        <filter val="1056"/>
        <filter val="2056"/>
        <filter val="258"/>
        <filter val="558"/>
        <filter val="858"/>
        <filter val="960"/>
        <filter val="1262"/>
        <filter val="263"/>
        <filter val="563"/>
        <filter val="667"/>
        <filter val="1068"/>
        <filter val="4869"/>
        <filter val="372"/>
        <filter val="973"/>
        <filter val="1273"/>
        <filter val="1773"/>
        <filter val="1774"/>
        <filter val="476"/>
        <filter val="1876"/>
        <filter val="777"/>
        <filter val="178"/>
        <filter val="481"/>
        <filter val="781"/>
        <filter val="482"/>
        <filter val="786"/>
        <filter val="1186"/>
        <filter val="1486"/>
        <filter val="1387"/>
        <filter val="788"/>
        <filter val="491"/>
        <filter val="292"/>
        <filter val="1092"/>
        <filter val="2796"/>
        <filter val="6797"/>
        <filter val="3198"/>
        <filter val="3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398</v>
      </c>
      <c r="B1" s="2" t="s">
        <v>399</v>
      </c>
      <c r="C1" s="2" t="s">
        <v>400</v>
      </c>
      <c r="D1" s="2" t="s">
        <v>401</v>
      </c>
      <c r="E1" s="2" t="s">
        <v>13</v>
      </c>
      <c r="F1" s="2" t="s">
        <v>5</v>
      </c>
      <c r="G1" s="2" t="s">
        <v>6</v>
      </c>
      <c r="H1" s="2" t="s">
        <v>402</v>
      </c>
      <c r="I1" s="2" t="s">
        <v>403</v>
      </c>
      <c r="J1" s="2" t="s">
        <v>404</v>
      </c>
      <c r="K1" s="2" t="s">
        <v>405</v>
      </c>
      <c r="L1" s="2" t="s">
        <v>406</v>
      </c>
      <c r="M1" s="2" t="s">
        <v>407</v>
      </c>
      <c r="N1" s="2" t="s">
        <v>408</v>
      </c>
      <c r="O1" s="2" t="s">
        <v>409</v>
      </c>
      <c r="P1" s="2" t="s">
        <v>410</v>
      </c>
      <c r="Q1" s="2" t="s">
        <v>411</v>
      </c>
      <c r="R1" s="2" t="s">
        <v>412</v>
      </c>
      <c r="S1" s="2" t="s">
        <v>413</v>
      </c>
      <c r="T1" s="2" t="s">
        <v>414</v>
      </c>
      <c r="U1" s="2" t="s">
        <v>415</v>
      </c>
    </row>
    <row r="2" s="1" customFormat="1" spans="1:21">
      <c r="A2" s="3">
        <v>18041253076</v>
      </c>
      <c r="B2" s="1" t="s">
        <v>416</v>
      </c>
      <c r="C2" s="1" t="s">
        <v>417</v>
      </c>
      <c r="D2" s="1" t="s">
        <v>418</v>
      </c>
      <c r="E2" s="1" t="s">
        <v>419</v>
      </c>
      <c r="F2" s="1" t="s">
        <v>416</v>
      </c>
      <c r="G2" s="1" t="s">
        <v>420</v>
      </c>
      <c r="H2" s="1" t="s">
        <v>421</v>
      </c>
      <c r="I2" s="1" t="s">
        <v>422</v>
      </c>
      <c r="J2" s="1" t="s">
        <v>30</v>
      </c>
      <c r="K2" s="1" t="s">
        <v>423</v>
      </c>
      <c r="L2" s="1" t="s">
        <v>423</v>
      </c>
      <c r="M2" s="1" t="s">
        <v>424</v>
      </c>
      <c r="N2" s="1" t="s">
        <v>424</v>
      </c>
      <c r="O2" s="1" t="s">
        <v>425</v>
      </c>
      <c r="P2" s="1" t="s">
        <v>426</v>
      </c>
      <c r="Q2" s="1" t="s">
        <v>427</v>
      </c>
      <c r="R2" s="1" t="s">
        <v>428</v>
      </c>
      <c r="S2" s="1" t="s">
        <v>429</v>
      </c>
      <c r="T2" s="1" t="s">
        <v>430</v>
      </c>
      <c r="U2" s="1" t="s">
        <v>431</v>
      </c>
    </row>
    <row r="3" s="1" customFormat="1" spans="1:21">
      <c r="A3" s="3">
        <v>18040393869</v>
      </c>
      <c r="B3" s="1" t="s">
        <v>416</v>
      </c>
      <c r="C3" s="1" t="s">
        <v>432</v>
      </c>
      <c r="D3" s="1" t="s">
        <v>418</v>
      </c>
      <c r="E3" s="1" t="s">
        <v>433</v>
      </c>
      <c r="F3" s="1" t="s">
        <v>416</v>
      </c>
      <c r="G3" s="1" t="s">
        <v>420</v>
      </c>
      <c r="H3" s="1" t="s">
        <v>421</v>
      </c>
      <c r="I3" s="1" t="s">
        <v>422</v>
      </c>
      <c r="J3" s="1" t="s">
        <v>30</v>
      </c>
      <c r="K3" s="1" t="s">
        <v>423</v>
      </c>
      <c r="L3" s="1" t="s">
        <v>423</v>
      </c>
      <c r="M3" s="1" t="s">
        <v>424</v>
      </c>
      <c r="N3" s="1" t="s">
        <v>424</v>
      </c>
      <c r="O3" s="1" t="s">
        <v>425</v>
      </c>
      <c r="P3" s="1" t="s">
        <v>426</v>
      </c>
      <c r="Q3" s="1" t="s">
        <v>427</v>
      </c>
      <c r="R3" s="1" t="s">
        <v>434</v>
      </c>
      <c r="S3" s="1" t="s">
        <v>429</v>
      </c>
      <c r="T3" s="1" t="s">
        <v>430</v>
      </c>
      <c r="U3" s="1" t="s">
        <v>431</v>
      </c>
    </row>
    <row r="4" s="1" customFormat="1" spans="1:21">
      <c r="A4" s="3">
        <v>18038763913</v>
      </c>
      <c r="B4" s="1" t="s">
        <v>416</v>
      </c>
      <c r="C4" s="1" t="s">
        <v>435</v>
      </c>
      <c r="D4" s="1" t="s">
        <v>436</v>
      </c>
      <c r="E4" s="1" t="s">
        <v>437</v>
      </c>
      <c r="F4" s="1" t="s">
        <v>416</v>
      </c>
      <c r="G4" s="1" t="s">
        <v>420</v>
      </c>
      <c r="H4" s="1" t="s">
        <v>421</v>
      </c>
      <c r="I4" s="1" t="s">
        <v>438</v>
      </c>
      <c r="J4" s="1" t="s">
        <v>30</v>
      </c>
      <c r="K4" s="1" t="s">
        <v>439</v>
      </c>
      <c r="L4" s="1" t="s">
        <v>439</v>
      </c>
      <c r="M4" s="1" t="s">
        <v>424</v>
      </c>
      <c r="N4" s="1" t="s">
        <v>424</v>
      </c>
      <c r="O4" s="1" t="s">
        <v>425</v>
      </c>
      <c r="P4" s="1" t="s">
        <v>426</v>
      </c>
      <c r="Q4" s="1" t="s">
        <v>427</v>
      </c>
      <c r="R4" s="1" t="s">
        <v>440</v>
      </c>
      <c r="S4" s="1" t="s">
        <v>429</v>
      </c>
      <c r="T4" s="1" t="s">
        <v>430</v>
      </c>
      <c r="U4" s="1" t="s">
        <v>431</v>
      </c>
    </row>
    <row r="5" s="1" customFormat="1" spans="1:21">
      <c r="A5" s="3">
        <v>18038511422</v>
      </c>
      <c r="B5" s="1" t="s">
        <v>416</v>
      </c>
      <c r="C5" s="1" t="s">
        <v>441</v>
      </c>
      <c r="D5" s="1" t="s">
        <v>442</v>
      </c>
      <c r="E5" s="1" t="s">
        <v>443</v>
      </c>
      <c r="F5" s="1" t="s">
        <v>416</v>
      </c>
      <c r="G5" s="1" t="s">
        <v>420</v>
      </c>
      <c r="H5" s="1" t="s">
        <v>421</v>
      </c>
      <c r="I5" s="1" t="s">
        <v>444</v>
      </c>
      <c r="J5" s="1" t="s">
        <v>30</v>
      </c>
      <c r="K5" s="1" t="s">
        <v>445</v>
      </c>
      <c r="L5" s="1" t="s">
        <v>445</v>
      </c>
      <c r="M5" s="1" t="s">
        <v>424</v>
      </c>
      <c r="N5" s="1" t="s">
        <v>424</v>
      </c>
      <c r="O5" s="1" t="s">
        <v>425</v>
      </c>
      <c r="P5" s="1" t="s">
        <v>426</v>
      </c>
      <c r="Q5" s="1" t="s">
        <v>427</v>
      </c>
      <c r="R5" s="1" t="s">
        <v>446</v>
      </c>
      <c r="S5" s="1" t="s">
        <v>429</v>
      </c>
      <c r="T5" s="1" t="s">
        <v>430</v>
      </c>
      <c r="U5" s="1" t="s">
        <v>431</v>
      </c>
    </row>
    <row r="6" s="1" customFormat="1" spans="1:21">
      <c r="A6" s="3">
        <v>18037662969</v>
      </c>
      <c r="B6" s="1" t="s">
        <v>416</v>
      </c>
      <c r="C6" s="1" t="s">
        <v>447</v>
      </c>
      <c r="D6" s="1" t="s">
        <v>448</v>
      </c>
      <c r="E6" s="1" t="s">
        <v>449</v>
      </c>
      <c r="F6" s="1" t="s">
        <v>416</v>
      </c>
      <c r="G6" s="1" t="s">
        <v>420</v>
      </c>
      <c r="H6" s="1" t="s">
        <v>421</v>
      </c>
      <c r="I6" s="1" t="s">
        <v>450</v>
      </c>
      <c r="J6" s="1" t="s">
        <v>30</v>
      </c>
      <c r="K6" s="1" t="s">
        <v>451</v>
      </c>
      <c r="L6" s="1" t="s">
        <v>451</v>
      </c>
      <c r="M6" s="1" t="s">
        <v>424</v>
      </c>
      <c r="N6" s="1" t="s">
        <v>424</v>
      </c>
      <c r="O6" s="1" t="s">
        <v>425</v>
      </c>
      <c r="P6" s="1" t="s">
        <v>426</v>
      </c>
      <c r="Q6" s="1" t="s">
        <v>427</v>
      </c>
      <c r="R6" s="1" t="s">
        <v>452</v>
      </c>
      <c r="S6" s="1" t="s">
        <v>429</v>
      </c>
      <c r="T6" s="1" t="s">
        <v>430</v>
      </c>
      <c r="U6" s="1" t="s">
        <v>431</v>
      </c>
    </row>
    <row r="7" s="1" customFormat="1" spans="1:21">
      <c r="A7" s="3">
        <v>18037642950</v>
      </c>
      <c r="B7" s="1" t="s">
        <v>416</v>
      </c>
      <c r="C7" s="1" t="s">
        <v>453</v>
      </c>
      <c r="D7" s="1" t="s">
        <v>418</v>
      </c>
      <c r="E7" s="1" t="s">
        <v>454</v>
      </c>
      <c r="F7" s="1" t="s">
        <v>416</v>
      </c>
      <c r="G7" s="1" t="s">
        <v>420</v>
      </c>
      <c r="H7" s="1" t="s">
        <v>421</v>
      </c>
      <c r="I7" s="1" t="s">
        <v>422</v>
      </c>
      <c r="J7" s="1" t="s">
        <v>30</v>
      </c>
      <c r="K7" s="1" t="s">
        <v>423</v>
      </c>
      <c r="L7" s="1" t="s">
        <v>423</v>
      </c>
      <c r="M7" s="1" t="s">
        <v>424</v>
      </c>
      <c r="N7" s="1" t="s">
        <v>424</v>
      </c>
      <c r="O7" s="1" t="s">
        <v>425</v>
      </c>
      <c r="P7" s="1" t="s">
        <v>426</v>
      </c>
      <c r="Q7" s="1" t="s">
        <v>427</v>
      </c>
      <c r="R7" s="1" t="s">
        <v>455</v>
      </c>
      <c r="S7" s="1" t="s">
        <v>429</v>
      </c>
      <c r="T7" s="1" t="s">
        <v>430</v>
      </c>
      <c r="U7" s="1" t="s">
        <v>431</v>
      </c>
    </row>
    <row r="8" s="1" customFormat="1" spans="1:21">
      <c r="A8" s="3">
        <v>18037612293</v>
      </c>
      <c r="B8" s="1" t="s">
        <v>416</v>
      </c>
      <c r="C8" s="1" t="s">
        <v>456</v>
      </c>
      <c r="D8" s="1" t="s">
        <v>418</v>
      </c>
      <c r="E8" s="1" t="s">
        <v>457</v>
      </c>
      <c r="F8" s="1" t="s">
        <v>416</v>
      </c>
      <c r="G8" s="1" t="s">
        <v>420</v>
      </c>
      <c r="H8" s="1" t="s">
        <v>421</v>
      </c>
      <c r="I8" s="1" t="s">
        <v>422</v>
      </c>
      <c r="J8" s="1" t="s">
        <v>30</v>
      </c>
      <c r="K8" s="1" t="s">
        <v>423</v>
      </c>
      <c r="L8" s="1" t="s">
        <v>423</v>
      </c>
      <c r="M8" s="1" t="s">
        <v>424</v>
      </c>
      <c r="N8" s="1" t="s">
        <v>424</v>
      </c>
      <c r="O8" s="1" t="s">
        <v>425</v>
      </c>
      <c r="P8" s="1" t="s">
        <v>426</v>
      </c>
      <c r="Q8" s="1" t="s">
        <v>427</v>
      </c>
      <c r="R8" s="1" t="s">
        <v>458</v>
      </c>
      <c r="S8" s="1" t="s">
        <v>429</v>
      </c>
      <c r="T8" s="1" t="s">
        <v>430</v>
      </c>
      <c r="U8" s="1" t="s">
        <v>431</v>
      </c>
    </row>
    <row r="9" s="1" customFormat="1" spans="1:21">
      <c r="A9" s="3">
        <v>18037478461</v>
      </c>
      <c r="B9" s="1" t="s">
        <v>416</v>
      </c>
      <c r="C9" s="1" t="s">
        <v>459</v>
      </c>
      <c r="D9" s="1" t="s">
        <v>460</v>
      </c>
      <c r="E9" s="1" t="s">
        <v>461</v>
      </c>
      <c r="F9" s="1" t="s">
        <v>416</v>
      </c>
      <c r="G9" s="1" t="s">
        <v>420</v>
      </c>
      <c r="H9" s="1" t="s">
        <v>421</v>
      </c>
      <c r="I9" s="1" t="s">
        <v>462</v>
      </c>
      <c r="J9" s="1" t="s">
        <v>30</v>
      </c>
      <c r="K9" s="1" t="s">
        <v>463</v>
      </c>
      <c r="L9" s="1" t="s">
        <v>463</v>
      </c>
      <c r="M9" s="1" t="s">
        <v>424</v>
      </c>
      <c r="N9" s="1" t="s">
        <v>424</v>
      </c>
      <c r="O9" s="1" t="s">
        <v>425</v>
      </c>
      <c r="P9" s="1" t="s">
        <v>426</v>
      </c>
      <c r="Q9" s="1" t="s">
        <v>427</v>
      </c>
      <c r="R9" s="1" t="s">
        <v>464</v>
      </c>
      <c r="S9" s="1" t="s">
        <v>429</v>
      </c>
      <c r="T9" s="1" t="s">
        <v>430</v>
      </c>
      <c r="U9" s="1" t="s">
        <v>431</v>
      </c>
    </row>
    <row r="10" s="1" customFormat="1" spans="1:21">
      <c r="A10" s="3">
        <v>18035541679</v>
      </c>
      <c r="B10" s="1" t="s">
        <v>465</v>
      </c>
      <c r="C10" s="1" t="s">
        <v>466</v>
      </c>
      <c r="D10" s="1" t="s">
        <v>467</v>
      </c>
      <c r="E10" s="1" t="s">
        <v>468</v>
      </c>
      <c r="F10" s="1" t="s">
        <v>465</v>
      </c>
      <c r="G10" s="1" t="s">
        <v>416</v>
      </c>
      <c r="H10" s="1" t="s">
        <v>421</v>
      </c>
      <c r="I10" s="1" t="s">
        <v>469</v>
      </c>
      <c r="J10" s="1" t="s">
        <v>30</v>
      </c>
      <c r="K10" s="1" t="s">
        <v>470</v>
      </c>
      <c r="L10" s="1" t="s">
        <v>470</v>
      </c>
      <c r="M10" s="1" t="s">
        <v>424</v>
      </c>
      <c r="N10" s="1" t="s">
        <v>424</v>
      </c>
      <c r="O10" s="1" t="s">
        <v>425</v>
      </c>
      <c r="P10" s="1" t="s">
        <v>426</v>
      </c>
      <c r="Q10" s="1" t="s">
        <v>427</v>
      </c>
      <c r="R10" s="1" t="s">
        <v>471</v>
      </c>
      <c r="S10" s="1" t="s">
        <v>429</v>
      </c>
      <c r="T10" s="1" t="s">
        <v>430</v>
      </c>
      <c r="U10" s="1" t="s">
        <v>431</v>
      </c>
    </row>
    <row r="11" s="1" customFormat="1" spans="1:21">
      <c r="A11" s="3">
        <v>18034774206</v>
      </c>
      <c r="B11" s="1" t="s">
        <v>465</v>
      </c>
      <c r="C11" s="1" t="s">
        <v>472</v>
      </c>
      <c r="D11" s="1" t="s">
        <v>473</v>
      </c>
      <c r="E11" s="1" t="s">
        <v>474</v>
      </c>
      <c r="F11" s="1" t="s">
        <v>465</v>
      </c>
      <c r="G11" s="1" t="s">
        <v>416</v>
      </c>
      <c r="H11" s="1" t="s">
        <v>421</v>
      </c>
      <c r="I11" s="1" t="s">
        <v>475</v>
      </c>
      <c r="J11" s="1" t="s">
        <v>30</v>
      </c>
      <c r="K11" s="1" t="s">
        <v>476</v>
      </c>
      <c r="L11" s="1" t="s">
        <v>476</v>
      </c>
      <c r="M11" s="1" t="s">
        <v>424</v>
      </c>
      <c r="N11" s="1" t="s">
        <v>424</v>
      </c>
      <c r="O11" s="1" t="s">
        <v>425</v>
      </c>
      <c r="P11" s="1" t="s">
        <v>426</v>
      </c>
      <c r="Q11" s="1" t="s">
        <v>427</v>
      </c>
      <c r="R11" s="1" t="s">
        <v>477</v>
      </c>
      <c r="S11" s="1" t="s">
        <v>429</v>
      </c>
      <c r="T11" s="1" t="s">
        <v>430</v>
      </c>
      <c r="U11" s="1" t="s">
        <v>431</v>
      </c>
    </row>
    <row r="12" s="1" customFormat="1" spans="1:21">
      <c r="A12" s="3">
        <v>18034610679</v>
      </c>
      <c r="B12" s="1" t="s">
        <v>465</v>
      </c>
      <c r="C12" s="1" t="s">
        <v>478</v>
      </c>
      <c r="D12" s="1" t="s">
        <v>479</v>
      </c>
      <c r="E12" s="1" t="s">
        <v>480</v>
      </c>
      <c r="F12" s="1" t="s">
        <v>465</v>
      </c>
      <c r="G12" s="1" t="s">
        <v>416</v>
      </c>
      <c r="H12" s="1" t="s">
        <v>421</v>
      </c>
      <c r="I12" s="1" t="s">
        <v>481</v>
      </c>
      <c r="J12" s="1" t="s">
        <v>30</v>
      </c>
      <c r="K12" s="1" t="s">
        <v>482</v>
      </c>
      <c r="L12" s="1" t="s">
        <v>482</v>
      </c>
      <c r="M12" s="1" t="s">
        <v>424</v>
      </c>
      <c r="N12" s="1" t="s">
        <v>424</v>
      </c>
      <c r="O12" s="1" t="s">
        <v>425</v>
      </c>
      <c r="P12" s="1" t="s">
        <v>426</v>
      </c>
      <c r="Q12" s="1" t="s">
        <v>427</v>
      </c>
      <c r="R12" s="1" t="s">
        <v>483</v>
      </c>
      <c r="S12" s="1" t="s">
        <v>429</v>
      </c>
      <c r="T12" s="1" t="s">
        <v>430</v>
      </c>
      <c r="U12" s="1" t="s">
        <v>431</v>
      </c>
    </row>
    <row r="13" s="1" customFormat="1" spans="1:21">
      <c r="A13" s="3">
        <v>18034113941</v>
      </c>
      <c r="B13" s="1" t="s">
        <v>465</v>
      </c>
      <c r="C13" s="1" t="s">
        <v>484</v>
      </c>
      <c r="D13" s="1" t="s">
        <v>485</v>
      </c>
      <c r="E13" s="1" t="s">
        <v>486</v>
      </c>
      <c r="F13" s="1" t="s">
        <v>465</v>
      </c>
      <c r="G13" s="1" t="s">
        <v>420</v>
      </c>
      <c r="H13" s="1" t="s">
        <v>421</v>
      </c>
      <c r="I13" s="1" t="s">
        <v>487</v>
      </c>
      <c r="J13" s="1" t="s">
        <v>30</v>
      </c>
      <c r="K13" s="1" t="s">
        <v>488</v>
      </c>
      <c r="L13" s="1" t="s">
        <v>488</v>
      </c>
      <c r="M13" s="1" t="s">
        <v>424</v>
      </c>
      <c r="N13" s="1" t="s">
        <v>424</v>
      </c>
      <c r="O13" s="1" t="s">
        <v>425</v>
      </c>
      <c r="P13" s="1" t="s">
        <v>426</v>
      </c>
      <c r="Q13" s="1" t="s">
        <v>427</v>
      </c>
      <c r="R13" s="1" t="s">
        <v>489</v>
      </c>
      <c r="S13" s="1" t="s">
        <v>429</v>
      </c>
      <c r="T13" s="1" t="s">
        <v>430</v>
      </c>
      <c r="U13" s="1" t="s">
        <v>431</v>
      </c>
    </row>
    <row r="14" s="1" customFormat="1" spans="1:21">
      <c r="A14" s="3">
        <v>18032769435</v>
      </c>
      <c r="B14" s="1" t="s">
        <v>465</v>
      </c>
      <c r="C14" s="1" t="s">
        <v>490</v>
      </c>
      <c r="D14" s="1" t="s">
        <v>491</v>
      </c>
      <c r="E14" s="1" t="s">
        <v>492</v>
      </c>
      <c r="F14" s="1" t="s">
        <v>465</v>
      </c>
      <c r="G14" s="1" t="s">
        <v>416</v>
      </c>
      <c r="H14" s="1" t="s">
        <v>421</v>
      </c>
      <c r="I14" s="1" t="s">
        <v>493</v>
      </c>
      <c r="J14" s="1" t="s">
        <v>30</v>
      </c>
      <c r="K14" s="1" t="s">
        <v>494</v>
      </c>
      <c r="L14" s="1" t="s">
        <v>494</v>
      </c>
      <c r="M14" s="1" t="s">
        <v>424</v>
      </c>
      <c r="N14" s="1" t="s">
        <v>424</v>
      </c>
      <c r="O14" s="1" t="s">
        <v>425</v>
      </c>
      <c r="P14" s="1" t="s">
        <v>426</v>
      </c>
      <c r="Q14" s="1" t="s">
        <v>427</v>
      </c>
      <c r="R14" s="1" t="s">
        <v>495</v>
      </c>
      <c r="S14" s="1" t="s">
        <v>429</v>
      </c>
      <c r="T14" s="1" t="s">
        <v>430</v>
      </c>
      <c r="U14" s="1" t="s">
        <v>431</v>
      </c>
    </row>
    <row r="15" s="1" customFormat="1" spans="1:21">
      <c r="A15" s="3">
        <v>18032314058</v>
      </c>
      <c r="B15" s="1" t="s">
        <v>465</v>
      </c>
      <c r="C15" s="1" t="s">
        <v>496</v>
      </c>
      <c r="D15" s="1" t="s">
        <v>497</v>
      </c>
      <c r="E15" s="1" t="s">
        <v>498</v>
      </c>
      <c r="F15" s="1" t="s">
        <v>416</v>
      </c>
      <c r="G15" s="1" t="s">
        <v>420</v>
      </c>
      <c r="H15" s="1" t="s">
        <v>421</v>
      </c>
      <c r="I15" s="1" t="s">
        <v>499</v>
      </c>
      <c r="J15" s="1" t="s">
        <v>30</v>
      </c>
      <c r="K15" s="1" t="s">
        <v>500</v>
      </c>
      <c r="L15" s="1" t="s">
        <v>500</v>
      </c>
      <c r="M15" s="1" t="s">
        <v>424</v>
      </c>
      <c r="N15" s="1" t="s">
        <v>424</v>
      </c>
      <c r="O15" s="1" t="s">
        <v>425</v>
      </c>
      <c r="P15" s="1" t="s">
        <v>426</v>
      </c>
      <c r="Q15" s="1" t="s">
        <v>427</v>
      </c>
      <c r="R15" s="1" t="s">
        <v>501</v>
      </c>
      <c r="S15" s="1" t="s">
        <v>429</v>
      </c>
      <c r="T15" s="1" t="s">
        <v>430</v>
      </c>
      <c r="U15" s="1" t="s">
        <v>431</v>
      </c>
    </row>
    <row r="16" s="1" customFormat="1" spans="1:21">
      <c r="A16" s="3">
        <v>18032085169</v>
      </c>
      <c r="B16" s="1" t="s">
        <v>465</v>
      </c>
      <c r="C16" s="1" t="s">
        <v>502</v>
      </c>
      <c r="D16" s="1" t="s">
        <v>503</v>
      </c>
      <c r="E16" s="1" t="s">
        <v>504</v>
      </c>
      <c r="F16" s="1" t="s">
        <v>465</v>
      </c>
      <c r="G16" s="1" t="s">
        <v>416</v>
      </c>
      <c r="H16" s="1" t="s">
        <v>421</v>
      </c>
      <c r="I16" s="1" t="s">
        <v>505</v>
      </c>
      <c r="J16" s="1" t="s">
        <v>30</v>
      </c>
      <c r="K16" s="1" t="s">
        <v>506</v>
      </c>
      <c r="L16" s="1" t="s">
        <v>506</v>
      </c>
      <c r="M16" s="1" t="s">
        <v>424</v>
      </c>
      <c r="N16" s="1" t="s">
        <v>424</v>
      </c>
      <c r="O16" s="1" t="s">
        <v>425</v>
      </c>
      <c r="P16" s="1" t="s">
        <v>426</v>
      </c>
      <c r="Q16" s="1" t="s">
        <v>427</v>
      </c>
      <c r="R16" s="1" t="s">
        <v>507</v>
      </c>
      <c r="S16" s="1" t="s">
        <v>429</v>
      </c>
      <c r="T16" s="1" t="s">
        <v>430</v>
      </c>
      <c r="U16" s="1" t="s">
        <v>431</v>
      </c>
    </row>
    <row r="17" s="1" customFormat="1" spans="1:21">
      <c r="A17" s="3">
        <v>18028791986</v>
      </c>
      <c r="B17" s="1" t="s">
        <v>508</v>
      </c>
      <c r="C17" s="1" t="s">
        <v>509</v>
      </c>
      <c r="D17" s="1" t="s">
        <v>510</v>
      </c>
      <c r="E17" s="1" t="s">
        <v>511</v>
      </c>
      <c r="F17" s="1" t="s">
        <v>508</v>
      </c>
      <c r="G17" s="1" t="s">
        <v>465</v>
      </c>
      <c r="H17" s="1" t="s">
        <v>421</v>
      </c>
      <c r="I17" s="1" t="s">
        <v>512</v>
      </c>
      <c r="J17" s="1" t="s">
        <v>30</v>
      </c>
      <c r="K17" s="1" t="s">
        <v>513</v>
      </c>
      <c r="L17" s="1" t="s">
        <v>513</v>
      </c>
      <c r="M17" s="1" t="s">
        <v>424</v>
      </c>
      <c r="N17" s="1" t="s">
        <v>424</v>
      </c>
      <c r="O17" s="1" t="s">
        <v>425</v>
      </c>
      <c r="P17" s="1" t="s">
        <v>426</v>
      </c>
      <c r="Q17" s="1" t="s">
        <v>427</v>
      </c>
      <c r="R17" s="1" t="s">
        <v>514</v>
      </c>
      <c r="S17" s="1" t="s">
        <v>429</v>
      </c>
      <c r="T17" s="1" t="s">
        <v>430</v>
      </c>
      <c r="U17" s="1" t="s">
        <v>431</v>
      </c>
    </row>
    <row r="18" s="1" customFormat="1" spans="1:21">
      <c r="A18" s="3">
        <v>18028650153</v>
      </c>
      <c r="B18" s="1" t="s">
        <v>508</v>
      </c>
      <c r="C18" s="1" t="s">
        <v>515</v>
      </c>
      <c r="D18" s="1" t="s">
        <v>516</v>
      </c>
      <c r="E18" s="1" t="s">
        <v>517</v>
      </c>
      <c r="F18" s="1" t="s">
        <v>508</v>
      </c>
      <c r="G18" s="1" t="s">
        <v>465</v>
      </c>
      <c r="H18" s="1" t="s">
        <v>421</v>
      </c>
      <c r="I18" s="1" t="s">
        <v>518</v>
      </c>
      <c r="J18" s="1" t="s">
        <v>30</v>
      </c>
      <c r="K18" s="1" t="s">
        <v>519</v>
      </c>
      <c r="L18" s="1" t="s">
        <v>519</v>
      </c>
      <c r="M18" s="1" t="s">
        <v>424</v>
      </c>
      <c r="N18" s="1" t="s">
        <v>424</v>
      </c>
      <c r="O18" s="1" t="s">
        <v>425</v>
      </c>
      <c r="P18" s="1" t="s">
        <v>426</v>
      </c>
      <c r="Q18" s="1" t="s">
        <v>427</v>
      </c>
      <c r="R18" s="1" t="s">
        <v>520</v>
      </c>
      <c r="S18" s="1" t="s">
        <v>429</v>
      </c>
      <c r="T18" s="1" t="s">
        <v>430</v>
      </c>
      <c r="U18" s="1" t="s">
        <v>431</v>
      </c>
    </row>
    <row r="19" s="1" customFormat="1" spans="1:21">
      <c r="A19" s="3">
        <v>18028246383</v>
      </c>
      <c r="B19" s="1" t="s">
        <v>508</v>
      </c>
      <c r="C19" s="1" t="s">
        <v>521</v>
      </c>
      <c r="D19" s="1" t="s">
        <v>522</v>
      </c>
      <c r="E19" s="1" t="s">
        <v>523</v>
      </c>
      <c r="F19" s="1" t="s">
        <v>508</v>
      </c>
      <c r="G19" s="1" t="s">
        <v>465</v>
      </c>
      <c r="H19" s="1" t="s">
        <v>421</v>
      </c>
      <c r="I19" s="1" t="s">
        <v>524</v>
      </c>
      <c r="J19" s="1" t="s">
        <v>30</v>
      </c>
      <c r="K19" s="1" t="s">
        <v>525</v>
      </c>
      <c r="L19" s="1" t="s">
        <v>525</v>
      </c>
      <c r="M19" s="1" t="s">
        <v>424</v>
      </c>
      <c r="N19" s="1" t="s">
        <v>424</v>
      </c>
      <c r="O19" s="1" t="s">
        <v>425</v>
      </c>
      <c r="P19" s="1" t="s">
        <v>426</v>
      </c>
      <c r="Q19" s="1" t="s">
        <v>427</v>
      </c>
      <c r="R19" s="1" t="s">
        <v>526</v>
      </c>
      <c r="S19" s="1" t="s">
        <v>429</v>
      </c>
      <c r="T19" s="1" t="s">
        <v>430</v>
      </c>
      <c r="U19" s="1" t="s">
        <v>431</v>
      </c>
    </row>
    <row r="20" s="1" customFormat="1" spans="1:21">
      <c r="A20" s="3">
        <v>18026311627</v>
      </c>
      <c r="B20" s="1" t="s">
        <v>508</v>
      </c>
      <c r="C20" s="1" t="s">
        <v>527</v>
      </c>
      <c r="D20" s="1" t="s">
        <v>528</v>
      </c>
      <c r="E20" s="1" t="s">
        <v>529</v>
      </c>
      <c r="F20" s="1" t="s">
        <v>465</v>
      </c>
      <c r="G20" s="1" t="s">
        <v>420</v>
      </c>
      <c r="H20" s="1" t="s">
        <v>421</v>
      </c>
      <c r="I20" s="1" t="s">
        <v>530</v>
      </c>
      <c r="J20" s="1" t="s">
        <v>30</v>
      </c>
      <c r="K20" s="1" t="s">
        <v>531</v>
      </c>
      <c r="L20" s="1" t="s">
        <v>531</v>
      </c>
      <c r="M20" s="1" t="s">
        <v>424</v>
      </c>
      <c r="N20" s="1" t="s">
        <v>424</v>
      </c>
      <c r="O20" s="1" t="s">
        <v>425</v>
      </c>
      <c r="P20" s="1" t="s">
        <v>426</v>
      </c>
      <c r="Q20" s="1" t="s">
        <v>427</v>
      </c>
      <c r="R20" s="1" t="s">
        <v>532</v>
      </c>
      <c r="S20" s="1" t="s">
        <v>429</v>
      </c>
      <c r="T20" s="1" t="s">
        <v>430</v>
      </c>
      <c r="U20" s="1" t="s">
        <v>431</v>
      </c>
    </row>
    <row r="21" s="1" customFormat="1" spans="1:21">
      <c r="A21" s="3">
        <v>18025828533</v>
      </c>
      <c r="B21" s="1" t="s">
        <v>508</v>
      </c>
      <c r="C21" s="1" t="s">
        <v>533</v>
      </c>
      <c r="D21" s="1" t="s">
        <v>534</v>
      </c>
      <c r="E21" s="1" t="s">
        <v>535</v>
      </c>
      <c r="F21" s="1" t="s">
        <v>508</v>
      </c>
      <c r="G21" s="1" t="s">
        <v>416</v>
      </c>
      <c r="H21" s="1" t="s">
        <v>421</v>
      </c>
      <c r="I21" s="1" t="s">
        <v>536</v>
      </c>
      <c r="J21" s="1" t="s">
        <v>30</v>
      </c>
      <c r="K21" s="1" t="s">
        <v>537</v>
      </c>
      <c r="L21" s="1" t="s">
        <v>537</v>
      </c>
      <c r="M21" s="1" t="s">
        <v>424</v>
      </c>
      <c r="N21" s="1" t="s">
        <v>424</v>
      </c>
      <c r="O21" s="1" t="s">
        <v>425</v>
      </c>
      <c r="P21" s="1" t="s">
        <v>426</v>
      </c>
      <c r="Q21" s="1" t="s">
        <v>427</v>
      </c>
      <c r="R21" s="1" t="s">
        <v>538</v>
      </c>
      <c r="S21" s="1" t="s">
        <v>429</v>
      </c>
      <c r="T21" s="1" t="s">
        <v>430</v>
      </c>
      <c r="U21" s="1" t="s">
        <v>431</v>
      </c>
    </row>
    <row r="22" s="1" customFormat="1" spans="1:21">
      <c r="A22" s="3">
        <v>18025772865</v>
      </c>
      <c r="B22" s="1" t="s">
        <v>508</v>
      </c>
      <c r="C22" s="1" t="s">
        <v>539</v>
      </c>
      <c r="D22" s="1" t="s">
        <v>528</v>
      </c>
      <c r="E22" s="1" t="s">
        <v>540</v>
      </c>
      <c r="F22" s="1" t="s">
        <v>465</v>
      </c>
      <c r="G22" s="1" t="s">
        <v>416</v>
      </c>
      <c r="H22" s="1" t="s">
        <v>421</v>
      </c>
      <c r="I22" s="1" t="s">
        <v>530</v>
      </c>
      <c r="J22" s="1" t="s">
        <v>30</v>
      </c>
      <c r="K22" s="1" t="s">
        <v>531</v>
      </c>
      <c r="L22" s="1" t="s">
        <v>531</v>
      </c>
      <c r="M22" s="1" t="s">
        <v>424</v>
      </c>
      <c r="N22" s="1" t="s">
        <v>424</v>
      </c>
      <c r="O22" s="1" t="s">
        <v>425</v>
      </c>
      <c r="P22" s="1" t="s">
        <v>426</v>
      </c>
      <c r="Q22" s="1" t="s">
        <v>427</v>
      </c>
      <c r="R22" s="1" t="s">
        <v>541</v>
      </c>
      <c r="S22" s="1" t="s">
        <v>429</v>
      </c>
      <c r="T22" s="1" t="s">
        <v>430</v>
      </c>
      <c r="U22" s="1" t="s">
        <v>431</v>
      </c>
    </row>
    <row r="23" s="1" customFormat="1" spans="1:21">
      <c r="A23" s="3">
        <v>18025704725</v>
      </c>
      <c r="B23" s="1" t="s">
        <v>508</v>
      </c>
      <c r="C23" s="1" t="s">
        <v>542</v>
      </c>
      <c r="D23" s="1" t="s">
        <v>543</v>
      </c>
      <c r="E23" s="1" t="s">
        <v>544</v>
      </c>
      <c r="F23" s="1" t="s">
        <v>508</v>
      </c>
      <c r="G23" s="1" t="s">
        <v>465</v>
      </c>
      <c r="H23" s="1" t="s">
        <v>421</v>
      </c>
      <c r="I23" s="1" t="s">
        <v>545</v>
      </c>
      <c r="J23" s="1" t="s">
        <v>30</v>
      </c>
      <c r="K23" s="1" t="s">
        <v>546</v>
      </c>
      <c r="L23" s="1" t="s">
        <v>546</v>
      </c>
      <c r="M23" s="1" t="s">
        <v>424</v>
      </c>
      <c r="N23" s="1" t="s">
        <v>424</v>
      </c>
      <c r="O23" s="1" t="s">
        <v>425</v>
      </c>
      <c r="P23" s="1" t="s">
        <v>426</v>
      </c>
      <c r="Q23" s="1" t="s">
        <v>427</v>
      </c>
      <c r="R23" s="1" t="s">
        <v>547</v>
      </c>
      <c r="S23" s="1" t="s">
        <v>429</v>
      </c>
      <c r="T23" s="1" t="s">
        <v>430</v>
      </c>
      <c r="U23" s="1" t="s">
        <v>431</v>
      </c>
    </row>
    <row r="24" s="1" customFormat="1" spans="1:21">
      <c r="A24" s="3">
        <v>18025622260</v>
      </c>
      <c r="B24" s="1" t="s">
        <v>508</v>
      </c>
      <c r="C24" s="1" t="s">
        <v>548</v>
      </c>
      <c r="D24" s="1" t="s">
        <v>549</v>
      </c>
      <c r="E24" s="1" t="s">
        <v>550</v>
      </c>
      <c r="F24" s="1" t="s">
        <v>508</v>
      </c>
      <c r="G24" s="1" t="s">
        <v>465</v>
      </c>
      <c r="H24" s="1" t="s">
        <v>421</v>
      </c>
      <c r="I24" s="1" t="s">
        <v>551</v>
      </c>
      <c r="J24" s="1" t="s">
        <v>30</v>
      </c>
      <c r="K24" s="1" t="s">
        <v>552</v>
      </c>
      <c r="L24" s="1" t="s">
        <v>552</v>
      </c>
      <c r="M24" s="1" t="s">
        <v>424</v>
      </c>
      <c r="N24" s="1" t="s">
        <v>424</v>
      </c>
      <c r="O24" s="1" t="s">
        <v>425</v>
      </c>
      <c r="P24" s="1" t="s">
        <v>426</v>
      </c>
      <c r="Q24" s="1" t="s">
        <v>427</v>
      </c>
      <c r="R24" s="1" t="s">
        <v>553</v>
      </c>
      <c r="S24" s="1" t="s">
        <v>429</v>
      </c>
      <c r="T24" s="1" t="s">
        <v>430</v>
      </c>
      <c r="U24" s="1" t="s">
        <v>431</v>
      </c>
    </row>
    <row r="25" s="1" customFormat="1" spans="1:21">
      <c r="A25" s="3">
        <v>18024155828</v>
      </c>
      <c r="B25" s="1" t="s">
        <v>554</v>
      </c>
      <c r="C25" s="1" t="s">
        <v>555</v>
      </c>
      <c r="D25" s="1" t="s">
        <v>556</v>
      </c>
      <c r="E25" s="1" t="s">
        <v>557</v>
      </c>
      <c r="F25" s="1" t="s">
        <v>508</v>
      </c>
      <c r="G25" s="1" t="s">
        <v>465</v>
      </c>
      <c r="H25" s="1" t="s">
        <v>421</v>
      </c>
      <c r="I25" s="1" t="s">
        <v>558</v>
      </c>
      <c r="J25" s="1" t="s">
        <v>30</v>
      </c>
      <c r="K25" s="1" t="s">
        <v>559</v>
      </c>
      <c r="L25" s="1" t="s">
        <v>559</v>
      </c>
      <c r="M25" s="1" t="s">
        <v>424</v>
      </c>
      <c r="N25" s="1" t="s">
        <v>424</v>
      </c>
      <c r="O25" s="1" t="s">
        <v>425</v>
      </c>
      <c r="P25" s="1" t="s">
        <v>426</v>
      </c>
      <c r="Q25" s="1" t="s">
        <v>427</v>
      </c>
      <c r="R25" s="1" t="s">
        <v>560</v>
      </c>
      <c r="S25" s="1" t="s">
        <v>429</v>
      </c>
      <c r="T25" s="1" t="s">
        <v>430</v>
      </c>
      <c r="U25" s="1" t="s">
        <v>431</v>
      </c>
    </row>
    <row r="26" s="1" customFormat="1" spans="1:21">
      <c r="A26" s="3">
        <v>18024151673</v>
      </c>
      <c r="B26" s="1" t="s">
        <v>554</v>
      </c>
      <c r="C26" s="1" t="s">
        <v>561</v>
      </c>
      <c r="D26" s="1" t="s">
        <v>562</v>
      </c>
      <c r="E26" s="1" t="s">
        <v>563</v>
      </c>
      <c r="F26" s="1" t="s">
        <v>554</v>
      </c>
      <c r="G26" s="1" t="s">
        <v>465</v>
      </c>
      <c r="H26" s="1" t="s">
        <v>421</v>
      </c>
      <c r="I26" s="1" t="s">
        <v>564</v>
      </c>
      <c r="J26" s="1" t="s">
        <v>30</v>
      </c>
      <c r="K26" s="1" t="s">
        <v>565</v>
      </c>
      <c r="L26" s="1" t="s">
        <v>565</v>
      </c>
      <c r="M26" s="1" t="s">
        <v>424</v>
      </c>
      <c r="N26" s="1" t="s">
        <v>424</v>
      </c>
      <c r="O26" s="1" t="s">
        <v>425</v>
      </c>
      <c r="P26" s="1" t="s">
        <v>426</v>
      </c>
      <c r="Q26" s="1" t="s">
        <v>427</v>
      </c>
      <c r="R26" s="1" t="s">
        <v>566</v>
      </c>
      <c r="S26" s="1" t="s">
        <v>429</v>
      </c>
      <c r="T26" s="1" t="s">
        <v>430</v>
      </c>
      <c r="U26" s="1" t="s">
        <v>431</v>
      </c>
    </row>
    <row r="27" s="1" customFormat="1" spans="1:21">
      <c r="A27" s="3">
        <v>18023926265</v>
      </c>
      <c r="B27" s="1" t="s">
        <v>554</v>
      </c>
      <c r="C27" s="1" t="s">
        <v>567</v>
      </c>
      <c r="D27" s="1" t="s">
        <v>568</v>
      </c>
      <c r="E27" s="1" t="s">
        <v>569</v>
      </c>
      <c r="F27" s="1" t="s">
        <v>465</v>
      </c>
      <c r="G27" s="1" t="s">
        <v>416</v>
      </c>
      <c r="H27" s="1" t="s">
        <v>421</v>
      </c>
      <c r="I27" s="1" t="s">
        <v>570</v>
      </c>
      <c r="J27" s="1" t="s">
        <v>30</v>
      </c>
      <c r="K27" s="1" t="s">
        <v>571</v>
      </c>
      <c r="L27" s="1" t="s">
        <v>571</v>
      </c>
      <c r="M27" s="1" t="s">
        <v>424</v>
      </c>
      <c r="N27" s="1" t="s">
        <v>424</v>
      </c>
      <c r="O27" s="1" t="s">
        <v>425</v>
      </c>
      <c r="P27" s="1" t="s">
        <v>426</v>
      </c>
      <c r="Q27" s="1" t="s">
        <v>427</v>
      </c>
      <c r="R27" s="1" t="s">
        <v>572</v>
      </c>
      <c r="S27" s="1" t="s">
        <v>429</v>
      </c>
      <c r="T27" s="1" t="s">
        <v>430</v>
      </c>
      <c r="U27" s="1" t="s">
        <v>431</v>
      </c>
    </row>
    <row r="28" s="1" customFormat="1" spans="1:21">
      <c r="A28" s="3">
        <v>18023042078</v>
      </c>
      <c r="B28" s="1" t="s">
        <v>554</v>
      </c>
      <c r="C28" s="1" t="s">
        <v>573</v>
      </c>
      <c r="D28" s="1" t="s">
        <v>574</v>
      </c>
      <c r="E28" s="1" t="s">
        <v>575</v>
      </c>
      <c r="F28" s="1" t="s">
        <v>554</v>
      </c>
      <c r="G28" s="1" t="s">
        <v>508</v>
      </c>
      <c r="H28" s="1" t="s">
        <v>421</v>
      </c>
      <c r="I28" s="1" t="s">
        <v>576</v>
      </c>
      <c r="J28" s="1" t="s">
        <v>30</v>
      </c>
      <c r="K28" s="1" t="s">
        <v>577</v>
      </c>
      <c r="L28" s="1" t="s">
        <v>577</v>
      </c>
      <c r="M28" s="1" t="s">
        <v>424</v>
      </c>
      <c r="N28" s="1" t="s">
        <v>424</v>
      </c>
      <c r="O28" s="1" t="s">
        <v>425</v>
      </c>
      <c r="P28" s="1" t="s">
        <v>426</v>
      </c>
      <c r="Q28" s="1" t="s">
        <v>427</v>
      </c>
      <c r="R28" s="1" t="s">
        <v>578</v>
      </c>
      <c r="S28" s="1" t="s">
        <v>429</v>
      </c>
      <c r="T28" s="1" t="s">
        <v>430</v>
      </c>
      <c r="U28" s="1" t="s">
        <v>431</v>
      </c>
    </row>
    <row r="29" s="1" customFormat="1" spans="1:21">
      <c r="A29" s="3">
        <v>18021397701</v>
      </c>
      <c r="B29" s="1" t="s">
        <v>554</v>
      </c>
      <c r="C29" s="1" t="s">
        <v>579</v>
      </c>
      <c r="D29" s="1" t="s">
        <v>580</v>
      </c>
      <c r="E29" s="1" t="s">
        <v>581</v>
      </c>
      <c r="F29" s="1" t="s">
        <v>554</v>
      </c>
      <c r="G29" s="1" t="s">
        <v>508</v>
      </c>
      <c r="H29" s="1" t="s">
        <v>421</v>
      </c>
      <c r="I29" s="1" t="s">
        <v>582</v>
      </c>
      <c r="J29" s="1" t="s">
        <v>30</v>
      </c>
      <c r="K29" s="1" t="s">
        <v>583</v>
      </c>
      <c r="L29" s="1" t="s">
        <v>583</v>
      </c>
      <c r="M29" s="1" t="s">
        <v>424</v>
      </c>
      <c r="N29" s="1" t="s">
        <v>424</v>
      </c>
      <c r="O29" s="1" t="s">
        <v>425</v>
      </c>
      <c r="P29" s="1" t="s">
        <v>426</v>
      </c>
      <c r="Q29" s="1" t="s">
        <v>427</v>
      </c>
      <c r="R29" s="1" t="s">
        <v>584</v>
      </c>
      <c r="S29" s="1" t="s">
        <v>429</v>
      </c>
      <c r="T29" s="1" t="s">
        <v>430</v>
      </c>
      <c r="U29" s="1" t="s">
        <v>431</v>
      </c>
    </row>
    <row r="30" s="1" customFormat="1" spans="1:21">
      <c r="A30" s="3">
        <v>18021379418</v>
      </c>
      <c r="B30" s="1" t="s">
        <v>554</v>
      </c>
      <c r="C30" s="1" t="s">
        <v>585</v>
      </c>
      <c r="D30" s="1" t="s">
        <v>586</v>
      </c>
      <c r="E30" s="1" t="s">
        <v>587</v>
      </c>
      <c r="F30" s="1" t="s">
        <v>554</v>
      </c>
      <c r="G30" s="1" t="s">
        <v>508</v>
      </c>
      <c r="H30" s="1" t="s">
        <v>421</v>
      </c>
      <c r="I30" s="1" t="s">
        <v>588</v>
      </c>
      <c r="J30" s="1" t="s">
        <v>30</v>
      </c>
      <c r="K30" s="1" t="s">
        <v>589</v>
      </c>
      <c r="L30" s="1" t="s">
        <v>589</v>
      </c>
      <c r="M30" s="1" t="s">
        <v>424</v>
      </c>
      <c r="N30" s="1" t="s">
        <v>424</v>
      </c>
      <c r="O30" s="1" t="s">
        <v>425</v>
      </c>
      <c r="P30" s="1" t="s">
        <v>426</v>
      </c>
      <c r="Q30" s="1" t="s">
        <v>427</v>
      </c>
      <c r="R30" s="1" t="s">
        <v>590</v>
      </c>
      <c r="S30" s="1" t="s">
        <v>429</v>
      </c>
      <c r="T30" s="1" t="s">
        <v>430</v>
      </c>
      <c r="U30" s="1" t="s">
        <v>431</v>
      </c>
    </row>
    <row r="31" s="1" customFormat="1" spans="1:21">
      <c r="A31" s="3">
        <v>18020638072</v>
      </c>
      <c r="B31" s="1" t="s">
        <v>554</v>
      </c>
      <c r="C31" s="1" t="s">
        <v>591</v>
      </c>
      <c r="D31" s="1" t="s">
        <v>592</v>
      </c>
      <c r="E31" s="1" t="s">
        <v>593</v>
      </c>
      <c r="F31" s="1" t="s">
        <v>554</v>
      </c>
      <c r="G31" s="1" t="s">
        <v>508</v>
      </c>
      <c r="H31" s="1" t="s">
        <v>421</v>
      </c>
      <c r="I31" s="1" t="s">
        <v>594</v>
      </c>
      <c r="J31" s="1" t="s">
        <v>30</v>
      </c>
      <c r="K31" s="1" t="s">
        <v>595</v>
      </c>
      <c r="L31" s="1" t="s">
        <v>595</v>
      </c>
      <c r="M31" s="1" t="s">
        <v>424</v>
      </c>
      <c r="N31" s="1" t="s">
        <v>424</v>
      </c>
      <c r="O31" s="1" t="s">
        <v>425</v>
      </c>
      <c r="P31" s="1" t="s">
        <v>426</v>
      </c>
      <c r="Q31" s="1" t="s">
        <v>427</v>
      </c>
      <c r="R31" s="1" t="s">
        <v>596</v>
      </c>
      <c r="S31" s="1" t="s">
        <v>429</v>
      </c>
      <c r="T31" s="1" t="s">
        <v>430</v>
      </c>
      <c r="U31" s="1" t="s">
        <v>431</v>
      </c>
    </row>
    <row r="32" s="1" customFormat="1" spans="1:21">
      <c r="A32" s="3">
        <v>18020535041</v>
      </c>
      <c r="B32" s="1" t="s">
        <v>554</v>
      </c>
      <c r="C32" s="1" t="s">
        <v>597</v>
      </c>
      <c r="D32" s="1" t="s">
        <v>598</v>
      </c>
      <c r="E32" s="1" t="s">
        <v>599</v>
      </c>
      <c r="F32" s="1" t="s">
        <v>554</v>
      </c>
      <c r="G32" s="1" t="s">
        <v>508</v>
      </c>
      <c r="H32" s="1" t="s">
        <v>421</v>
      </c>
      <c r="I32" s="1" t="s">
        <v>600</v>
      </c>
      <c r="J32" s="1" t="s">
        <v>30</v>
      </c>
      <c r="K32" s="1" t="s">
        <v>601</v>
      </c>
      <c r="L32" s="1" t="s">
        <v>601</v>
      </c>
      <c r="M32" s="1" t="s">
        <v>424</v>
      </c>
      <c r="N32" s="1" t="s">
        <v>424</v>
      </c>
      <c r="O32" s="1" t="s">
        <v>425</v>
      </c>
      <c r="P32" s="1" t="s">
        <v>426</v>
      </c>
      <c r="Q32" s="1" t="s">
        <v>427</v>
      </c>
      <c r="R32" s="1" t="s">
        <v>602</v>
      </c>
      <c r="S32" s="1" t="s">
        <v>429</v>
      </c>
      <c r="T32" s="1" t="s">
        <v>430</v>
      </c>
      <c r="U32" s="1" t="s">
        <v>431</v>
      </c>
    </row>
    <row r="33" s="1" customFormat="1" spans="1:21">
      <c r="A33" s="3">
        <v>18020525483</v>
      </c>
      <c r="B33" s="1" t="s">
        <v>554</v>
      </c>
      <c r="C33" s="1" t="s">
        <v>603</v>
      </c>
      <c r="D33" s="1" t="s">
        <v>604</v>
      </c>
      <c r="E33" s="1" t="s">
        <v>605</v>
      </c>
      <c r="F33" s="1" t="s">
        <v>554</v>
      </c>
      <c r="G33" s="1" t="s">
        <v>508</v>
      </c>
      <c r="H33" s="1" t="s">
        <v>421</v>
      </c>
      <c r="I33" s="1" t="s">
        <v>606</v>
      </c>
      <c r="J33" s="1" t="s">
        <v>30</v>
      </c>
      <c r="K33" s="1" t="s">
        <v>607</v>
      </c>
      <c r="L33" s="1" t="s">
        <v>607</v>
      </c>
      <c r="M33" s="1" t="s">
        <v>424</v>
      </c>
      <c r="N33" s="1" t="s">
        <v>424</v>
      </c>
      <c r="O33" s="1" t="s">
        <v>425</v>
      </c>
      <c r="P33" s="1" t="s">
        <v>426</v>
      </c>
      <c r="Q33" s="1" t="s">
        <v>427</v>
      </c>
      <c r="R33" s="1" t="s">
        <v>608</v>
      </c>
      <c r="S33" s="1" t="s">
        <v>429</v>
      </c>
      <c r="T33" s="1" t="s">
        <v>430</v>
      </c>
      <c r="U33" s="1" t="s">
        <v>431</v>
      </c>
    </row>
    <row r="34" s="1" customFormat="1" spans="1:21">
      <c r="A34" s="3">
        <v>18020511053</v>
      </c>
      <c r="B34" s="1" t="s">
        <v>554</v>
      </c>
      <c r="C34" s="1" t="s">
        <v>609</v>
      </c>
      <c r="D34" s="1" t="s">
        <v>610</v>
      </c>
      <c r="E34" s="1" t="s">
        <v>611</v>
      </c>
      <c r="F34" s="1" t="s">
        <v>508</v>
      </c>
      <c r="G34" s="1" t="s">
        <v>465</v>
      </c>
      <c r="H34" s="1" t="s">
        <v>421</v>
      </c>
      <c r="I34" s="1" t="s">
        <v>612</v>
      </c>
      <c r="J34" s="1" t="s">
        <v>30</v>
      </c>
      <c r="K34" s="1" t="s">
        <v>613</v>
      </c>
      <c r="L34" s="1" t="s">
        <v>613</v>
      </c>
      <c r="M34" s="1" t="s">
        <v>424</v>
      </c>
      <c r="N34" s="1" t="s">
        <v>424</v>
      </c>
      <c r="O34" s="1" t="s">
        <v>425</v>
      </c>
      <c r="P34" s="1" t="s">
        <v>426</v>
      </c>
      <c r="Q34" s="1" t="s">
        <v>427</v>
      </c>
      <c r="R34" s="1" t="s">
        <v>614</v>
      </c>
      <c r="S34" s="1" t="s">
        <v>429</v>
      </c>
      <c r="T34" s="1" t="s">
        <v>430</v>
      </c>
      <c r="U34" s="1" t="s">
        <v>431</v>
      </c>
    </row>
    <row r="35" s="1" customFormat="1" spans="1:21">
      <c r="A35" s="3">
        <v>18019932324</v>
      </c>
      <c r="B35" s="1" t="s">
        <v>615</v>
      </c>
      <c r="C35" s="1" t="s">
        <v>616</v>
      </c>
      <c r="D35" s="1" t="s">
        <v>617</v>
      </c>
      <c r="E35" s="1" t="s">
        <v>618</v>
      </c>
      <c r="F35" s="1" t="s">
        <v>554</v>
      </c>
      <c r="G35" s="1" t="s">
        <v>416</v>
      </c>
      <c r="H35" s="1" t="s">
        <v>421</v>
      </c>
      <c r="I35" s="1" t="s">
        <v>619</v>
      </c>
      <c r="J35" s="1" t="s">
        <v>30</v>
      </c>
      <c r="K35" s="1" t="s">
        <v>620</v>
      </c>
      <c r="L35" s="1" t="s">
        <v>620</v>
      </c>
      <c r="M35" s="1" t="s">
        <v>424</v>
      </c>
      <c r="N35" s="1" t="s">
        <v>424</v>
      </c>
      <c r="O35" s="1" t="s">
        <v>425</v>
      </c>
      <c r="P35" s="1" t="s">
        <v>426</v>
      </c>
      <c r="Q35" s="1" t="s">
        <v>427</v>
      </c>
      <c r="R35" s="1" t="s">
        <v>621</v>
      </c>
      <c r="S35" s="1" t="s">
        <v>429</v>
      </c>
      <c r="T35" s="1" t="s">
        <v>430</v>
      </c>
      <c r="U35" s="1" t="s">
        <v>431</v>
      </c>
    </row>
    <row r="36" s="1" customFormat="1" spans="1:21">
      <c r="A36" s="3">
        <v>18017980327</v>
      </c>
      <c r="B36" s="1" t="s">
        <v>615</v>
      </c>
      <c r="C36" s="1" t="s">
        <v>622</v>
      </c>
      <c r="D36" s="1" t="s">
        <v>623</v>
      </c>
      <c r="E36" s="1" t="s">
        <v>624</v>
      </c>
      <c r="F36" s="1" t="s">
        <v>615</v>
      </c>
      <c r="G36" s="1" t="s">
        <v>465</v>
      </c>
      <c r="H36" s="1" t="s">
        <v>421</v>
      </c>
      <c r="I36" s="1" t="s">
        <v>625</v>
      </c>
      <c r="J36" s="1" t="s">
        <v>30</v>
      </c>
      <c r="K36" s="1" t="s">
        <v>626</v>
      </c>
      <c r="L36" s="1" t="s">
        <v>626</v>
      </c>
      <c r="M36" s="1" t="s">
        <v>424</v>
      </c>
      <c r="N36" s="1" t="s">
        <v>424</v>
      </c>
      <c r="O36" s="1" t="s">
        <v>425</v>
      </c>
      <c r="P36" s="1" t="s">
        <v>426</v>
      </c>
      <c r="Q36" s="1" t="s">
        <v>427</v>
      </c>
      <c r="R36" s="1" t="s">
        <v>627</v>
      </c>
      <c r="S36" s="1" t="s">
        <v>429</v>
      </c>
      <c r="T36" s="1" t="s">
        <v>430</v>
      </c>
      <c r="U36" s="1" t="s">
        <v>431</v>
      </c>
    </row>
    <row r="37" s="1" customFormat="1" spans="1:21">
      <c r="A37" s="3">
        <v>18017649464</v>
      </c>
      <c r="B37" s="1" t="s">
        <v>615</v>
      </c>
      <c r="C37" s="1" t="s">
        <v>628</v>
      </c>
      <c r="D37" s="1" t="s">
        <v>629</v>
      </c>
      <c r="E37" s="1" t="s">
        <v>630</v>
      </c>
      <c r="F37" s="1" t="s">
        <v>465</v>
      </c>
      <c r="G37" s="1" t="s">
        <v>416</v>
      </c>
      <c r="H37" s="1" t="s">
        <v>421</v>
      </c>
      <c r="I37" s="1" t="s">
        <v>631</v>
      </c>
      <c r="J37" s="1" t="s">
        <v>30</v>
      </c>
      <c r="K37" s="1" t="s">
        <v>632</v>
      </c>
      <c r="L37" s="1" t="s">
        <v>632</v>
      </c>
      <c r="M37" s="1" t="s">
        <v>424</v>
      </c>
      <c r="N37" s="1" t="s">
        <v>424</v>
      </c>
      <c r="O37" s="1" t="s">
        <v>425</v>
      </c>
      <c r="P37" s="1" t="s">
        <v>426</v>
      </c>
      <c r="Q37" s="1" t="s">
        <v>427</v>
      </c>
      <c r="R37" s="1" t="s">
        <v>633</v>
      </c>
      <c r="S37" s="1" t="s">
        <v>429</v>
      </c>
      <c r="T37" s="1" t="s">
        <v>430</v>
      </c>
      <c r="U37" s="1" t="s">
        <v>431</v>
      </c>
    </row>
    <row r="38" s="1" customFormat="1" spans="1:21">
      <c r="A38" s="3">
        <v>18017102443</v>
      </c>
      <c r="B38" s="1" t="s">
        <v>615</v>
      </c>
      <c r="C38" s="1" t="s">
        <v>634</v>
      </c>
      <c r="D38" s="1" t="s">
        <v>580</v>
      </c>
      <c r="E38" s="1" t="s">
        <v>635</v>
      </c>
      <c r="F38" s="1" t="s">
        <v>615</v>
      </c>
      <c r="G38" s="1" t="s">
        <v>465</v>
      </c>
      <c r="H38" s="1" t="s">
        <v>421</v>
      </c>
      <c r="I38" s="1" t="s">
        <v>636</v>
      </c>
      <c r="J38" s="1" t="s">
        <v>30</v>
      </c>
      <c r="K38" s="1" t="s">
        <v>637</v>
      </c>
      <c r="L38" s="1" t="s">
        <v>637</v>
      </c>
      <c r="M38" s="1" t="s">
        <v>424</v>
      </c>
      <c r="N38" s="1" t="s">
        <v>424</v>
      </c>
      <c r="O38" s="1" t="s">
        <v>425</v>
      </c>
      <c r="P38" s="1" t="s">
        <v>426</v>
      </c>
      <c r="Q38" s="1" t="s">
        <v>427</v>
      </c>
      <c r="R38" s="1" t="s">
        <v>638</v>
      </c>
      <c r="S38" s="1" t="s">
        <v>429</v>
      </c>
      <c r="T38" s="1" t="s">
        <v>430</v>
      </c>
      <c r="U38" s="1" t="s">
        <v>431</v>
      </c>
    </row>
    <row r="39" s="1" customFormat="1" spans="1:21">
      <c r="A39" s="3">
        <v>18016328267</v>
      </c>
      <c r="B39" s="1" t="s">
        <v>615</v>
      </c>
      <c r="C39" s="1" t="s">
        <v>639</v>
      </c>
      <c r="D39" s="1" t="s">
        <v>640</v>
      </c>
      <c r="E39" s="1" t="s">
        <v>641</v>
      </c>
      <c r="F39" s="1" t="s">
        <v>554</v>
      </c>
      <c r="G39" s="1" t="s">
        <v>508</v>
      </c>
      <c r="H39" s="1" t="s">
        <v>421</v>
      </c>
      <c r="I39" s="1" t="s">
        <v>642</v>
      </c>
      <c r="J39" s="1" t="s">
        <v>30</v>
      </c>
      <c r="K39" s="1" t="s">
        <v>643</v>
      </c>
      <c r="L39" s="1" t="s">
        <v>643</v>
      </c>
      <c r="M39" s="1" t="s">
        <v>424</v>
      </c>
      <c r="N39" s="1" t="s">
        <v>424</v>
      </c>
      <c r="O39" s="1" t="s">
        <v>425</v>
      </c>
      <c r="P39" s="1" t="s">
        <v>426</v>
      </c>
      <c r="Q39" s="1" t="s">
        <v>427</v>
      </c>
      <c r="R39" s="1" t="s">
        <v>644</v>
      </c>
      <c r="S39" s="1" t="s">
        <v>429</v>
      </c>
      <c r="T39" s="1" t="s">
        <v>430</v>
      </c>
      <c r="U39" s="1" t="s">
        <v>431</v>
      </c>
    </row>
    <row r="40" s="1" customFormat="1" spans="1:21">
      <c r="A40" s="3">
        <v>18016214038</v>
      </c>
      <c r="B40" s="1" t="s">
        <v>615</v>
      </c>
      <c r="C40" s="1" t="s">
        <v>645</v>
      </c>
      <c r="D40" s="1" t="s">
        <v>646</v>
      </c>
      <c r="E40" s="1" t="s">
        <v>647</v>
      </c>
      <c r="F40" s="1" t="s">
        <v>508</v>
      </c>
      <c r="G40" s="1" t="s">
        <v>416</v>
      </c>
      <c r="H40" s="1" t="s">
        <v>421</v>
      </c>
      <c r="I40" s="1" t="s">
        <v>648</v>
      </c>
      <c r="J40" s="1" t="s">
        <v>30</v>
      </c>
      <c r="K40" s="1" t="s">
        <v>649</v>
      </c>
      <c r="L40" s="1" t="s">
        <v>649</v>
      </c>
      <c r="M40" s="1" t="s">
        <v>424</v>
      </c>
      <c r="N40" s="1" t="s">
        <v>424</v>
      </c>
      <c r="O40" s="1" t="s">
        <v>425</v>
      </c>
      <c r="P40" s="1" t="s">
        <v>426</v>
      </c>
      <c r="Q40" s="1" t="s">
        <v>427</v>
      </c>
      <c r="R40" s="1" t="s">
        <v>650</v>
      </c>
      <c r="S40" s="1" t="s">
        <v>429</v>
      </c>
      <c r="T40" s="1" t="s">
        <v>430</v>
      </c>
      <c r="U40" s="1" t="s">
        <v>431</v>
      </c>
    </row>
    <row r="41" s="1" customFormat="1" spans="1:21">
      <c r="A41" s="3">
        <v>18015970227</v>
      </c>
      <c r="B41" s="1" t="s">
        <v>615</v>
      </c>
      <c r="C41" s="1" t="s">
        <v>651</v>
      </c>
      <c r="D41" s="1" t="s">
        <v>652</v>
      </c>
      <c r="E41" s="1" t="s">
        <v>653</v>
      </c>
      <c r="F41" s="1" t="s">
        <v>615</v>
      </c>
      <c r="G41" s="1" t="s">
        <v>508</v>
      </c>
      <c r="H41" s="1" t="s">
        <v>421</v>
      </c>
      <c r="I41" s="1" t="s">
        <v>654</v>
      </c>
      <c r="J41" s="1" t="s">
        <v>30</v>
      </c>
      <c r="K41" s="1" t="s">
        <v>655</v>
      </c>
      <c r="L41" s="1" t="s">
        <v>655</v>
      </c>
      <c r="M41" s="1" t="s">
        <v>424</v>
      </c>
      <c r="N41" s="1" t="s">
        <v>424</v>
      </c>
      <c r="O41" s="1" t="s">
        <v>425</v>
      </c>
      <c r="P41" s="1" t="s">
        <v>426</v>
      </c>
      <c r="Q41" s="1" t="s">
        <v>427</v>
      </c>
      <c r="R41" s="1" t="s">
        <v>656</v>
      </c>
      <c r="S41" s="1" t="s">
        <v>429</v>
      </c>
      <c r="T41" s="1" t="s">
        <v>430</v>
      </c>
      <c r="U41" s="1" t="s">
        <v>431</v>
      </c>
    </row>
    <row r="42" s="1" customFormat="1" spans="1:21">
      <c r="A42" s="3">
        <v>18009250530</v>
      </c>
      <c r="B42" s="1" t="s">
        <v>657</v>
      </c>
      <c r="C42" s="1" t="s">
        <v>658</v>
      </c>
      <c r="D42" s="1" t="s">
        <v>659</v>
      </c>
      <c r="E42" s="1" t="s">
        <v>660</v>
      </c>
      <c r="F42" s="1" t="s">
        <v>508</v>
      </c>
      <c r="G42" s="1" t="s">
        <v>465</v>
      </c>
      <c r="H42" s="1" t="s">
        <v>421</v>
      </c>
      <c r="I42" s="1" t="s">
        <v>661</v>
      </c>
      <c r="J42" s="1" t="s">
        <v>30</v>
      </c>
      <c r="K42" s="1" t="s">
        <v>662</v>
      </c>
      <c r="L42" s="1" t="s">
        <v>662</v>
      </c>
      <c r="M42" s="1" t="s">
        <v>424</v>
      </c>
      <c r="N42" s="1" t="s">
        <v>424</v>
      </c>
      <c r="O42" s="1" t="s">
        <v>425</v>
      </c>
      <c r="P42" s="1" t="s">
        <v>426</v>
      </c>
      <c r="Q42" s="1" t="s">
        <v>427</v>
      </c>
      <c r="R42" s="1" t="s">
        <v>663</v>
      </c>
      <c r="S42" s="1" t="s">
        <v>429</v>
      </c>
      <c r="T42" s="1" t="s">
        <v>430</v>
      </c>
      <c r="U42" s="1" t="s">
        <v>431</v>
      </c>
    </row>
    <row r="43" s="1" customFormat="1" spans="1:21">
      <c r="A43" s="3">
        <v>18009240126</v>
      </c>
      <c r="B43" s="1" t="s">
        <v>657</v>
      </c>
      <c r="C43" s="1" t="s">
        <v>664</v>
      </c>
      <c r="D43" s="1" t="s">
        <v>665</v>
      </c>
      <c r="E43" s="1" t="s">
        <v>666</v>
      </c>
      <c r="F43" s="1" t="s">
        <v>615</v>
      </c>
      <c r="G43" s="1" t="s">
        <v>508</v>
      </c>
      <c r="H43" s="1" t="s">
        <v>421</v>
      </c>
      <c r="I43" s="1" t="s">
        <v>667</v>
      </c>
      <c r="J43" s="1" t="s">
        <v>30</v>
      </c>
      <c r="K43" s="1" t="s">
        <v>668</v>
      </c>
      <c r="L43" s="1" t="s">
        <v>668</v>
      </c>
      <c r="M43" s="1" t="s">
        <v>424</v>
      </c>
      <c r="N43" s="1" t="s">
        <v>424</v>
      </c>
      <c r="O43" s="1" t="s">
        <v>425</v>
      </c>
      <c r="P43" s="1" t="s">
        <v>426</v>
      </c>
      <c r="Q43" s="1" t="s">
        <v>427</v>
      </c>
      <c r="R43" s="1" t="s">
        <v>669</v>
      </c>
      <c r="S43" s="1" t="s">
        <v>429</v>
      </c>
      <c r="T43" s="1" t="s">
        <v>430</v>
      </c>
      <c r="U43" s="1" t="s">
        <v>431</v>
      </c>
    </row>
    <row r="44" s="1" customFormat="1" spans="1:21">
      <c r="A44" s="3">
        <v>18005496356</v>
      </c>
      <c r="B44" s="1" t="s">
        <v>670</v>
      </c>
      <c r="C44" s="1" t="s">
        <v>671</v>
      </c>
      <c r="D44" s="1" t="s">
        <v>672</v>
      </c>
      <c r="E44" s="1" t="s">
        <v>673</v>
      </c>
      <c r="F44" s="1" t="s">
        <v>554</v>
      </c>
      <c r="G44" s="1" t="s">
        <v>508</v>
      </c>
      <c r="H44" s="1" t="s">
        <v>421</v>
      </c>
      <c r="I44" s="1" t="s">
        <v>674</v>
      </c>
      <c r="J44" s="1" t="s">
        <v>30</v>
      </c>
      <c r="K44" s="1" t="s">
        <v>675</v>
      </c>
      <c r="L44" s="1" t="s">
        <v>675</v>
      </c>
      <c r="M44" s="1" t="s">
        <v>424</v>
      </c>
      <c r="N44" s="1" t="s">
        <v>424</v>
      </c>
      <c r="O44" s="1" t="s">
        <v>425</v>
      </c>
      <c r="P44" s="1" t="s">
        <v>426</v>
      </c>
      <c r="Q44" s="1" t="s">
        <v>427</v>
      </c>
      <c r="R44" s="1" t="s">
        <v>676</v>
      </c>
      <c r="S44" s="1" t="s">
        <v>429</v>
      </c>
      <c r="T44" s="1" t="s">
        <v>430</v>
      </c>
      <c r="U44" s="1" t="s">
        <v>431</v>
      </c>
    </row>
    <row r="45" s="1" customFormat="1" spans="1:21">
      <c r="A45" s="3">
        <v>18005213297</v>
      </c>
      <c r="B45" s="1" t="s">
        <v>670</v>
      </c>
      <c r="C45" s="1" t="s">
        <v>677</v>
      </c>
      <c r="D45" s="1" t="s">
        <v>678</v>
      </c>
      <c r="E45" s="1" t="s">
        <v>679</v>
      </c>
      <c r="F45" s="1" t="s">
        <v>465</v>
      </c>
      <c r="G45" s="1" t="s">
        <v>416</v>
      </c>
      <c r="H45" s="1" t="s">
        <v>421</v>
      </c>
      <c r="I45" s="1" t="s">
        <v>680</v>
      </c>
      <c r="J45" s="1" t="s">
        <v>30</v>
      </c>
      <c r="K45" s="1" t="s">
        <v>681</v>
      </c>
      <c r="L45" s="1" t="s">
        <v>681</v>
      </c>
      <c r="M45" s="1" t="s">
        <v>424</v>
      </c>
      <c r="N45" s="1" t="s">
        <v>424</v>
      </c>
      <c r="O45" s="1" t="s">
        <v>425</v>
      </c>
      <c r="P45" s="1" t="s">
        <v>426</v>
      </c>
      <c r="Q45" s="1" t="s">
        <v>427</v>
      </c>
      <c r="R45" s="1" t="s">
        <v>682</v>
      </c>
      <c r="S45" s="1" t="s">
        <v>429</v>
      </c>
      <c r="T45" s="1" t="s">
        <v>430</v>
      </c>
      <c r="U45" s="1" t="s">
        <v>431</v>
      </c>
    </row>
    <row r="46" s="1" customFormat="1" spans="1:21">
      <c r="A46" s="3">
        <v>18003542607</v>
      </c>
      <c r="B46" s="1" t="s">
        <v>670</v>
      </c>
      <c r="C46" s="1" t="s">
        <v>683</v>
      </c>
      <c r="D46" s="1" t="s">
        <v>684</v>
      </c>
      <c r="E46" s="1" t="s">
        <v>685</v>
      </c>
      <c r="F46" s="1" t="s">
        <v>554</v>
      </c>
      <c r="G46" s="1" t="s">
        <v>508</v>
      </c>
      <c r="H46" s="1" t="s">
        <v>421</v>
      </c>
      <c r="I46" s="1" t="s">
        <v>686</v>
      </c>
      <c r="J46" s="1" t="s">
        <v>30</v>
      </c>
      <c r="K46" s="1" t="s">
        <v>687</v>
      </c>
      <c r="L46" s="1" t="s">
        <v>687</v>
      </c>
      <c r="M46" s="1" t="s">
        <v>424</v>
      </c>
      <c r="N46" s="1" t="s">
        <v>424</v>
      </c>
      <c r="O46" s="1" t="s">
        <v>425</v>
      </c>
      <c r="P46" s="1" t="s">
        <v>426</v>
      </c>
      <c r="Q46" s="1" t="s">
        <v>427</v>
      </c>
      <c r="R46" s="1" t="s">
        <v>688</v>
      </c>
      <c r="S46" s="1" t="s">
        <v>429</v>
      </c>
      <c r="T46" s="1" t="s">
        <v>430</v>
      </c>
      <c r="U46" s="1" t="s">
        <v>431</v>
      </c>
    </row>
    <row r="47" s="1" customFormat="1" spans="1:21">
      <c r="A47" s="3">
        <v>18003497558</v>
      </c>
      <c r="B47" s="1" t="s">
        <v>670</v>
      </c>
      <c r="C47" s="1" t="s">
        <v>689</v>
      </c>
      <c r="D47" s="1" t="s">
        <v>522</v>
      </c>
      <c r="E47" s="1" t="s">
        <v>690</v>
      </c>
      <c r="F47" s="1" t="s">
        <v>615</v>
      </c>
      <c r="G47" s="1" t="s">
        <v>465</v>
      </c>
      <c r="H47" s="1" t="s">
        <v>421</v>
      </c>
      <c r="I47" s="1" t="s">
        <v>691</v>
      </c>
      <c r="J47" s="1" t="s">
        <v>30</v>
      </c>
      <c r="K47" s="1" t="s">
        <v>692</v>
      </c>
      <c r="L47" s="1" t="s">
        <v>692</v>
      </c>
      <c r="M47" s="1" t="s">
        <v>424</v>
      </c>
      <c r="N47" s="1" t="s">
        <v>424</v>
      </c>
      <c r="O47" s="1" t="s">
        <v>425</v>
      </c>
      <c r="P47" s="1" t="s">
        <v>426</v>
      </c>
      <c r="Q47" s="1" t="s">
        <v>427</v>
      </c>
      <c r="R47" s="1" t="s">
        <v>693</v>
      </c>
      <c r="S47" s="1" t="s">
        <v>429</v>
      </c>
      <c r="T47" s="1" t="s">
        <v>430</v>
      </c>
      <c r="U47" s="1" t="s">
        <v>431</v>
      </c>
    </row>
    <row r="48" s="1" customFormat="1" spans="1:21">
      <c r="A48" s="3">
        <v>18000935360</v>
      </c>
      <c r="B48" s="1" t="s">
        <v>694</v>
      </c>
      <c r="C48" s="1" t="s">
        <v>695</v>
      </c>
      <c r="D48" s="1" t="s">
        <v>696</v>
      </c>
      <c r="E48" s="1" t="s">
        <v>697</v>
      </c>
      <c r="F48" s="1" t="s">
        <v>615</v>
      </c>
      <c r="G48" s="1" t="s">
        <v>465</v>
      </c>
      <c r="H48" s="1" t="s">
        <v>421</v>
      </c>
      <c r="I48" s="1" t="s">
        <v>698</v>
      </c>
      <c r="J48" s="1" t="s">
        <v>30</v>
      </c>
      <c r="K48" s="1" t="s">
        <v>699</v>
      </c>
      <c r="L48" s="1" t="s">
        <v>699</v>
      </c>
      <c r="M48" s="1" t="s">
        <v>424</v>
      </c>
      <c r="N48" s="1" t="s">
        <v>424</v>
      </c>
      <c r="O48" s="1" t="s">
        <v>425</v>
      </c>
      <c r="P48" s="1" t="s">
        <v>426</v>
      </c>
      <c r="Q48" s="1" t="s">
        <v>427</v>
      </c>
      <c r="R48" s="1" t="s">
        <v>700</v>
      </c>
      <c r="S48" s="1" t="s">
        <v>429</v>
      </c>
      <c r="T48" s="1" t="s">
        <v>430</v>
      </c>
      <c r="U48" s="1" t="s">
        <v>431</v>
      </c>
    </row>
    <row r="49" s="1" customFormat="1" spans="1:21">
      <c r="A49" s="3">
        <v>17993272157</v>
      </c>
      <c r="B49" s="1" t="s">
        <v>701</v>
      </c>
      <c r="C49" s="1" t="s">
        <v>702</v>
      </c>
      <c r="D49" s="1" t="s">
        <v>703</v>
      </c>
      <c r="E49" s="1" t="s">
        <v>704</v>
      </c>
      <c r="F49" s="1" t="s">
        <v>508</v>
      </c>
      <c r="G49" s="1" t="s">
        <v>420</v>
      </c>
      <c r="H49" s="1" t="s">
        <v>421</v>
      </c>
      <c r="I49" s="1" t="s">
        <v>705</v>
      </c>
      <c r="J49" s="1" t="s">
        <v>30</v>
      </c>
      <c r="K49" s="1" t="s">
        <v>706</v>
      </c>
      <c r="L49" s="1" t="s">
        <v>706</v>
      </c>
      <c r="M49" s="1" t="s">
        <v>424</v>
      </c>
      <c r="N49" s="1" t="s">
        <v>424</v>
      </c>
      <c r="O49" s="1" t="s">
        <v>425</v>
      </c>
      <c r="P49" s="1" t="s">
        <v>426</v>
      </c>
      <c r="Q49" s="1" t="s">
        <v>427</v>
      </c>
      <c r="R49" s="1" t="s">
        <v>707</v>
      </c>
      <c r="S49" s="1" t="s">
        <v>429</v>
      </c>
      <c r="T49" s="1" t="s">
        <v>430</v>
      </c>
      <c r="U49" s="1" t="s">
        <v>708</v>
      </c>
    </row>
    <row r="50" s="1" customFormat="1" spans="1:21">
      <c r="A50" s="3">
        <v>17972928402</v>
      </c>
      <c r="B50" s="1" t="s">
        <v>709</v>
      </c>
      <c r="C50" s="1" t="s">
        <v>710</v>
      </c>
      <c r="D50" s="1" t="s">
        <v>711</v>
      </c>
      <c r="E50" s="1" t="s">
        <v>712</v>
      </c>
      <c r="F50" s="1" t="s">
        <v>508</v>
      </c>
      <c r="G50" s="1" t="s">
        <v>416</v>
      </c>
      <c r="H50" s="1" t="s">
        <v>421</v>
      </c>
      <c r="I50" s="1" t="s">
        <v>713</v>
      </c>
      <c r="J50" s="1" t="s">
        <v>30</v>
      </c>
      <c r="K50" s="1" t="s">
        <v>714</v>
      </c>
      <c r="L50" s="1" t="s">
        <v>714</v>
      </c>
      <c r="M50" s="1" t="s">
        <v>424</v>
      </c>
      <c r="N50" s="1" t="s">
        <v>424</v>
      </c>
      <c r="O50" s="1" t="s">
        <v>425</v>
      </c>
      <c r="P50" s="1" t="s">
        <v>426</v>
      </c>
      <c r="Q50" s="1" t="s">
        <v>427</v>
      </c>
      <c r="R50" s="1" t="s">
        <v>715</v>
      </c>
      <c r="S50" s="1" t="s">
        <v>429</v>
      </c>
      <c r="T50" s="1" t="s">
        <v>430</v>
      </c>
      <c r="U50" s="1" t="s">
        <v>431</v>
      </c>
    </row>
    <row r="51" s="1" customFormat="1" spans="1:21">
      <c r="A51" s="3">
        <v>17963961565</v>
      </c>
      <c r="B51" s="1" t="s">
        <v>716</v>
      </c>
      <c r="C51" s="1" t="s">
        <v>717</v>
      </c>
      <c r="D51" s="1" t="s">
        <v>718</v>
      </c>
      <c r="E51" s="1" t="s">
        <v>719</v>
      </c>
      <c r="F51" s="1" t="s">
        <v>416</v>
      </c>
      <c r="G51" s="1" t="s">
        <v>420</v>
      </c>
      <c r="H51" s="1" t="s">
        <v>421</v>
      </c>
      <c r="I51" s="1" t="s">
        <v>720</v>
      </c>
      <c r="J51" s="1" t="s">
        <v>30</v>
      </c>
      <c r="K51" s="1" t="s">
        <v>494</v>
      </c>
      <c r="L51" s="1" t="s">
        <v>494</v>
      </c>
      <c r="M51" s="1" t="s">
        <v>424</v>
      </c>
      <c r="N51" s="1" t="s">
        <v>424</v>
      </c>
      <c r="O51" s="1" t="s">
        <v>425</v>
      </c>
      <c r="P51" s="1" t="s">
        <v>426</v>
      </c>
      <c r="Q51" s="1" t="s">
        <v>427</v>
      </c>
      <c r="R51" s="1" t="s">
        <v>721</v>
      </c>
      <c r="S51" s="1" t="s">
        <v>429</v>
      </c>
      <c r="T51" s="1" t="s">
        <v>430</v>
      </c>
      <c r="U51" s="1" t="s">
        <v>431</v>
      </c>
    </row>
    <row r="52" s="1" customFormat="1" spans="1:21">
      <c r="A52" s="3">
        <v>17961134910</v>
      </c>
      <c r="B52" s="1" t="s">
        <v>716</v>
      </c>
      <c r="C52" s="1" t="s">
        <v>722</v>
      </c>
      <c r="D52" s="1" t="s">
        <v>723</v>
      </c>
      <c r="E52" s="1" t="s">
        <v>724</v>
      </c>
      <c r="F52" s="1" t="s">
        <v>465</v>
      </c>
      <c r="G52" s="1" t="s">
        <v>420</v>
      </c>
      <c r="H52" s="1" t="s">
        <v>421</v>
      </c>
      <c r="I52" s="1" t="s">
        <v>725</v>
      </c>
      <c r="J52" s="1" t="s">
        <v>30</v>
      </c>
      <c r="K52" s="1" t="s">
        <v>726</v>
      </c>
      <c r="L52" s="1" t="s">
        <v>726</v>
      </c>
      <c r="M52" s="1" t="s">
        <v>424</v>
      </c>
      <c r="N52" s="1" t="s">
        <v>424</v>
      </c>
      <c r="O52" s="1" t="s">
        <v>425</v>
      </c>
      <c r="P52" s="1" t="s">
        <v>426</v>
      </c>
      <c r="Q52" s="1" t="s">
        <v>427</v>
      </c>
      <c r="R52" s="1" t="s">
        <v>727</v>
      </c>
      <c r="S52" s="1" t="s">
        <v>429</v>
      </c>
      <c r="T52" s="1" t="s">
        <v>430</v>
      </c>
      <c r="U52" s="1" t="s">
        <v>431</v>
      </c>
    </row>
    <row r="53" s="1" customFormat="1" spans="1:21">
      <c r="A53" s="3">
        <v>17961017773</v>
      </c>
      <c r="B53" s="1" t="s">
        <v>716</v>
      </c>
      <c r="C53" s="1" t="s">
        <v>728</v>
      </c>
      <c r="D53" s="1" t="s">
        <v>729</v>
      </c>
      <c r="E53" s="1" t="s">
        <v>730</v>
      </c>
      <c r="F53" s="1" t="s">
        <v>465</v>
      </c>
      <c r="G53" s="1" t="s">
        <v>416</v>
      </c>
      <c r="H53" s="1" t="s">
        <v>421</v>
      </c>
      <c r="I53" s="1" t="s">
        <v>731</v>
      </c>
      <c r="J53" s="1" t="s">
        <v>30</v>
      </c>
      <c r="K53" s="1" t="s">
        <v>732</v>
      </c>
      <c r="L53" s="1" t="s">
        <v>732</v>
      </c>
      <c r="M53" s="1" t="s">
        <v>424</v>
      </c>
      <c r="N53" s="1" t="s">
        <v>424</v>
      </c>
      <c r="O53" s="1" t="s">
        <v>425</v>
      </c>
      <c r="P53" s="1" t="s">
        <v>426</v>
      </c>
      <c r="Q53" s="1" t="s">
        <v>427</v>
      </c>
      <c r="R53" s="1" t="s">
        <v>733</v>
      </c>
      <c r="S53" s="1" t="s">
        <v>429</v>
      </c>
      <c r="T53" s="1" t="s">
        <v>430</v>
      </c>
      <c r="U53" s="1" t="s">
        <v>431</v>
      </c>
    </row>
    <row r="54" s="1" customFormat="1" spans="1:21">
      <c r="A54" s="3">
        <v>17952026546</v>
      </c>
      <c r="B54" s="1" t="s">
        <v>734</v>
      </c>
      <c r="C54" s="1" t="s">
        <v>735</v>
      </c>
      <c r="D54" s="1" t="s">
        <v>736</v>
      </c>
      <c r="E54" s="1" t="s">
        <v>737</v>
      </c>
      <c r="F54" s="1" t="s">
        <v>416</v>
      </c>
      <c r="G54" s="1" t="s">
        <v>420</v>
      </c>
      <c r="H54" s="1" t="s">
        <v>421</v>
      </c>
      <c r="I54" s="1" t="s">
        <v>738</v>
      </c>
      <c r="J54" s="1" t="s">
        <v>30</v>
      </c>
      <c r="K54" s="1" t="s">
        <v>739</v>
      </c>
      <c r="L54" s="1" t="s">
        <v>739</v>
      </c>
      <c r="M54" s="1" t="s">
        <v>424</v>
      </c>
      <c r="N54" s="1" t="s">
        <v>424</v>
      </c>
      <c r="O54" s="1" t="s">
        <v>425</v>
      </c>
      <c r="P54" s="1" t="s">
        <v>426</v>
      </c>
      <c r="Q54" s="1" t="s">
        <v>427</v>
      </c>
      <c r="R54" s="1" t="s">
        <v>740</v>
      </c>
      <c r="S54" s="1" t="s">
        <v>429</v>
      </c>
      <c r="T54" s="1" t="s">
        <v>430</v>
      </c>
      <c r="U54" s="1" t="s">
        <v>431</v>
      </c>
    </row>
    <row r="55" s="1" customFormat="1" spans="1:21">
      <c r="A55" s="3">
        <v>17949881908</v>
      </c>
      <c r="B55" s="1" t="s">
        <v>734</v>
      </c>
      <c r="C55" s="1" t="s">
        <v>741</v>
      </c>
      <c r="D55" s="1" t="s">
        <v>742</v>
      </c>
      <c r="E55" s="1" t="s">
        <v>743</v>
      </c>
      <c r="F55" s="1" t="s">
        <v>508</v>
      </c>
      <c r="G55" s="1" t="s">
        <v>465</v>
      </c>
      <c r="H55" s="1" t="s">
        <v>421</v>
      </c>
      <c r="I55" s="1" t="s">
        <v>744</v>
      </c>
      <c r="J55" s="1" t="s">
        <v>30</v>
      </c>
      <c r="K55" s="1" t="s">
        <v>745</v>
      </c>
      <c r="L55" s="1" t="s">
        <v>745</v>
      </c>
      <c r="M55" s="1" t="s">
        <v>424</v>
      </c>
      <c r="N55" s="1" t="s">
        <v>424</v>
      </c>
      <c r="O55" s="1" t="s">
        <v>425</v>
      </c>
      <c r="P55" s="1" t="s">
        <v>426</v>
      </c>
      <c r="Q55" s="1" t="s">
        <v>427</v>
      </c>
      <c r="R55" s="1" t="s">
        <v>746</v>
      </c>
      <c r="S55" s="1" t="s">
        <v>429</v>
      </c>
      <c r="T55" s="1" t="s">
        <v>430</v>
      </c>
      <c r="U55" s="1" t="s">
        <v>431</v>
      </c>
    </row>
    <row r="56" s="1" customFormat="1" spans="1:21">
      <c r="A56" s="3">
        <v>17946069700</v>
      </c>
      <c r="B56" s="1" t="s">
        <v>747</v>
      </c>
      <c r="C56" s="1" t="s">
        <v>748</v>
      </c>
      <c r="D56" s="1" t="s">
        <v>749</v>
      </c>
      <c r="E56" s="1" t="s">
        <v>750</v>
      </c>
      <c r="F56" s="1" t="s">
        <v>554</v>
      </c>
      <c r="G56" s="1" t="s">
        <v>416</v>
      </c>
      <c r="H56" s="1" t="s">
        <v>421</v>
      </c>
      <c r="I56" s="1" t="s">
        <v>751</v>
      </c>
      <c r="J56" s="1" t="s">
        <v>30</v>
      </c>
      <c r="K56" s="1" t="s">
        <v>752</v>
      </c>
      <c r="L56" s="1" t="s">
        <v>752</v>
      </c>
      <c r="M56" s="1" t="s">
        <v>424</v>
      </c>
      <c r="N56" s="1" t="s">
        <v>424</v>
      </c>
      <c r="O56" s="1" t="s">
        <v>425</v>
      </c>
      <c r="P56" s="1" t="s">
        <v>426</v>
      </c>
      <c r="Q56" s="1" t="s">
        <v>427</v>
      </c>
      <c r="R56" s="1" t="s">
        <v>753</v>
      </c>
      <c r="S56" s="1" t="s">
        <v>429</v>
      </c>
      <c r="T56" s="1" t="s">
        <v>430</v>
      </c>
      <c r="U56" s="1" t="s">
        <v>431</v>
      </c>
    </row>
    <row r="57" s="1" customFormat="1" spans="1:21">
      <c r="A57" s="3">
        <v>17940907858</v>
      </c>
      <c r="B57" s="1" t="s">
        <v>754</v>
      </c>
      <c r="C57" s="1" t="s">
        <v>755</v>
      </c>
      <c r="D57" s="1" t="s">
        <v>756</v>
      </c>
      <c r="E57" s="1" t="s">
        <v>757</v>
      </c>
      <c r="F57" s="1" t="s">
        <v>554</v>
      </c>
      <c r="G57" s="1" t="s">
        <v>465</v>
      </c>
      <c r="H57" s="1" t="s">
        <v>421</v>
      </c>
      <c r="I57" s="1" t="s">
        <v>758</v>
      </c>
      <c r="J57" s="1" t="s">
        <v>30</v>
      </c>
      <c r="K57" s="1" t="s">
        <v>759</v>
      </c>
      <c r="L57" s="1" t="s">
        <v>759</v>
      </c>
      <c r="M57" s="1" t="s">
        <v>424</v>
      </c>
      <c r="N57" s="1" t="s">
        <v>424</v>
      </c>
      <c r="O57" s="1" t="s">
        <v>425</v>
      </c>
      <c r="P57" s="1" t="s">
        <v>426</v>
      </c>
      <c r="Q57" s="1" t="s">
        <v>427</v>
      </c>
      <c r="R57" s="1" t="s">
        <v>760</v>
      </c>
      <c r="S57" s="1" t="s">
        <v>429</v>
      </c>
      <c r="T57" s="1" t="s">
        <v>430</v>
      </c>
      <c r="U57" s="1" t="s">
        <v>431</v>
      </c>
    </row>
    <row r="58" s="1" customFormat="1" spans="1:21">
      <c r="A58" s="3">
        <v>17940567196</v>
      </c>
      <c r="B58" s="1" t="s">
        <v>754</v>
      </c>
      <c r="C58" s="1" t="s">
        <v>761</v>
      </c>
      <c r="D58" s="1" t="s">
        <v>762</v>
      </c>
      <c r="E58" s="1" t="s">
        <v>763</v>
      </c>
      <c r="F58" s="1" t="s">
        <v>465</v>
      </c>
      <c r="G58" s="1" t="s">
        <v>416</v>
      </c>
      <c r="H58" s="1" t="s">
        <v>421</v>
      </c>
      <c r="I58" s="1" t="s">
        <v>764</v>
      </c>
      <c r="J58" s="1" t="s">
        <v>30</v>
      </c>
      <c r="K58" s="1" t="s">
        <v>765</v>
      </c>
      <c r="L58" s="1" t="s">
        <v>765</v>
      </c>
      <c r="M58" s="1" t="s">
        <v>424</v>
      </c>
      <c r="N58" s="1" t="s">
        <v>424</v>
      </c>
      <c r="O58" s="1" t="s">
        <v>425</v>
      </c>
      <c r="P58" s="1" t="s">
        <v>426</v>
      </c>
      <c r="Q58" s="1" t="s">
        <v>427</v>
      </c>
      <c r="R58" s="1" t="s">
        <v>766</v>
      </c>
      <c r="S58" s="1" t="s">
        <v>429</v>
      </c>
      <c r="T58" s="1" t="s">
        <v>430</v>
      </c>
      <c r="U58" s="1" t="s">
        <v>431</v>
      </c>
    </row>
    <row r="59" s="1" customFormat="1" spans="1:21">
      <c r="A59" s="3">
        <v>17937775164</v>
      </c>
      <c r="B59" s="1" t="s">
        <v>767</v>
      </c>
      <c r="C59" s="1" t="s">
        <v>768</v>
      </c>
      <c r="D59" s="1" t="s">
        <v>769</v>
      </c>
      <c r="E59" s="1" t="s">
        <v>770</v>
      </c>
      <c r="F59" s="1" t="s">
        <v>615</v>
      </c>
      <c r="G59" s="1" t="s">
        <v>465</v>
      </c>
      <c r="H59" s="1" t="s">
        <v>421</v>
      </c>
      <c r="I59" s="1" t="s">
        <v>771</v>
      </c>
      <c r="J59" s="1" t="s">
        <v>30</v>
      </c>
      <c r="K59" s="1" t="s">
        <v>772</v>
      </c>
      <c r="L59" s="1" t="s">
        <v>772</v>
      </c>
      <c r="M59" s="1" t="s">
        <v>424</v>
      </c>
      <c r="N59" s="1" t="s">
        <v>424</v>
      </c>
      <c r="O59" s="1" t="s">
        <v>425</v>
      </c>
      <c r="P59" s="1" t="s">
        <v>426</v>
      </c>
      <c r="Q59" s="1" t="s">
        <v>427</v>
      </c>
      <c r="R59" s="1" t="s">
        <v>773</v>
      </c>
      <c r="S59" s="1" t="s">
        <v>429</v>
      </c>
      <c r="T59" s="1" t="s">
        <v>430</v>
      </c>
      <c r="U59" s="1" t="s">
        <v>431</v>
      </c>
    </row>
    <row r="60" s="1" customFormat="1" spans="1:21">
      <c r="A60" s="3">
        <v>17935671446</v>
      </c>
      <c r="B60" s="1" t="s">
        <v>774</v>
      </c>
      <c r="C60" s="1" t="s">
        <v>775</v>
      </c>
      <c r="D60" s="1" t="s">
        <v>776</v>
      </c>
      <c r="E60" s="1" t="s">
        <v>777</v>
      </c>
      <c r="F60" s="1" t="s">
        <v>465</v>
      </c>
      <c r="G60" s="1" t="s">
        <v>416</v>
      </c>
      <c r="H60" s="1" t="s">
        <v>421</v>
      </c>
      <c r="I60" s="1" t="s">
        <v>778</v>
      </c>
      <c r="J60" s="1" t="s">
        <v>30</v>
      </c>
      <c r="K60" s="1" t="s">
        <v>779</v>
      </c>
      <c r="L60" s="1" t="s">
        <v>779</v>
      </c>
      <c r="M60" s="1" t="s">
        <v>424</v>
      </c>
      <c r="N60" s="1" t="s">
        <v>424</v>
      </c>
      <c r="O60" s="1" t="s">
        <v>425</v>
      </c>
      <c r="P60" s="1" t="s">
        <v>426</v>
      </c>
      <c r="Q60" s="1" t="s">
        <v>427</v>
      </c>
      <c r="R60" s="1" t="s">
        <v>780</v>
      </c>
      <c r="S60" s="1" t="s">
        <v>429</v>
      </c>
      <c r="T60" s="1" t="s">
        <v>430</v>
      </c>
      <c r="U60" s="1" t="s">
        <v>431</v>
      </c>
    </row>
    <row r="61" s="1" customFormat="1" spans="1:21">
      <c r="A61" s="3">
        <v>17933129950</v>
      </c>
      <c r="B61" s="1" t="s">
        <v>774</v>
      </c>
      <c r="C61" s="1" t="s">
        <v>781</v>
      </c>
      <c r="D61" s="1" t="s">
        <v>782</v>
      </c>
      <c r="E61" s="1" t="s">
        <v>783</v>
      </c>
      <c r="F61" s="1" t="s">
        <v>508</v>
      </c>
      <c r="G61" s="1" t="s">
        <v>420</v>
      </c>
      <c r="H61" s="1" t="s">
        <v>421</v>
      </c>
      <c r="I61" s="1" t="s">
        <v>784</v>
      </c>
      <c r="J61" s="1" t="s">
        <v>30</v>
      </c>
      <c r="K61" s="1" t="s">
        <v>785</v>
      </c>
      <c r="L61" s="1" t="s">
        <v>785</v>
      </c>
      <c r="M61" s="1" t="s">
        <v>424</v>
      </c>
      <c r="N61" s="1" t="s">
        <v>424</v>
      </c>
      <c r="O61" s="1" t="s">
        <v>425</v>
      </c>
      <c r="P61" s="1" t="s">
        <v>426</v>
      </c>
      <c r="Q61" s="1" t="s">
        <v>427</v>
      </c>
      <c r="R61" s="1" t="s">
        <v>786</v>
      </c>
      <c r="S61" s="1" t="s">
        <v>429</v>
      </c>
      <c r="T61" s="1" t="s">
        <v>430</v>
      </c>
      <c r="U61" s="1" t="s">
        <v>431</v>
      </c>
    </row>
    <row r="62" s="1" customFormat="1" spans="1:21">
      <c r="A62" s="3">
        <v>17919866123</v>
      </c>
      <c r="B62" s="1" t="s">
        <v>787</v>
      </c>
      <c r="C62" s="1" t="s">
        <v>788</v>
      </c>
      <c r="D62" s="1" t="s">
        <v>789</v>
      </c>
      <c r="E62" s="1" t="s">
        <v>790</v>
      </c>
      <c r="F62" s="1" t="s">
        <v>416</v>
      </c>
      <c r="G62" s="1" t="s">
        <v>420</v>
      </c>
      <c r="H62" s="1" t="s">
        <v>421</v>
      </c>
      <c r="I62" s="1" t="s">
        <v>791</v>
      </c>
      <c r="J62" s="1" t="s">
        <v>30</v>
      </c>
      <c r="K62" s="1" t="s">
        <v>792</v>
      </c>
      <c r="L62" s="1" t="s">
        <v>792</v>
      </c>
      <c r="M62" s="1" t="s">
        <v>424</v>
      </c>
      <c r="N62" s="1" t="s">
        <v>424</v>
      </c>
      <c r="O62" s="1" t="s">
        <v>425</v>
      </c>
      <c r="P62" s="1" t="s">
        <v>426</v>
      </c>
      <c r="Q62" s="1" t="s">
        <v>427</v>
      </c>
      <c r="R62" s="1" t="s">
        <v>793</v>
      </c>
      <c r="S62" s="1" t="s">
        <v>429</v>
      </c>
      <c r="T62" s="1" t="s">
        <v>430</v>
      </c>
      <c r="U62" s="1" t="s">
        <v>431</v>
      </c>
    </row>
    <row r="63" s="1" customFormat="1" spans="1:21">
      <c r="A63" s="3">
        <v>17914932324</v>
      </c>
      <c r="B63" s="1" t="s">
        <v>794</v>
      </c>
      <c r="C63" s="1" t="s">
        <v>795</v>
      </c>
      <c r="D63" s="1" t="s">
        <v>796</v>
      </c>
      <c r="E63" s="1" t="s">
        <v>797</v>
      </c>
      <c r="F63" s="1" t="s">
        <v>465</v>
      </c>
      <c r="G63" s="1" t="s">
        <v>416</v>
      </c>
      <c r="H63" s="1" t="s">
        <v>421</v>
      </c>
      <c r="I63" s="1" t="s">
        <v>798</v>
      </c>
      <c r="J63" s="1" t="s">
        <v>30</v>
      </c>
      <c r="K63" s="1" t="s">
        <v>799</v>
      </c>
      <c r="L63" s="1" t="s">
        <v>799</v>
      </c>
      <c r="M63" s="1" t="s">
        <v>424</v>
      </c>
      <c r="N63" s="1" t="s">
        <v>424</v>
      </c>
      <c r="O63" s="1" t="s">
        <v>425</v>
      </c>
      <c r="P63" s="1" t="s">
        <v>426</v>
      </c>
      <c r="Q63" s="1" t="s">
        <v>427</v>
      </c>
      <c r="R63" s="1" t="s">
        <v>800</v>
      </c>
      <c r="S63" s="1" t="s">
        <v>429</v>
      </c>
      <c r="T63" s="1" t="s">
        <v>430</v>
      </c>
      <c r="U63" s="1" t="s">
        <v>431</v>
      </c>
    </row>
    <row r="64" s="1" customFormat="1" spans="1:21">
      <c r="A64" s="3">
        <v>17901022762</v>
      </c>
      <c r="B64" s="1" t="s">
        <v>801</v>
      </c>
      <c r="C64" s="1" t="s">
        <v>802</v>
      </c>
      <c r="D64" s="1" t="s">
        <v>803</v>
      </c>
      <c r="E64" s="1" t="s">
        <v>804</v>
      </c>
      <c r="F64" s="1" t="s">
        <v>657</v>
      </c>
      <c r="G64" s="1" t="s">
        <v>508</v>
      </c>
      <c r="H64" s="1" t="s">
        <v>421</v>
      </c>
      <c r="I64" s="1" t="s">
        <v>805</v>
      </c>
      <c r="J64" s="1" t="s">
        <v>30</v>
      </c>
      <c r="K64" s="1" t="s">
        <v>806</v>
      </c>
      <c r="L64" s="1" t="s">
        <v>806</v>
      </c>
      <c r="M64" s="1" t="s">
        <v>424</v>
      </c>
      <c r="N64" s="1" t="s">
        <v>424</v>
      </c>
      <c r="O64" s="1" t="s">
        <v>425</v>
      </c>
      <c r="P64" s="1" t="s">
        <v>426</v>
      </c>
      <c r="Q64" s="1" t="s">
        <v>427</v>
      </c>
      <c r="R64" s="1" t="s">
        <v>807</v>
      </c>
      <c r="S64" s="1" t="s">
        <v>429</v>
      </c>
      <c r="T64" s="1" t="s">
        <v>430</v>
      </c>
      <c r="U64" s="1" t="s">
        <v>431</v>
      </c>
    </row>
    <row r="65" s="1" customFormat="1" spans="1:21">
      <c r="A65" s="3">
        <v>17900997344</v>
      </c>
      <c r="B65" s="1" t="s">
        <v>801</v>
      </c>
      <c r="C65" s="1" t="s">
        <v>808</v>
      </c>
      <c r="D65" s="1" t="s">
        <v>809</v>
      </c>
      <c r="E65" s="1" t="s">
        <v>810</v>
      </c>
      <c r="F65" s="1" t="s">
        <v>657</v>
      </c>
      <c r="G65" s="1" t="s">
        <v>508</v>
      </c>
      <c r="H65" s="1" t="s">
        <v>421</v>
      </c>
      <c r="I65" s="1" t="s">
        <v>811</v>
      </c>
      <c r="J65" s="1" t="s">
        <v>30</v>
      </c>
      <c r="K65" s="1" t="s">
        <v>812</v>
      </c>
      <c r="L65" s="1" t="s">
        <v>812</v>
      </c>
      <c r="M65" s="1" t="s">
        <v>424</v>
      </c>
      <c r="N65" s="1" t="s">
        <v>424</v>
      </c>
      <c r="O65" s="1" t="s">
        <v>425</v>
      </c>
      <c r="P65" s="1" t="s">
        <v>426</v>
      </c>
      <c r="Q65" s="1" t="s">
        <v>427</v>
      </c>
      <c r="R65" s="1" t="s">
        <v>813</v>
      </c>
      <c r="S65" s="1" t="s">
        <v>429</v>
      </c>
      <c r="T65" s="1" t="s">
        <v>430</v>
      </c>
      <c r="U65" s="1" t="s">
        <v>431</v>
      </c>
    </row>
    <row r="66" s="1" customFormat="1" spans="1:21">
      <c r="A66" s="3">
        <v>17900890835</v>
      </c>
      <c r="B66" s="1" t="s">
        <v>801</v>
      </c>
      <c r="C66" s="1" t="s">
        <v>814</v>
      </c>
      <c r="D66" s="1" t="s">
        <v>815</v>
      </c>
      <c r="E66" s="1" t="s">
        <v>816</v>
      </c>
      <c r="F66" s="1" t="s">
        <v>657</v>
      </c>
      <c r="G66" s="1" t="s">
        <v>416</v>
      </c>
      <c r="H66" s="1" t="s">
        <v>421</v>
      </c>
      <c r="I66" s="1" t="s">
        <v>817</v>
      </c>
      <c r="J66" s="1" t="s">
        <v>30</v>
      </c>
      <c r="K66" s="1" t="s">
        <v>818</v>
      </c>
      <c r="L66" s="1" t="s">
        <v>818</v>
      </c>
      <c r="M66" s="1" t="s">
        <v>424</v>
      </c>
      <c r="N66" s="1" t="s">
        <v>424</v>
      </c>
      <c r="O66" s="1" t="s">
        <v>425</v>
      </c>
      <c r="P66" s="1" t="s">
        <v>426</v>
      </c>
      <c r="Q66" s="1" t="s">
        <v>427</v>
      </c>
      <c r="R66" s="1" t="s">
        <v>819</v>
      </c>
      <c r="S66" s="1" t="s">
        <v>429</v>
      </c>
      <c r="T66" s="1" t="s">
        <v>430</v>
      </c>
      <c r="U66" s="1" t="s">
        <v>431</v>
      </c>
    </row>
    <row r="67" s="1" customFormat="1" spans="1:21">
      <c r="A67" s="3">
        <v>17886141148</v>
      </c>
      <c r="B67" s="1" t="s">
        <v>820</v>
      </c>
      <c r="C67" s="1" t="s">
        <v>821</v>
      </c>
      <c r="D67" s="1" t="s">
        <v>822</v>
      </c>
      <c r="E67" s="1" t="s">
        <v>823</v>
      </c>
      <c r="F67" s="1" t="s">
        <v>508</v>
      </c>
      <c r="G67" s="1" t="s">
        <v>416</v>
      </c>
      <c r="H67" s="1" t="s">
        <v>421</v>
      </c>
      <c r="I67" s="1" t="s">
        <v>824</v>
      </c>
      <c r="J67" s="1" t="s">
        <v>30</v>
      </c>
      <c r="K67" s="1" t="s">
        <v>825</v>
      </c>
      <c r="L67" s="1" t="s">
        <v>825</v>
      </c>
      <c r="M67" s="1" t="s">
        <v>424</v>
      </c>
      <c r="N67" s="1" t="s">
        <v>424</v>
      </c>
      <c r="O67" s="1" t="s">
        <v>425</v>
      </c>
      <c r="P67" s="1" t="s">
        <v>426</v>
      </c>
      <c r="Q67" s="1" t="s">
        <v>427</v>
      </c>
      <c r="R67" s="1" t="s">
        <v>826</v>
      </c>
      <c r="S67" s="1" t="s">
        <v>429</v>
      </c>
      <c r="T67" s="1" t="s">
        <v>430</v>
      </c>
      <c r="U67" s="1" t="s">
        <v>431</v>
      </c>
    </row>
    <row r="68" s="1" customFormat="1" spans="1:21">
      <c r="A68" s="3">
        <v>17884513812</v>
      </c>
      <c r="B68" s="1" t="s">
        <v>820</v>
      </c>
      <c r="C68" s="1" t="s">
        <v>827</v>
      </c>
      <c r="D68" s="1" t="s">
        <v>828</v>
      </c>
      <c r="E68" s="1" t="s">
        <v>829</v>
      </c>
      <c r="F68" s="1" t="s">
        <v>465</v>
      </c>
      <c r="G68" s="1" t="s">
        <v>416</v>
      </c>
      <c r="H68" s="1" t="s">
        <v>421</v>
      </c>
      <c r="I68" s="1" t="s">
        <v>830</v>
      </c>
      <c r="J68" s="1" t="s">
        <v>30</v>
      </c>
      <c r="K68" s="1" t="s">
        <v>831</v>
      </c>
      <c r="L68" s="1" t="s">
        <v>831</v>
      </c>
      <c r="M68" s="1" t="s">
        <v>424</v>
      </c>
      <c r="N68" s="1" t="s">
        <v>424</v>
      </c>
      <c r="O68" s="1" t="s">
        <v>425</v>
      </c>
      <c r="P68" s="1" t="s">
        <v>426</v>
      </c>
      <c r="Q68" s="1" t="s">
        <v>427</v>
      </c>
      <c r="R68" s="1" t="s">
        <v>832</v>
      </c>
      <c r="S68" s="1" t="s">
        <v>429</v>
      </c>
      <c r="T68" s="1" t="s">
        <v>430</v>
      </c>
      <c r="U68" s="1" t="s">
        <v>431</v>
      </c>
    </row>
    <row r="69" s="1" customFormat="1" spans="1:21">
      <c r="A69" s="3">
        <v>17882286305</v>
      </c>
      <c r="B69" s="1" t="s">
        <v>833</v>
      </c>
      <c r="C69" s="1" t="s">
        <v>834</v>
      </c>
      <c r="D69" s="1" t="s">
        <v>835</v>
      </c>
      <c r="E69" s="1" t="s">
        <v>836</v>
      </c>
      <c r="F69" s="1" t="s">
        <v>701</v>
      </c>
      <c r="G69" s="1" t="s">
        <v>508</v>
      </c>
      <c r="H69" s="1" t="s">
        <v>421</v>
      </c>
      <c r="I69" s="1" t="s">
        <v>837</v>
      </c>
      <c r="J69" s="1" t="s">
        <v>30</v>
      </c>
      <c r="K69" s="1" t="s">
        <v>838</v>
      </c>
      <c r="L69" s="1" t="s">
        <v>838</v>
      </c>
      <c r="M69" s="1" t="s">
        <v>424</v>
      </c>
      <c r="N69" s="1" t="s">
        <v>424</v>
      </c>
      <c r="O69" s="1" t="s">
        <v>425</v>
      </c>
      <c r="P69" s="1" t="s">
        <v>426</v>
      </c>
      <c r="Q69" s="1" t="s">
        <v>427</v>
      </c>
      <c r="R69" s="1" t="s">
        <v>839</v>
      </c>
      <c r="S69" s="1" t="s">
        <v>429</v>
      </c>
      <c r="T69" s="1" t="s">
        <v>430</v>
      </c>
      <c r="U69" s="1" t="s">
        <v>431</v>
      </c>
    </row>
    <row r="70" s="1" customFormat="1" spans="1:21">
      <c r="A70" s="3">
        <v>17878475849</v>
      </c>
      <c r="B70" s="1" t="s">
        <v>833</v>
      </c>
      <c r="C70" s="1" t="s">
        <v>840</v>
      </c>
      <c r="D70" s="1" t="s">
        <v>723</v>
      </c>
      <c r="E70" s="1" t="s">
        <v>841</v>
      </c>
      <c r="F70" s="1" t="s">
        <v>416</v>
      </c>
      <c r="G70" s="1" t="s">
        <v>420</v>
      </c>
      <c r="H70" s="1" t="s">
        <v>421</v>
      </c>
      <c r="I70" s="1" t="s">
        <v>842</v>
      </c>
      <c r="J70" s="1" t="s">
        <v>30</v>
      </c>
      <c r="K70" s="1" t="s">
        <v>843</v>
      </c>
      <c r="L70" s="1" t="s">
        <v>843</v>
      </c>
      <c r="M70" s="1" t="s">
        <v>424</v>
      </c>
      <c r="N70" s="1" t="s">
        <v>424</v>
      </c>
      <c r="O70" s="1" t="s">
        <v>425</v>
      </c>
      <c r="P70" s="1" t="s">
        <v>426</v>
      </c>
      <c r="Q70" s="1" t="s">
        <v>427</v>
      </c>
      <c r="R70" s="1" t="s">
        <v>844</v>
      </c>
      <c r="S70" s="1" t="s">
        <v>429</v>
      </c>
      <c r="T70" s="1" t="s">
        <v>430</v>
      </c>
      <c r="U70" s="1" t="s">
        <v>431</v>
      </c>
    </row>
    <row r="71" s="1" customFormat="1" spans="1:21">
      <c r="A71" s="3">
        <v>17878348845</v>
      </c>
      <c r="B71" s="1" t="s">
        <v>833</v>
      </c>
      <c r="C71" s="1" t="s">
        <v>845</v>
      </c>
      <c r="D71" s="1" t="s">
        <v>846</v>
      </c>
      <c r="E71" s="1" t="s">
        <v>847</v>
      </c>
      <c r="F71" s="1" t="s">
        <v>508</v>
      </c>
      <c r="G71" s="1" t="s">
        <v>416</v>
      </c>
      <c r="H71" s="1" t="s">
        <v>421</v>
      </c>
      <c r="I71" s="1" t="s">
        <v>848</v>
      </c>
      <c r="J71" s="1" t="s">
        <v>30</v>
      </c>
      <c r="K71" s="1" t="s">
        <v>849</v>
      </c>
      <c r="L71" s="1" t="s">
        <v>849</v>
      </c>
      <c r="M71" s="1" t="s">
        <v>424</v>
      </c>
      <c r="N71" s="1" t="s">
        <v>424</v>
      </c>
      <c r="O71" s="1" t="s">
        <v>425</v>
      </c>
      <c r="P71" s="1" t="s">
        <v>426</v>
      </c>
      <c r="Q71" s="1" t="s">
        <v>427</v>
      </c>
      <c r="R71" s="1" t="s">
        <v>850</v>
      </c>
      <c r="S71" s="1" t="s">
        <v>429</v>
      </c>
      <c r="T71" s="1" t="s">
        <v>430</v>
      </c>
      <c r="U71" s="1" t="s">
        <v>431</v>
      </c>
    </row>
    <row r="72" s="1" customFormat="1" spans="1:21">
      <c r="A72" s="3">
        <v>17877710110</v>
      </c>
      <c r="B72" s="1" t="s">
        <v>851</v>
      </c>
      <c r="C72" s="1" t="s">
        <v>852</v>
      </c>
      <c r="D72" s="1" t="s">
        <v>516</v>
      </c>
      <c r="E72" s="1" t="s">
        <v>853</v>
      </c>
      <c r="F72" s="1" t="s">
        <v>465</v>
      </c>
      <c r="G72" s="1" t="s">
        <v>416</v>
      </c>
      <c r="H72" s="1" t="s">
        <v>421</v>
      </c>
      <c r="I72" s="1" t="s">
        <v>854</v>
      </c>
      <c r="J72" s="1" t="s">
        <v>30</v>
      </c>
      <c r="K72" s="1" t="s">
        <v>855</v>
      </c>
      <c r="L72" s="1" t="s">
        <v>855</v>
      </c>
      <c r="M72" s="1" t="s">
        <v>424</v>
      </c>
      <c r="N72" s="1" t="s">
        <v>424</v>
      </c>
      <c r="O72" s="1" t="s">
        <v>425</v>
      </c>
      <c r="P72" s="1" t="s">
        <v>426</v>
      </c>
      <c r="Q72" s="1" t="s">
        <v>427</v>
      </c>
      <c r="R72" s="1" t="s">
        <v>856</v>
      </c>
      <c r="S72" s="1" t="s">
        <v>429</v>
      </c>
      <c r="T72" s="1" t="s">
        <v>430</v>
      </c>
      <c r="U72" s="1" t="s">
        <v>431</v>
      </c>
    </row>
    <row r="73" s="1" customFormat="1" spans="1:21">
      <c r="A73" s="3">
        <v>17871452623</v>
      </c>
      <c r="B73" s="1" t="s">
        <v>857</v>
      </c>
      <c r="C73" s="1" t="s">
        <v>858</v>
      </c>
      <c r="D73" s="1" t="s">
        <v>859</v>
      </c>
      <c r="E73" s="1" t="s">
        <v>860</v>
      </c>
      <c r="F73" s="1" t="s">
        <v>416</v>
      </c>
      <c r="G73" s="1" t="s">
        <v>420</v>
      </c>
      <c r="H73" s="1" t="s">
        <v>421</v>
      </c>
      <c r="I73" s="1" t="s">
        <v>861</v>
      </c>
      <c r="J73" s="1" t="s">
        <v>30</v>
      </c>
      <c r="K73" s="1" t="s">
        <v>862</v>
      </c>
      <c r="L73" s="1" t="s">
        <v>862</v>
      </c>
      <c r="M73" s="1" t="s">
        <v>424</v>
      </c>
      <c r="N73" s="1" t="s">
        <v>424</v>
      </c>
      <c r="O73" s="1" t="s">
        <v>425</v>
      </c>
      <c r="P73" s="1" t="s">
        <v>426</v>
      </c>
      <c r="Q73" s="1" t="s">
        <v>427</v>
      </c>
      <c r="R73" s="1" t="s">
        <v>863</v>
      </c>
      <c r="S73" s="1" t="s">
        <v>429</v>
      </c>
      <c r="T73" s="1" t="s">
        <v>430</v>
      </c>
      <c r="U73" s="1" t="s">
        <v>431</v>
      </c>
    </row>
    <row r="74" s="1" customFormat="1" spans="1:21">
      <c r="A74" s="3">
        <v>17869379300</v>
      </c>
      <c r="B74" s="1" t="s">
        <v>857</v>
      </c>
      <c r="C74" s="1" t="s">
        <v>864</v>
      </c>
      <c r="D74" s="1" t="s">
        <v>865</v>
      </c>
      <c r="E74" s="1" t="s">
        <v>866</v>
      </c>
      <c r="F74" s="1" t="s">
        <v>554</v>
      </c>
      <c r="G74" s="1" t="s">
        <v>416</v>
      </c>
      <c r="H74" s="1" t="s">
        <v>421</v>
      </c>
      <c r="I74" s="1" t="s">
        <v>867</v>
      </c>
      <c r="J74" s="1" t="s">
        <v>30</v>
      </c>
      <c r="K74" s="1" t="s">
        <v>868</v>
      </c>
      <c r="L74" s="1" t="s">
        <v>868</v>
      </c>
      <c r="M74" s="1" t="s">
        <v>424</v>
      </c>
      <c r="N74" s="1" t="s">
        <v>424</v>
      </c>
      <c r="O74" s="1" t="s">
        <v>425</v>
      </c>
      <c r="P74" s="1" t="s">
        <v>426</v>
      </c>
      <c r="Q74" s="1" t="s">
        <v>427</v>
      </c>
      <c r="R74" s="1" t="s">
        <v>869</v>
      </c>
      <c r="S74" s="1" t="s">
        <v>429</v>
      </c>
      <c r="T74" s="1" t="s">
        <v>430</v>
      </c>
      <c r="U74" s="1" t="s">
        <v>431</v>
      </c>
    </row>
    <row r="75" s="1" customFormat="1" spans="1:21">
      <c r="A75" s="3">
        <v>17869035976</v>
      </c>
      <c r="B75" s="1" t="s">
        <v>857</v>
      </c>
      <c r="C75" s="1" t="s">
        <v>870</v>
      </c>
      <c r="D75" s="1" t="s">
        <v>871</v>
      </c>
      <c r="E75" s="1" t="s">
        <v>872</v>
      </c>
      <c r="F75" s="1" t="s">
        <v>701</v>
      </c>
      <c r="G75" s="1" t="s">
        <v>465</v>
      </c>
      <c r="H75" s="1" t="s">
        <v>421</v>
      </c>
      <c r="I75" s="1" t="s">
        <v>873</v>
      </c>
      <c r="J75" s="1" t="s">
        <v>30</v>
      </c>
      <c r="K75" s="1" t="s">
        <v>874</v>
      </c>
      <c r="L75" s="1" t="s">
        <v>874</v>
      </c>
      <c r="M75" s="1" t="s">
        <v>424</v>
      </c>
      <c r="N75" s="1" t="s">
        <v>424</v>
      </c>
      <c r="O75" s="1" t="s">
        <v>425</v>
      </c>
      <c r="P75" s="1" t="s">
        <v>426</v>
      </c>
      <c r="Q75" s="1" t="s">
        <v>427</v>
      </c>
      <c r="R75" s="1" t="s">
        <v>875</v>
      </c>
      <c r="S75" s="1" t="s">
        <v>429</v>
      </c>
      <c r="T75" s="1" t="s">
        <v>430</v>
      </c>
      <c r="U75" s="1" t="s">
        <v>431</v>
      </c>
    </row>
    <row r="76" s="1" customFormat="1" spans="1:21">
      <c r="A76" s="3">
        <v>17781663020</v>
      </c>
      <c r="B76" s="1" t="s">
        <v>876</v>
      </c>
      <c r="C76" s="1" t="s">
        <v>877</v>
      </c>
      <c r="D76" s="1" t="s">
        <v>878</v>
      </c>
      <c r="E76" s="1" t="s">
        <v>879</v>
      </c>
      <c r="F76" s="1" t="s">
        <v>508</v>
      </c>
      <c r="G76" s="1" t="s">
        <v>416</v>
      </c>
      <c r="H76" s="1" t="s">
        <v>421</v>
      </c>
      <c r="I76" s="1" t="s">
        <v>880</v>
      </c>
      <c r="J76" s="1" t="s">
        <v>30</v>
      </c>
      <c r="K76" s="1" t="s">
        <v>881</v>
      </c>
      <c r="L76" s="1" t="s">
        <v>881</v>
      </c>
      <c r="M76" s="1" t="s">
        <v>424</v>
      </c>
      <c r="N76" s="1" t="s">
        <v>424</v>
      </c>
      <c r="O76" s="1" t="s">
        <v>425</v>
      </c>
      <c r="P76" s="1" t="s">
        <v>426</v>
      </c>
      <c r="Q76" s="1" t="s">
        <v>427</v>
      </c>
      <c r="R76" s="1" t="s">
        <v>882</v>
      </c>
      <c r="S76" s="1" t="s">
        <v>429</v>
      </c>
      <c r="T76" s="1" t="s">
        <v>430</v>
      </c>
      <c r="U76" s="1" t="s">
        <v>431</v>
      </c>
    </row>
    <row r="77" s="1" customFormat="1" spans="1:21">
      <c r="A77" s="3">
        <v>17725131035</v>
      </c>
      <c r="B77" s="1" t="s">
        <v>883</v>
      </c>
      <c r="C77" s="1" t="s">
        <v>884</v>
      </c>
      <c r="D77" s="1" t="s">
        <v>885</v>
      </c>
      <c r="E77" s="1" t="s">
        <v>886</v>
      </c>
      <c r="F77" s="1" t="s">
        <v>416</v>
      </c>
      <c r="G77" s="1" t="s">
        <v>420</v>
      </c>
      <c r="H77" s="1" t="s">
        <v>421</v>
      </c>
      <c r="I77" s="1" t="s">
        <v>887</v>
      </c>
      <c r="J77" s="1" t="s">
        <v>30</v>
      </c>
      <c r="K77" s="1" t="s">
        <v>888</v>
      </c>
      <c r="L77" s="1" t="s">
        <v>888</v>
      </c>
      <c r="M77" s="1" t="s">
        <v>424</v>
      </c>
      <c r="N77" s="1" t="s">
        <v>424</v>
      </c>
      <c r="O77" s="1" t="s">
        <v>425</v>
      </c>
      <c r="P77" s="1" t="s">
        <v>426</v>
      </c>
      <c r="Q77" s="1" t="s">
        <v>427</v>
      </c>
      <c r="R77" s="1" t="s">
        <v>889</v>
      </c>
      <c r="S77" s="1" t="s">
        <v>429</v>
      </c>
      <c r="T77" s="1" t="s">
        <v>430</v>
      </c>
      <c r="U77" s="1" t="s">
        <v>431</v>
      </c>
    </row>
    <row r="78" s="1" customFormat="1" spans="1:21">
      <c r="A78" s="3">
        <v>16997027284</v>
      </c>
      <c r="B78" s="1" t="s">
        <v>890</v>
      </c>
      <c r="C78" s="1" t="s">
        <v>891</v>
      </c>
      <c r="D78" s="1" t="s">
        <v>892</v>
      </c>
      <c r="E78" s="1" t="s">
        <v>893</v>
      </c>
      <c r="F78" s="1" t="s">
        <v>657</v>
      </c>
      <c r="G78" s="1" t="s">
        <v>465</v>
      </c>
      <c r="H78" s="1" t="s">
        <v>421</v>
      </c>
      <c r="I78" s="1" t="s">
        <v>894</v>
      </c>
      <c r="J78" s="1" t="s">
        <v>30</v>
      </c>
      <c r="K78" s="1" t="s">
        <v>895</v>
      </c>
      <c r="L78" s="1" t="s">
        <v>895</v>
      </c>
      <c r="M78" s="1" t="s">
        <v>424</v>
      </c>
      <c r="N78" s="1" t="s">
        <v>424</v>
      </c>
      <c r="O78" s="1" t="s">
        <v>425</v>
      </c>
      <c r="P78" s="1" t="s">
        <v>426</v>
      </c>
      <c r="Q78" s="1" t="s">
        <v>427</v>
      </c>
      <c r="R78" s="1" t="s">
        <v>896</v>
      </c>
      <c r="S78" s="1" t="s">
        <v>429</v>
      </c>
      <c r="T78" s="1" t="s">
        <v>430</v>
      </c>
      <c r="U78" s="1" t="s">
        <v>431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2022-06-06T01:15:00Z</dcterms:created>
  <dcterms:modified xsi:type="dcterms:W3CDTF">2022-06-07T06:13:09Z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91220FD91ABD4C0CA82142CA98EA534E</vt:lpwstr>
  </property>
  <property fmtid="{D5CDD505-2E9C-101B-9397-08002B2CF9AE}" pid="3" name="KSOProductBuildVer">
    <vt:lpwstr>2052-11.1.0.11744</vt:lpwstr>
  </property>
</Properties>
</file>