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对账!$A$1:$X$81</definedName>
  </definedNames>
  <calcPr calcId="144525"/>
</workbook>
</file>

<file path=xl/sharedStrings.xml><?xml version="1.0" encoding="utf-8"?>
<sst xmlns="http://schemas.openxmlformats.org/spreadsheetml/2006/main" count="2522" uniqueCount="767">
  <si>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</si>
  <si>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</si>
  <si>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</si>
  <si>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</si>
  <si>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</si>
  <si>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</si>
  <si>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</si>
  <si>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</si>
  <si>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</si>
  <si>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</si>
  <si>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</si>
  <si>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</si>
  <si>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</si>
  <si>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</si>
  <si>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</si>
  <si>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</si>
  <si>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</si>
  <si>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</si>
  <si>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</si>
  <si>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</si>
  <si>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</si>
  <si>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</si>
  <si>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</si>
  <si>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</si>
  <si>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</si>
  <si>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17915654482	</t>
  </si>
  <si>
    <t>Ctrip</t>
  </si>
  <si>
    <t>正常</t>
  </si>
  <si>
    <t>[碧瑶]碧瑶小木屋(Chalet Baguio)(28476949)</t>
  </si>
  <si>
    <t>豪华双床间&lt;双人入住&gt;&lt;双早&gt;</t>
  </si>
  <si>
    <t>CNY</t>
  </si>
  <si>
    <t>Sabinorio/Renz Christian</t>
  </si>
  <si>
    <t>CA2019220607CNY</t>
  </si>
  <si>
    <t>未提现</t>
  </si>
  <si>
    <t>携程开票</t>
  </si>
  <si>
    <t xml:space="preserve">	</t>
  </si>
  <si>
    <t xml:space="preserve">17919651232	</t>
  </si>
  <si>
    <t>[曼谷]曼谷威客3號酒店 (SHA Plus+)(Vic3 Bangkok  (SHA Plus+))(5072852)</t>
  </si>
  <si>
    <t>一室行政特大床房&lt;今日特价 &gt;&lt;双人入住&gt;&lt;单早&gt;</t>
  </si>
  <si>
    <t>HRISTEA/IOAN RAZVAN</t>
  </si>
  <si>
    <t xml:space="preserve">2546962	</t>
  </si>
  <si>
    <t xml:space="preserve">532664	</t>
  </si>
  <si>
    <t xml:space="preserve">17931300093	</t>
  </si>
  <si>
    <t>[芭堤雅]芭堤雅宫殿酒店(Grand Palazzo Hotel)(15343910)</t>
  </si>
  <si>
    <t>至尊房&lt;特惠专享&gt;&lt;双人入住&gt;&lt;双早&gt;</t>
  </si>
  <si>
    <t>Sanawattana/Nachawarich,Sanawattana/Nachawarich</t>
  </si>
  <si>
    <t>取消</t>
  </si>
  <si>
    <t xml:space="preserve">17931318552	</t>
  </si>
  <si>
    <t xml:space="preserve">17931331449	</t>
  </si>
  <si>
    <t xml:space="preserve">2550092	</t>
  </si>
  <si>
    <t xml:space="preserve">17931448642	</t>
  </si>
  <si>
    <t xml:space="preserve">2550128	</t>
  </si>
  <si>
    <t xml:space="preserve">141309	</t>
  </si>
  <si>
    <t xml:space="preserve">17937313966	</t>
  </si>
  <si>
    <t>[曼谷]曼谷万怡酒店 - SHA Extra Plus 认证(Courtyard by Marriott Bangkok - Sha Extra Plus)(5211729)</t>
  </si>
  <si>
    <t>翻新豪华特大床房(至少连住2晚及以上)&lt;单人入住&gt;&lt;单早&gt;</t>
  </si>
  <si>
    <t>MIKHAYLENKO/TATIANA</t>
  </si>
  <si>
    <t xml:space="preserve">2552194	</t>
  </si>
  <si>
    <t xml:space="preserve">88722409	</t>
  </si>
  <si>
    <t xml:space="preserve">17944908131	</t>
  </si>
  <si>
    <t>Moon/Jungmi,Moon/Jungmi</t>
  </si>
  <si>
    <t xml:space="preserve">2553560	</t>
  </si>
  <si>
    <t xml:space="preserve">17944927806	</t>
  </si>
  <si>
    <t>[芭堤雅]芭堤雅格兰德中心点酒店 (SHA Extra plus)(Grande Centre Point Pattaya (SHA Extra plus))(23791733)</t>
  </si>
  <si>
    <t>海景高级房&lt;大床&gt;&lt;今日特价 &gt;&lt;双人入住&gt;&lt;不适用泰国客人&gt;&lt;无早&gt;</t>
  </si>
  <si>
    <t>Saeyang/Ruamsak,Ruamsak/Saeyang</t>
  </si>
  <si>
    <t xml:space="preserve">2553566	</t>
  </si>
  <si>
    <t xml:space="preserve">17946026544	</t>
  </si>
  <si>
    <t>[新山]新山凯贝丽酒店式服务公寓(Capri by Fraser Johor Bahru)(90558946)</t>
  </si>
  <si>
    <t>行政特大床一室房&lt;双人入住&gt;&lt;双早&gt;</t>
  </si>
  <si>
    <t>roslin/noor adilah</t>
  </si>
  <si>
    <t xml:space="preserve">2554022	</t>
  </si>
  <si>
    <t xml:space="preserve">58593085-1	</t>
  </si>
  <si>
    <t xml:space="preserve">17956637988	</t>
  </si>
  <si>
    <t>[卡姆登]伦敦瑰丽酒店(Rosewood London)(6431000)</t>
  </si>
  <si>
    <t>行政特大床房(至少连住2晚及以上)&lt;双人入住&gt;&lt;无早&gt;</t>
  </si>
  <si>
    <t>CHAN/CHAK FUNG</t>
  </si>
  <si>
    <t xml:space="preserve">2556220	</t>
  </si>
  <si>
    <t xml:space="preserve">CI3WYM35	</t>
  </si>
  <si>
    <t xml:space="preserve">17957657990	</t>
  </si>
  <si>
    <t>[华欣]华欣春景酒店 (SHA Plus+)(Chom View Hotel, Hua Hin (SHA Plus+))(25206917)</t>
  </si>
  <si>
    <t>一卧室复式房&lt;今日特价 &gt;&lt;三人入住&gt;&lt;无早&gt;</t>
  </si>
  <si>
    <t>Panichkasame/Pison</t>
  </si>
  <si>
    <t xml:space="preserve">2556602	</t>
  </si>
  <si>
    <t xml:space="preserve">05208549	</t>
  </si>
  <si>
    <t xml:space="preserve">17967405721	</t>
  </si>
  <si>
    <t>[普吉岛]普吉岛阿玛瑞酒店(SHA Extra Plus)(Amari Phuket (SHA Extra Plus))(4308716)</t>
  </si>
  <si>
    <t>高级面海特大床房(至少连住2晚及以上)&lt;今日特惠&gt;&lt;双人入住&gt;&lt;双早&gt;</t>
  </si>
  <si>
    <t>ARSHAD/IFTEKHAR</t>
  </si>
  <si>
    <t xml:space="preserve">2558069	</t>
  </si>
  <si>
    <t xml:space="preserve">35487026	</t>
  </si>
  <si>
    <t xml:space="preserve">17985650289	</t>
  </si>
  <si>
    <t>[伊洛伊洛]因佳普大厦酒店(Injap Tower Hotel- Multi Use Hotel)(29573613)</t>
  </si>
  <si>
    <t>快乐双人间&lt;今日特价 &gt;&lt;双人入住&gt;&lt;无早&gt;</t>
  </si>
  <si>
    <t>Amar/Ma.Agie</t>
  </si>
  <si>
    <t xml:space="preserve">2562564	</t>
  </si>
  <si>
    <t xml:space="preserve">90010	</t>
  </si>
  <si>
    <t xml:space="preserve">17988385156	</t>
  </si>
  <si>
    <t>[普吉岛]普吉岛希尔顿阿卡迪亚温泉度假酒店 (SHA Extra Plus)(Hilton Phuket Arcadia Resort &amp; Spa (SHA Extra Plus))(3460018)</t>
  </si>
  <si>
    <t>海景豪华加大双床房&lt;双人入住&gt;&lt;双早&gt;</t>
  </si>
  <si>
    <t>HAN/XINGSHUO,XU/GUOWEN</t>
  </si>
  <si>
    <t xml:space="preserve">2562879	</t>
  </si>
  <si>
    <t xml:space="preserve">3260471029	</t>
  </si>
  <si>
    <t xml:space="preserve">17993238719	</t>
  </si>
  <si>
    <t>[乔治市]槟城双威乔治市酒店 (槟城对抗新冠肺炎认证)(Sunway Hotel Georgetown Penang (PenangFightCovid-19 Certified))(28528357)</t>
  </si>
  <si>
    <t>豪华双床房&lt;双人入住&gt;&lt;无早&gt;</t>
  </si>
  <si>
    <t>NATHAN/RANJINI</t>
  </si>
  <si>
    <t xml:space="preserve">2563734	</t>
  </si>
  <si>
    <t xml:space="preserve">3785913	</t>
  </si>
  <si>
    <t xml:space="preserve">17999650235	</t>
  </si>
  <si>
    <t>[象岛]象岛圣思雅林木度假酒店(Santhiya Tree Koh Chang Resort)(6266736)</t>
  </si>
  <si>
    <t>别墅（直通泳池）&lt;特惠专享&gt;&lt;双人入住&gt;&lt;双早&gt;</t>
  </si>
  <si>
    <t>SILAPAPUKDEE/PADONL</t>
  </si>
  <si>
    <t xml:space="preserve">2564440	</t>
  </si>
  <si>
    <t xml:space="preserve">18003436607	</t>
  </si>
  <si>
    <t>至尊行政房(至少连住2晚及以上)&lt;今日特价 &gt;&lt;双人入住&gt;&lt;双早&gt;</t>
  </si>
  <si>
    <t>WANG/YIFAN</t>
  </si>
  <si>
    <t xml:space="preserve">2565002	</t>
  </si>
  <si>
    <t xml:space="preserve">CI3XA09B	</t>
  </si>
  <si>
    <t xml:space="preserve">18005144600	</t>
  </si>
  <si>
    <t>[乔治市]槟城尼奥酒店 (槟城对抗新冠肺炎认证)(Neo+ Penang (PenangFightCovid-19 Certified))(24052379)</t>
  </si>
  <si>
    <t>猎户座房&lt;双人入住&gt;&lt;双早&gt;</t>
  </si>
  <si>
    <t>Abdul Karim/Salwani</t>
  </si>
  <si>
    <t xml:space="preserve">2565442	</t>
  </si>
  <si>
    <t xml:space="preserve">154458	</t>
  </si>
  <si>
    <t xml:space="preserve">18005261936	</t>
  </si>
  <si>
    <t>[吉隆坡]吉隆坡市中心玛雅酒店(Hotel Maya Kuala Lumpur City Centre)(28528339)</t>
  </si>
  <si>
    <t>一室房&lt;超值特惠&gt;&lt;双人入住&gt;&lt;双早&gt;</t>
  </si>
  <si>
    <t>NORASHIKIN/MOHD RASHID</t>
  </si>
  <si>
    <t xml:space="preserve">2565487	</t>
  </si>
  <si>
    <t xml:space="preserve">243199	</t>
  </si>
  <si>
    <t xml:space="preserve">18008851492	</t>
  </si>
  <si>
    <t>[乔治市]槟城温宝利酒店 (槟城对抗新冠肺炎认证)(The Wembley – A St Giles Hotel, Penang (PenangFightCovid-19 Certified))(5159731)</t>
  </si>
  <si>
    <t>高级双床房&lt;双人入住&gt;&lt;双早&gt;</t>
  </si>
  <si>
    <t>Daniel BIn Ibrahim/Ahmad,Daniel BIn Ibrahim/Ahmad</t>
  </si>
  <si>
    <t xml:space="preserve">2565957	</t>
  </si>
  <si>
    <t xml:space="preserve">644916	</t>
  </si>
  <si>
    <t xml:space="preserve">18009300335	</t>
  </si>
  <si>
    <t>豪华双床房&lt;双人入住&gt;&lt;双早&gt;</t>
  </si>
  <si>
    <t>Firdaus Ali/Hazaril,Firdaus Ali/Hazaril</t>
  </si>
  <si>
    <t xml:space="preserve">2566149	</t>
  </si>
  <si>
    <t xml:space="preserve">18009304605	</t>
  </si>
  <si>
    <t>Sun/Tan Pei</t>
  </si>
  <si>
    <t xml:space="preserve">2566151	</t>
  </si>
  <si>
    <t xml:space="preserve">3786200	</t>
  </si>
  <si>
    <t xml:space="preserve">18009392324	</t>
  </si>
  <si>
    <t>Affandi/Iezzat Emeer</t>
  </si>
  <si>
    <t xml:space="preserve">2566207	</t>
  </si>
  <si>
    <t xml:space="preserve">3786197	</t>
  </si>
  <si>
    <t xml:space="preserve">18012202773	</t>
  </si>
  <si>
    <t>[邦劳]阿罗纳海滩赫纳度假村(Henann Resort Alona Beach)(5243777)</t>
  </si>
  <si>
    <t>尊贵房&lt;特价大促销&gt;&lt;三人入住&gt;&lt;早餐&gt;</t>
  </si>
  <si>
    <t>atienza/charmaine,atienza/charmaine,atienza/charmaine,atienza/charmaine,atienza/charmaine</t>
  </si>
  <si>
    <t xml:space="preserve">2566579	</t>
  </si>
  <si>
    <t xml:space="preserve">HBLMNL012-0106	</t>
  </si>
  <si>
    <t xml:space="preserve">18012908532	</t>
  </si>
  <si>
    <t>[曼谷]曼谷万怡酒店(Courtyard by Marriott Bangkok)(5211729)</t>
  </si>
  <si>
    <t>翻新豪华双床房(至少连住2晚及以上)&lt;单人入住&gt;&lt;单早&gt;</t>
  </si>
  <si>
    <t>WONG/SAN YU</t>
  </si>
  <si>
    <t xml:space="preserve">2566900	</t>
  </si>
  <si>
    <t xml:space="preserve">91886308	</t>
  </si>
  <si>
    <t xml:space="preserve">18013914834	</t>
  </si>
  <si>
    <t>[碧瑶]海约翰坎普庄园酒店(The Manor at Camp John Hay)(28356473)</t>
  </si>
  <si>
    <t>园景一卧室套房&lt;特价大促销&gt;&lt;双人入住&gt;&lt;无早&gt;</t>
  </si>
  <si>
    <t>Tuy/Ruby Del Rosario</t>
  </si>
  <si>
    <t xml:space="preserve">2567373	</t>
  </si>
  <si>
    <t xml:space="preserve">144045	</t>
  </si>
  <si>
    <t xml:space="preserve">18016363928	</t>
  </si>
  <si>
    <t>[芭堤雅]芭堤雅阿瓦尼度假酒店 (SHA Extra Plus)(Avani Pattaya Resort (SHA Extra Plus))(5418586)</t>
  </si>
  <si>
    <t>园景阿瓦尼房&lt;特价大促销&gt;&lt;双人入住&gt;&lt;双早&gt;</t>
  </si>
  <si>
    <t>Thaingam/Naree,Thaingam/Naree</t>
  </si>
  <si>
    <t xml:space="preserve">2567658	</t>
  </si>
  <si>
    <t xml:space="preserve">61696870	</t>
  </si>
  <si>
    <t xml:space="preserve">18017002179	</t>
  </si>
  <si>
    <t>[普吉岛]普吉岛卡隆亚维斯塔格兰德-美憬阁索菲特酒店(SHA Extra Plus)(Avista Grande Phuket Karon MGallery by Sofitel(SHA Extra Plus))(13921342)</t>
  </si>
  <si>
    <t>山景豪华特大床房 - 带阳台(连住3晚及以上)&lt;特惠专享&gt;&lt;双人入住&gt;&lt;双早&gt;</t>
  </si>
  <si>
    <t>XI/JIRI</t>
  </si>
  <si>
    <t xml:space="preserve">2567897	</t>
  </si>
  <si>
    <t xml:space="preserve">275527	</t>
  </si>
  <si>
    <t xml:space="preserve">18017747275	</t>
  </si>
  <si>
    <t>[普吉岛]普吉岛悦榕庄(SHA Extra Plus)(Banyan Tree Phuket (SHA Extra Plus))(3707426)</t>
  </si>
  <si>
    <t>至尊双卧泳池别墅&lt;四人入住&gt;&lt;早餐&gt;</t>
  </si>
  <si>
    <t>Singh/Varun,Singh/Varun,Singh/Varun</t>
  </si>
  <si>
    <t xml:space="preserve">2568168	</t>
  </si>
  <si>
    <t xml:space="preserve">19643611	</t>
  </si>
  <si>
    <t xml:space="preserve">18020255557	</t>
  </si>
  <si>
    <t>[华欣]华欣班贝燕酒店(Baan Bayan - Hua Hin)(5684463)</t>
  </si>
  <si>
    <t>园景房&lt;今日特价 &gt;&lt;双人入住&gt;&lt;双早&gt;</t>
  </si>
  <si>
    <t>Katunyoo/Chatkaew,Katunyoo/Chatkaew</t>
  </si>
  <si>
    <t xml:space="preserve">2568685	</t>
  </si>
  <si>
    <t xml:space="preserve">18020437630	</t>
  </si>
  <si>
    <t>PAN/TUO YUN</t>
  </si>
  <si>
    <t xml:space="preserve">2568741	</t>
  </si>
  <si>
    <t xml:space="preserve">91733424	</t>
  </si>
  <si>
    <t xml:space="preserve">18020530710	</t>
  </si>
  <si>
    <t>[普吉岛]普吉岛西奈奢华酒店(SHA Extra Plus)(Sinae Phuket Luxury Hotel(SHA Extra Plus))(86107074)</t>
  </si>
  <si>
    <t>海景西奈赛房&lt;特惠专享&gt;&lt;双人入住&gt;&lt;双早&gt;</t>
  </si>
  <si>
    <t>Alekri/Walaa</t>
  </si>
  <si>
    <t xml:space="preserve">2568783	</t>
  </si>
  <si>
    <t xml:space="preserve">3678	</t>
  </si>
  <si>
    <t xml:space="preserve">18021066010	</t>
  </si>
  <si>
    <t>[是拉差]是拉差盛捷湾景国际服务公寓(Somerset Harbourview Sri Racha)(67317956)</t>
  </si>
  <si>
    <t>行政一室房&lt;双人入住&gt;&lt;双早&gt;</t>
  </si>
  <si>
    <t>ch/ch,ch/ch</t>
  </si>
  <si>
    <t xml:space="preserve">2569104	</t>
  </si>
  <si>
    <t xml:space="preserve">6512065	</t>
  </si>
  <si>
    <t xml:space="preserve">18021365913	</t>
  </si>
  <si>
    <t>[帕西市]阿斯托利亚广场(Astoria Plaza)(91659141)</t>
  </si>
  <si>
    <t>一卧室套房&lt;特惠专享&gt;&lt;双人入住&gt;&lt;无早&gt;</t>
  </si>
  <si>
    <t>Rivard/Fhebe Margaret Nicolle,Rivard/Fhebe Margaret Nicolle</t>
  </si>
  <si>
    <t xml:space="preserve">2569368	</t>
  </si>
  <si>
    <t xml:space="preserve">355267	</t>
  </si>
  <si>
    <t xml:space="preserve">18023784451	</t>
  </si>
  <si>
    <t>[邦劳]薄荷海滩俱乐部酒店(Bohol Beach Club)(5341684)</t>
  </si>
  <si>
    <t>豪华房&lt;特价大促销&gt;&lt;双人入住&gt;&lt;双早&gt;</t>
  </si>
  <si>
    <t>Thirathidsakul/Siripong</t>
  </si>
  <si>
    <t xml:space="preserve">2569843	</t>
  </si>
  <si>
    <t xml:space="preserve">67190	</t>
  </si>
  <si>
    <t xml:space="preserve">18024167739	</t>
  </si>
  <si>
    <t>[巴加克]卡萨斯菲律宾阿酷扎酒店(Las Casas Filipinas de Acuzar)(88783338)</t>
  </si>
  <si>
    <t>豪华房&lt;特价大促销&gt;&lt;三人入住&gt;&lt;早餐&gt;</t>
  </si>
  <si>
    <t>Mae Saba/Aireen,Mae Saba/Aireen,Mae Saba/Aireen</t>
  </si>
  <si>
    <t xml:space="preserve">18025156972	</t>
  </si>
  <si>
    <t>[芭堤雅]芭堤雅发现海滩酒店 (SHA Plus+)(Pattaya Discovery Beach Hotel (SHA Plus+))(2497120)</t>
  </si>
  <si>
    <t>高级房 (DEE塔)&lt;特惠专享&gt;&lt;双人入住&gt;&lt;双早&gt;</t>
  </si>
  <si>
    <t>Pharmasang/Rachaya,Pharmasang/Rachaya</t>
  </si>
  <si>
    <t xml:space="preserve">2570107	</t>
  </si>
  <si>
    <t xml:space="preserve">409172	</t>
  </si>
  <si>
    <t xml:space="preserve">18025420538	</t>
  </si>
  <si>
    <t>[清迈]清迈宁漫居(SHA Extra Plus)(Stay with Nimman Chiang Mai(SHA Extra Plus))(28529646)</t>
  </si>
  <si>
    <t>高级特大床房&lt;双人入住&gt;&lt;双早&gt;</t>
  </si>
  <si>
    <t>Solana/Gaetan,Solana/Gaetan</t>
  </si>
  <si>
    <t xml:space="preserve">2570166	</t>
  </si>
  <si>
    <t xml:space="preserve">210491	</t>
  </si>
  <si>
    <t xml:space="preserve">18025828666	</t>
  </si>
  <si>
    <t>arifin/nur marini</t>
  </si>
  <si>
    <t xml:space="preserve">2570395	</t>
  </si>
  <si>
    <t xml:space="preserve">154670	</t>
  </si>
  <si>
    <t xml:space="preserve">18025815629	</t>
  </si>
  <si>
    <t>[马六甲]马六甲大华酒店(The Majestic Malacca)(28538119)</t>
  </si>
  <si>
    <t>豪华房&lt;双人入住&gt;&lt;双早&gt;</t>
  </si>
  <si>
    <t>Baobed/Feisal bin Omar</t>
  </si>
  <si>
    <t xml:space="preserve">2570389	</t>
  </si>
  <si>
    <t xml:space="preserve">154771680	</t>
  </si>
  <si>
    <t xml:space="preserve">18028108910	</t>
  </si>
  <si>
    <t>[普吉岛]相片酒店普吉岛(SHA Plus+)(Foto Hotel Phuket(SHA Plus+))(92435867)</t>
  </si>
  <si>
    <t>Ozone Hall with Balcony&lt;双人入住&gt;&lt;无早&gt;</t>
  </si>
  <si>
    <t>sirithavee/sutasinee,sirithavee/sutasinee</t>
  </si>
  <si>
    <t xml:space="preserve">2570928	</t>
  </si>
  <si>
    <t xml:space="preserve">6590	</t>
  </si>
  <si>
    <t xml:space="preserve">18028745612	</t>
  </si>
  <si>
    <t>Nur/Siti Nur Mardhiah</t>
  </si>
  <si>
    <t xml:space="preserve">2571120	</t>
  </si>
  <si>
    <t xml:space="preserve">154682	</t>
  </si>
  <si>
    <t xml:space="preserve">18029432288	</t>
  </si>
  <si>
    <t>ABDULGHANI/NORHALIS SHAFIK</t>
  </si>
  <si>
    <t xml:space="preserve">2571348	</t>
  </si>
  <si>
    <t xml:space="preserve">645801	</t>
  </si>
  <si>
    <t xml:space="preserve">18029503813	</t>
  </si>
  <si>
    <t>chalornkit/Nuda,chalornkit/Nuda</t>
  </si>
  <si>
    <t xml:space="preserve">2571390	</t>
  </si>
  <si>
    <t xml:space="preserve">6523695	</t>
  </si>
  <si>
    <t xml:space="preserve">18029625243	</t>
  </si>
  <si>
    <t>[曼谷]曼谷新浩中央酒店，IHG 酒店  (SHA Extra Plus)(Sindhorn Midtown Hotel Bangkok, an IHG Hotel (SHA Extra Plus))(88933689)</t>
  </si>
  <si>
    <t>标准房(连住3晚及以上)&lt;特惠专享&gt;&lt;双人入住&gt;&lt;双早&gt;</t>
  </si>
  <si>
    <t>Petit/Alyssia,Haumann/Sebastian Dirk</t>
  </si>
  <si>
    <t xml:space="preserve">2571469	</t>
  </si>
  <si>
    <t xml:space="preserve">500172	</t>
  </si>
  <si>
    <t xml:space="preserve">18030988776	</t>
  </si>
  <si>
    <t>Laoburin/Ms.Nipaporn,Laoburin/Ms.Nipaporn</t>
  </si>
  <si>
    <t xml:space="preserve">2571579	</t>
  </si>
  <si>
    <t xml:space="preserve">18032621394	</t>
  </si>
  <si>
    <t>[曼谷]曼谷素坤逸55号通罗中心点大酒店 (SHA Plus+)(Grande Centre Point Sukhumvit 55 Bangkok (SHA Plus+))(8173962)</t>
  </si>
  <si>
    <t>特色豪华房&lt;三人入住&gt;&lt;无早&gt;</t>
  </si>
  <si>
    <t>WANG/SHUANG,XIE/CHAO,ZHANG/QI</t>
  </si>
  <si>
    <t xml:space="preserve">2572233	</t>
  </si>
  <si>
    <t xml:space="preserve">220617	</t>
  </si>
  <si>
    <t xml:space="preserve">18032714002	</t>
  </si>
  <si>
    <t>[普吉岛]卡塔岩石酒店 (SHA Plus+)(Kata Rocks (SHA Plus+))(3802266)</t>
  </si>
  <si>
    <t>一卧室天际泳池别墅(连住3晚及以上)&lt;今日特价 &gt;&lt;双人入住&gt;&lt;双早&gt;&lt;新酒店礼盒&gt;</t>
  </si>
  <si>
    <t>ZHANG/XINYI</t>
  </si>
  <si>
    <t xml:space="preserve">2572334	</t>
  </si>
  <si>
    <t xml:space="preserve">164026	</t>
  </si>
  <si>
    <t xml:space="preserve">18032717450	</t>
  </si>
  <si>
    <t>[帕拉尼亚克]马尼拉新濠天地凯悦酒店(Hyatt Regency Manila City of Dreams)(5917305)</t>
  </si>
  <si>
    <t>凯悦双床房&lt;双人入住&gt;&lt;双早&gt;</t>
  </si>
  <si>
    <t>aventijado/maria cristina</t>
  </si>
  <si>
    <t xml:space="preserve">2572336	</t>
  </si>
  <si>
    <t xml:space="preserve">25528163	</t>
  </si>
  <si>
    <t xml:space="preserve">18032745387	</t>
  </si>
  <si>
    <t xml:space="preserve">2572359	</t>
  </si>
  <si>
    <t xml:space="preserve">18035261866	</t>
  </si>
  <si>
    <t>[吉隆坡]吉隆披武吉免登瑞园酒店(Swiss-Garden Hotel Bukit Bintang Kuala Lumpur)(24422053)</t>
  </si>
  <si>
    <t>豪华双床房&lt;双人入住&gt;&lt;特价&gt;&lt;双早&gt;</t>
  </si>
  <si>
    <t>Asiah Mohd Saad/Nur,Asiah Mohd Saad/Nur</t>
  </si>
  <si>
    <t xml:space="preserve">2572808	</t>
  </si>
  <si>
    <t xml:space="preserve">126500	</t>
  </si>
  <si>
    <t xml:space="preserve">18035539049	</t>
  </si>
  <si>
    <t>[是拉差]中央斯里拉恰馨乐庭大酒店(Citadines Grand Central Sri Racha)(85458430)</t>
  </si>
  <si>
    <t>豪华一室房&lt;单人入住&gt;&lt;单早&gt;</t>
  </si>
  <si>
    <t>Noguchi/Hiroyuki</t>
  </si>
  <si>
    <t xml:space="preserve">2572901	</t>
  </si>
  <si>
    <t xml:space="preserve">6532193	</t>
  </si>
  <si>
    <t xml:space="preserve">18035796204	</t>
  </si>
  <si>
    <t>Ozone Hall with Bathtub Pool Access&lt;双人入住&gt;&lt;双早&gt;</t>
  </si>
  <si>
    <t>NISNI/SUWITRA</t>
  </si>
  <si>
    <t xml:space="preserve">2573030	</t>
  </si>
  <si>
    <t xml:space="preserve">6638	</t>
  </si>
  <si>
    <t xml:space="preserve">18035891654	</t>
  </si>
  <si>
    <t>豪华房&lt;三人入住&gt;&lt;早餐&gt;</t>
  </si>
  <si>
    <t>ALIAS/ZAHARUDDIN,ALIAS/ZAHARUDDIN</t>
  </si>
  <si>
    <t xml:space="preserve">2573091	</t>
  </si>
  <si>
    <t xml:space="preserve">645937	</t>
  </si>
  <si>
    <t xml:space="preserve">18037209129	</t>
  </si>
  <si>
    <t>[曼谷]曼谷布拉莎丽W22酒店 (SHA Plus+)(W22 by Burasari Hotel (SHA Plus+))(28557537)</t>
  </si>
  <si>
    <t>标准双床房&lt;双人入住&gt;&lt;无早&gt;</t>
  </si>
  <si>
    <t>ลุนาบุตร/จักรภัทร,ลุนาบุตร/จักรภัทร</t>
  </si>
  <si>
    <t xml:space="preserve">2573191	</t>
  </si>
  <si>
    <t xml:space="preserve">65036	</t>
  </si>
  <si>
    <t xml:space="preserve">18037437312	</t>
  </si>
  <si>
    <t>Fattah Al Alimi Bin Hamzah/Abdul,Fattah Al Alimi Bin Hamzah/Abdul</t>
  </si>
  <si>
    <t xml:space="preserve">18037467661	</t>
  </si>
  <si>
    <t>pertiwi hussain/azi,pertiwi hussain/azi</t>
  </si>
  <si>
    <t xml:space="preserve">2573265	</t>
  </si>
  <si>
    <t xml:space="preserve">645800	</t>
  </si>
  <si>
    <t xml:space="preserve">18037929277	</t>
  </si>
  <si>
    <t>[吉隆坡]吉隆坡皇家朱兰酒店(Royale Chulan Kuala Lumpur)(5280527)</t>
  </si>
  <si>
    <t>高级房&lt;双人入住&gt;&lt;双早&gt;</t>
  </si>
  <si>
    <t>mohd aziz/norhaiza,mohd aziz/norhaiza</t>
  </si>
  <si>
    <t xml:space="preserve">2573493	</t>
  </si>
  <si>
    <t xml:space="preserve">10010624905	</t>
  </si>
  <si>
    <t xml:space="preserve">18035492286	</t>
  </si>
  <si>
    <t>[普吉岛]普吉岛 JW 万豪度假&amp;酒店 (SHA Extra Plus)(JW Marriott Phuket Resort &amp; Spa (SHA Extra Plus))(1597539)</t>
  </si>
  <si>
    <t>园景豪华特大床房&lt;今日特价 &gt;&lt;双人入住&gt;&lt;不适用泰国客人&gt;&lt;双早&gt;&lt;普通会员&gt;</t>
  </si>
  <si>
    <t>Riyat /Sukhraj singh</t>
  </si>
  <si>
    <t xml:space="preserve">2572887	</t>
  </si>
  <si>
    <t xml:space="preserve">70369953	</t>
  </si>
  <si>
    <t xml:space="preserve">18038110359	</t>
  </si>
  <si>
    <t>空间房&lt;双人入住&gt;&lt;双早&gt;</t>
  </si>
  <si>
    <t>Abd Jalil/Afifah</t>
  </si>
  <si>
    <t xml:space="preserve">18038438965	</t>
  </si>
  <si>
    <t>[曼谷]曼谷萨默塞特苏安普卢公园酒店(Somerset Park Suanplu Bangkok)(5072974)</t>
  </si>
  <si>
    <t>一卧尊贵公寓房&lt;今日特惠&gt;&lt;双人入住&gt;&lt;双早&gt;</t>
  </si>
  <si>
    <t>HUO/ERTING</t>
  </si>
  <si>
    <t xml:space="preserve">2573690	</t>
  </si>
  <si>
    <t xml:space="preserve">6533445	</t>
  </si>
  <si>
    <t xml:space="preserve">18038869287	</t>
  </si>
  <si>
    <t>标准房(至少连住2晚及以上)&lt;特惠专享&gt;&lt;双人入住&gt;&lt;双早&gt;</t>
  </si>
  <si>
    <t>AMBHAIBUT /UDOMLUX</t>
  </si>
  <si>
    <t xml:space="preserve">2573969	</t>
  </si>
  <si>
    <t xml:space="preserve">500911	</t>
  </si>
  <si>
    <t xml:space="preserve">18038876486	</t>
  </si>
  <si>
    <t>[合艾]合艾盛泰乐酒店(SHA Extra Plus)(Centara Hotel Hat Yai(SHA Extra Plus))(5535789)</t>
  </si>
  <si>
    <t>高级双床房&lt;今日特价 &gt;&lt;双人入住&gt;&lt;适用于除泰国的亚洲客人&gt;&lt;双早&gt;</t>
  </si>
  <si>
    <t>CHANG/GUOHUA</t>
  </si>
  <si>
    <t xml:space="preserve">2573971	</t>
  </si>
  <si>
    <t xml:space="preserve">186507289	</t>
  </si>
  <si>
    <t xml:space="preserve">18040257752	</t>
  </si>
  <si>
    <t>招牌泳池别墅&lt;A&gt;&lt;双人入住&gt;&lt;特价&gt;&lt;双早&gt;</t>
  </si>
  <si>
    <t>WONG/SANKUEN</t>
  </si>
  <si>
    <t xml:space="preserve">2574104	</t>
  </si>
  <si>
    <t xml:space="preserve">19644105	</t>
  </si>
  <si>
    <t xml:space="preserve">18040589968	</t>
  </si>
  <si>
    <t>[曼谷]维布萨南保旅馆(Vib Best Western Sanam Pao)(41650497)</t>
  </si>
  <si>
    <t>Pimapansri/Oat,Pimapansri/Oat</t>
  </si>
  <si>
    <t xml:space="preserve">2574190	</t>
  </si>
  <si>
    <t xml:space="preserve">BK011103	</t>
  </si>
  <si>
    <t xml:space="preserve">18040631523	</t>
  </si>
  <si>
    <t>Yuen/Waristha,Yuen/Waristha</t>
  </si>
  <si>
    <t xml:space="preserve">2574210	</t>
  </si>
  <si>
    <t xml:space="preserve">6536354	</t>
  </si>
  <si>
    <t xml:space="preserve">18040728556	</t>
  </si>
  <si>
    <t>高级双床房&lt;双人入住&gt;&lt;无早&gt;</t>
  </si>
  <si>
    <t>Promwirat/Pantipa,Promwirat/Pantipa</t>
  </si>
  <si>
    <t xml:space="preserve">2574244	</t>
  </si>
  <si>
    <t xml:space="preserve">BK011104	</t>
  </si>
  <si>
    <t xml:space="preserve">18041335833	</t>
  </si>
  <si>
    <t>[丹戎本雅]槟城火烈鸟海滩酒店(Flamingo Hotel by The Beach, Penang)(5253402)</t>
  </si>
  <si>
    <t>海景豪华特大床房&lt;今日特价 &gt;&lt;双人入住&gt;&lt;无早&gt;</t>
  </si>
  <si>
    <t>Vijayan/Baskaran</t>
  </si>
  <si>
    <t xml:space="preserve">2574401	</t>
  </si>
  <si>
    <t xml:space="preserve">18042813104	</t>
  </si>
  <si>
    <t>[芭堤雅]芭堤雅单庭院酒店 (SHA Extra Plus)(One Patio Hotel Pattaya (SHA Extra Plus))(52963612)</t>
  </si>
  <si>
    <t>豪华房&lt;特惠房&gt;&lt;双人入住&gt;&lt;无早&gt;</t>
  </si>
  <si>
    <t>Chaikositphirom/Pichaphut,Chaikositphirom/Pichaphut</t>
  </si>
  <si>
    <t xml:space="preserve">2574612	</t>
  </si>
  <si>
    <t xml:space="preserve">18042894462	</t>
  </si>
  <si>
    <t>Phetthet/Kamonwan,Phetthet/Kamonwan</t>
  </si>
  <si>
    <t xml:space="preserve">18043155995	</t>
  </si>
  <si>
    <t>[曼谷]金玉素万那普酒店(Golden Jade Suvarnabhumi)(28680143)</t>
  </si>
  <si>
    <t>三人房&lt;三人入住&gt;&lt;无早&gt;</t>
  </si>
  <si>
    <t>Saetang/Vigitra,Saetang/Vigitra,Saetang/Vigitra</t>
  </si>
  <si>
    <t xml:space="preserve">2574659	</t>
  </si>
  <si>
    <t xml:space="preserve">acknowledge	</t>
  </si>
  <si>
    <t xml:space="preserve">18043323773	</t>
  </si>
  <si>
    <t>[曼谷]曼谷利特酒店 (SHA Extra Plus)(LiT BANGKOK Hotel (SHA Extra Plus))(3799511)</t>
  </si>
  <si>
    <t>璀璨光辉房&lt;特惠专享&gt;&lt;双人入住&gt;&lt;无早&gt;</t>
  </si>
  <si>
    <t>Manakasam/Paradon,Manakasam/Paradon</t>
  </si>
  <si>
    <t xml:space="preserve">2574743	</t>
  </si>
  <si>
    <t xml:space="preserve">18043404762	</t>
  </si>
  <si>
    <t>高级特大床房&lt;双人入住&gt;&lt;无早&gt;</t>
  </si>
  <si>
    <t>TINGIWNGAM/NUNTOOM,TINGIWNGAM/NUNTOOM</t>
  </si>
  <si>
    <t xml:space="preserve">18043204024	</t>
  </si>
  <si>
    <t>行政一室房&lt;单人入住&gt;&lt;单早&gt;</t>
  </si>
  <si>
    <t>Stanton/Rachange</t>
  </si>
  <si>
    <t xml:space="preserve">2574670	</t>
  </si>
  <si>
    <t xml:space="preserve">6540110	</t>
  </si>
  <si>
    <t xml:space="preserve">18043919464	</t>
  </si>
  <si>
    <t>Wiangkham/Krit</t>
  </si>
  <si>
    <t xml:space="preserve">2574971	</t>
  </si>
  <si>
    <t xml:space="preserve">BK011117	</t>
  </si>
  <si>
    <t xml:space="preserve">18043888546	</t>
  </si>
  <si>
    <t>[Pantai Timur]奥美乐度假酒店(Amerald Resort Hotel)(91338871)</t>
  </si>
  <si>
    <t>豪华三人房, 多张床&lt;三人入住&gt;&lt;早餐&gt;</t>
  </si>
  <si>
    <t>Salim/Noor Nadiya</t>
  </si>
  <si>
    <t xml:space="preserve">2574958	</t>
  </si>
  <si>
    <t xml:space="preserve">115720	</t>
  </si>
  <si>
    <t xml:space="preserve">18044325162	</t>
  </si>
  <si>
    <t>LEE/MACK</t>
  </si>
  <si>
    <t xml:space="preserve">2575134	</t>
  </si>
  <si>
    <t xml:space="preserve">115725	</t>
  </si>
  <si>
    <t xml:space="preserve">18044381167	</t>
  </si>
  <si>
    <t>[芭堤雅]芭堤雅湾景酒店 (SHA Plus+)(The Bayview Hotel Pattaya (SHA Plus+))(3628281)</t>
  </si>
  <si>
    <t>城景豪华房&lt;今日特价 &gt;&lt;双人入住&gt;&lt;不适用泰国\日本客人&gt;&lt;双早&gt;</t>
  </si>
  <si>
    <t>LIU/JINPING</t>
  </si>
  <si>
    <t xml:space="preserve">18046105932	</t>
  </si>
  <si>
    <t>Thanapunt/Praewta,Thanapunt/Praewta</t>
  </si>
  <si>
    <t xml:space="preserve">2575349	</t>
  </si>
  <si>
    <t>，</t>
  </si>
  <si>
    <t>A220607094023481</t>
  </si>
  <si>
    <t>CNY / HKD 当前参考汇率: 1.177453463</t>
  </si>
  <si>
    <t>总计：94535 CNY/
111310.56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</si>
  <si>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</si>
  <si>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</si>
  <si>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</si>
  <si>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</si>
  <si>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</si>
  <si>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</si>
  <si>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</si>
  <si>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</si>
  <si>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</si>
  <si>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</si>
  <si>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</si>
  <si>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</si>
  <si>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</si>
  <si>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</si>
  <si>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</si>
  <si>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</si>
  <si>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</si>
  <si>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</si>
  <si>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2022-06-03</t>
  </si>
  <si>
    <t>2575134</t>
  </si>
  <si>
    <t>绿宝石度假村酒店</t>
  </si>
  <si>
    <t>LEE MACK</t>
  </si>
  <si>
    <t>2022-06-04</t>
  </si>
  <si>
    <t>退房日周结</t>
  </si>
  <si>
    <t>435.00</t>
  </si>
  <si>
    <t>RMB</t>
  </si>
  <si>
    <t>0</t>
  </si>
  <si>
    <t>0.00</t>
  </si>
  <si>
    <t>携程国际直连(DD)</t>
  </si>
  <si>
    <t>01.011174</t>
  </si>
  <si>
    <t>2022-06-03 13:21:12</t>
  </si>
  <si>
    <t>否</t>
  </si>
  <si>
    <t>汇智国际旅游发展有限公司</t>
  </si>
  <si>
    <t>直采</t>
  </si>
  <si>
    <t>2574971</t>
  </si>
  <si>
    <t>维布萨南保旅馆</t>
  </si>
  <si>
    <t>Wiangkham Krit</t>
  </si>
  <si>
    <t>157.00</t>
  </si>
  <si>
    <t>2022-06-03 12:52:26</t>
  </si>
  <si>
    <t>2574958</t>
  </si>
  <si>
    <t>Salim Noor Nadiya</t>
  </si>
  <si>
    <t>817.00</t>
  </si>
  <si>
    <t>2022-06-03 11:20:46</t>
  </si>
  <si>
    <t>2574670</t>
  </si>
  <si>
    <t>是拉差盛捷湾景国际服务公寓</t>
  </si>
  <si>
    <t>Stanton Rachange</t>
  </si>
  <si>
    <t>309.00</t>
  </si>
  <si>
    <t>2022-06-03 11:14:49</t>
  </si>
  <si>
    <t>2574659</t>
  </si>
  <si>
    <t>曼谷金玉素旺纳普酒店</t>
  </si>
  <si>
    <t>Saetang Vigitra,Saetang Vigitra,Saetang Vigitra</t>
  </si>
  <si>
    <t>194.00</t>
  </si>
  <si>
    <t>2022-06-03 08:46:19</t>
  </si>
  <si>
    <t>2022-06-02</t>
  </si>
  <si>
    <t>2574401</t>
  </si>
  <si>
    <t>槟城火烈鸟海滩酒店</t>
  </si>
  <si>
    <t>Vijayan Baskaran</t>
  </si>
  <si>
    <t>502.00</t>
  </si>
  <si>
    <t>2022-06-03 09:11:55</t>
  </si>
  <si>
    <t>2574244</t>
  </si>
  <si>
    <t>Promwirat Pantipa,Promwirat Pantipa</t>
  </si>
  <si>
    <t>2022-06-02 19:32:03</t>
  </si>
  <si>
    <t>2574210</t>
  </si>
  <si>
    <t>Yuen Waristha,Yuen Waristha</t>
  </si>
  <si>
    <t>335.00</t>
  </si>
  <si>
    <t>2022-06-02 19:51:11</t>
  </si>
  <si>
    <t>2574190</t>
  </si>
  <si>
    <t>Pimapansri Oat,Pimapansri Oat</t>
  </si>
  <si>
    <t>197.00</t>
  </si>
  <si>
    <t>2022-06-02 19:23:40</t>
  </si>
  <si>
    <t>2574104</t>
  </si>
  <si>
    <t>普吉岛悦榕庄(SHA Plus+)</t>
  </si>
  <si>
    <t>WONG SANKUEN</t>
  </si>
  <si>
    <t>1720.00</t>
  </si>
  <si>
    <t>2022-06-02 17:54:23</t>
  </si>
  <si>
    <t>2573971</t>
  </si>
  <si>
    <t>合艾盛泰乐酒店</t>
  </si>
  <si>
    <t>CHANG GUOHUA</t>
  </si>
  <si>
    <t>274.00</t>
  </si>
  <si>
    <t>2022-06-02 17:37:23</t>
  </si>
  <si>
    <t>2573969</t>
  </si>
  <si>
    <t>曼谷新浩中央酒店，IHG 酒店  (SHA Extra Plus)</t>
  </si>
  <si>
    <t>AMBHAIBUT UDOMLUX</t>
  </si>
  <si>
    <t>1080.00</t>
  </si>
  <si>
    <t>2022-06-02 16:24:18</t>
  </si>
  <si>
    <t>2573690</t>
  </si>
  <si>
    <t>萨默塞特苏安普卢公园酒店</t>
  </si>
  <si>
    <t>HUO ERTING</t>
  </si>
  <si>
    <t>824.00</t>
  </si>
  <si>
    <t>2022-06-02 13:04:59</t>
  </si>
  <si>
    <t>2573493</t>
  </si>
  <si>
    <t>吉隆坡皇家朱兰酒店</t>
  </si>
  <si>
    <t>mohd aziz norhaiza,mohd aziz norhaiza</t>
  </si>
  <si>
    <t>758.00</t>
  </si>
  <si>
    <t>2022-06-02 13:06:35</t>
  </si>
  <si>
    <t>2573265</t>
  </si>
  <si>
    <t>槟城温宝利酒店 (槟城对抗新冠肺炎认证)</t>
  </si>
  <si>
    <t>pertiwi hussain azi,pertiwi hussain azi</t>
  </si>
  <si>
    <t>493.00</t>
  </si>
  <si>
    <t>2022-06-03 09:06:25</t>
  </si>
  <si>
    <t>2573191</t>
  </si>
  <si>
    <t>曼谷布拉纱里W22酒店</t>
  </si>
  <si>
    <t>ลุนาบุตร จักรภัทร,ลุนาบุตร จักรภัทร</t>
  </si>
  <si>
    <t>2022-06-02 09:47:07</t>
  </si>
  <si>
    <t>2573091</t>
  </si>
  <si>
    <t>ALIAS ZAHARUDDIN,ALIAS ZAHARUDDIN</t>
  </si>
  <si>
    <t>695.00</t>
  </si>
  <si>
    <t>2022-06-03 21:07:08</t>
  </si>
  <si>
    <t>2022-06-01</t>
  </si>
  <si>
    <t>2573030</t>
  </si>
  <si>
    <t>相片酒店普吉岛(SHA Plus+)</t>
  </si>
  <si>
    <t>NISNI SUWITRA</t>
  </si>
  <si>
    <t>407.00</t>
  </si>
  <si>
    <t>2022-06-02 16:38:13</t>
  </si>
  <si>
    <t>2572901</t>
  </si>
  <si>
    <t>是拉差馨乐庭格兰德中心服务公寓</t>
  </si>
  <si>
    <t>Noguchi Hiroyuki</t>
  </si>
  <si>
    <t>261.00</t>
  </si>
  <si>
    <t>2022-06-02 09:37:44</t>
  </si>
  <si>
    <t>2572887</t>
  </si>
  <si>
    <t>普吉岛JW万豪度假酒店</t>
  </si>
  <si>
    <t>Riyat Sukhraj singh</t>
  </si>
  <si>
    <t>1502.00</t>
  </si>
  <si>
    <t>2022-06-02 10:54:52</t>
  </si>
  <si>
    <t>2572808</t>
  </si>
  <si>
    <t>吉隆坡瑞园酒店</t>
  </si>
  <si>
    <t>Asiah Mohd Saad Nur,Asiah Mohd Saad Nur</t>
  </si>
  <si>
    <t>311.00</t>
  </si>
  <si>
    <t>2022-06-03 14:15:06</t>
  </si>
  <si>
    <t>2572336</t>
  </si>
  <si>
    <t>马尼拉梦之城凯悦酒店</t>
  </si>
  <si>
    <t>aventijado maria cristina</t>
  </si>
  <si>
    <t>2610.00</t>
  </si>
  <si>
    <t>2022-06-01 17:00:45</t>
  </si>
  <si>
    <t>2572334</t>
  </si>
  <si>
    <t>普吉岛卡塔磐石度假村</t>
  </si>
  <si>
    <t>ZHANG XINYI</t>
  </si>
  <si>
    <t>8887.00</t>
  </si>
  <si>
    <t>2022-06-01 15:31:08</t>
  </si>
  <si>
    <t>2572233</t>
  </si>
  <si>
    <t>曼谷素坤逸中心55超豪华酒店</t>
  </si>
  <si>
    <t>WANG SHUANG,XIE CHAO,ZHANG QI</t>
  </si>
  <si>
    <t>1839.00</t>
  </si>
  <si>
    <t>2022-06-01 14:37:59</t>
  </si>
  <si>
    <t>2022-05-31</t>
  </si>
  <si>
    <t>2571469</t>
  </si>
  <si>
    <t>Petit Alyssia,Haumann Sebastian Dirk</t>
  </si>
  <si>
    <t>1380.00</t>
  </si>
  <si>
    <t>2022-06-01 11:11:44</t>
  </si>
  <si>
    <t>2571390</t>
  </si>
  <si>
    <t>chalornkit Nuda,chalornkit Nuda</t>
  </si>
  <si>
    <t>2022-05-31 23:26:31</t>
  </si>
  <si>
    <t>2571348</t>
  </si>
  <si>
    <t>ABDULGHANI NORHALIS SHAFIK</t>
  </si>
  <si>
    <t>2022-06-03 09:07:11</t>
  </si>
  <si>
    <t>2571120</t>
  </si>
  <si>
    <t>槟城尼奥酒店</t>
  </si>
  <si>
    <t>Nur Siti Nur Mardhiah</t>
  </si>
  <si>
    <t>265.00</t>
  </si>
  <si>
    <t>2022-05-31 18:48:33</t>
  </si>
  <si>
    <t>2570928</t>
  </si>
  <si>
    <t>sirithavee sutasinee,sirithavee sutasinee</t>
  </si>
  <si>
    <t>226.00</t>
  </si>
  <si>
    <t>2022-05-31 16:19:11</t>
  </si>
  <si>
    <t>2570395</t>
  </si>
  <si>
    <t>arifin nur marini</t>
  </si>
  <si>
    <t>2022-05-31 16:56:32</t>
  </si>
  <si>
    <t>2570389</t>
  </si>
  <si>
    <t>马六甲大华酒店</t>
  </si>
  <si>
    <t>Baobed Feisal bin Omar</t>
  </si>
  <si>
    <t>970.00</t>
  </si>
  <si>
    <t>2022-06-01 09:21:49</t>
  </si>
  <si>
    <t>2570166</t>
  </si>
  <si>
    <t>宁漫居</t>
  </si>
  <si>
    <t>Solana Gaetan,Solana Gaetan</t>
  </si>
  <si>
    <t>786.00</t>
  </si>
  <si>
    <t>2022-05-31 10:39:41</t>
  </si>
  <si>
    <t>2022-05-30</t>
  </si>
  <si>
    <t>2570107</t>
  </si>
  <si>
    <t>芭堤雅发现海滩酒店</t>
  </si>
  <si>
    <t>Pharmasang Rachaya,Pharmasang Rachaya</t>
  </si>
  <si>
    <t>2022-05-31 11:53:07</t>
  </si>
  <si>
    <t>2569843</t>
  </si>
  <si>
    <t>薄荷海滩俱乐部酒店</t>
  </si>
  <si>
    <t>Thirathidsakul Siripong</t>
  </si>
  <si>
    <t>5004.00</t>
  </si>
  <si>
    <t>2022-05-31 12:23:20</t>
  </si>
  <si>
    <t>2569368</t>
  </si>
  <si>
    <t>雅士公寓式酒店</t>
  </si>
  <si>
    <t>Rivard Fhebe Margaret Nicolle,Rivard Fhebe Margaret Nicolle</t>
  </si>
  <si>
    <t>618.00</t>
  </si>
  <si>
    <t>2022-05-30 15:08:06</t>
  </si>
  <si>
    <t>2569104</t>
  </si>
  <si>
    <t>ch ch,ch ch</t>
  </si>
  <si>
    <t>2022-05-30 13:23:28</t>
  </si>
  <si>
    <t>2568783</t>
  </si>
  <si>
    <t>普吉岛西奈奢华酒店(SHA Extra Plus)</t>
  </si>
  <si>
    <t>Alekri Walaa</t>
  </si>
  <si>
    <t>997.00</t>
  </si>
  <si>
    <t>2022-05-30 13:36:45</t>
  </si>
  <si>
    <t>2568741</t>
  </si>
  <si>
    <t>曼谷万怡酒店 - SHA Extra Plus 认证</t>
  </si>
  <si>
    <t>PAN TUO YUN</t>
  </si>
  <si>
    <t>2286.00</t>
  </si>
  <si>
    <t>2022-05-30 10:45:31</t>
  </si>
  <si>
    <t>2022-05-29</t>
  </si>
  <si>
    <t>2568168</t>
  </si>
  <si>
    <t>Singh Varun,Singh Varun,Singh Varun</t>
  </si>
  <si>
    <t>6038.00</t>
  </si>
  <si>
    <t>2022-06-01 11:48:26</t>
  </si>
  <si>
    <t>2567897</t>
  </si>
  <si>
    <t>普吉岛卡隆亚维斯塔格兰德-美憬阁索菲特酒店(SHA Extra Plus)</t>
  </si>
  <si>
    <t>XI JIRI</t>
  </si>
  <si>
    <t>2040.00</t>
  </si>
  <si>
    <t>2022-05-29 14:51:15</t>
  </si>
  <si>
    <t>2567658</t>
  </si>
  <si>
    <t>芭堤雅阿瓦尼度假酒店</t>
  </si>
  <si>
    <t>Thaingam Naree,Thaingam Naree</t>
  </si>
  <si>
    <t>1623.00</t>
  </si>
  <si>
    <t>2022-05-29 18:43:50</t>
  </si>
  <si>
    <t>2022-05-28</t>
  </si>
  <si>
    <t>2567373</t>
  </si>
  <si>
    <t>海约翰坎普庄园酒店</t>
  </si>
  <si>
    <t>Tuy Ruby Del Rosario</t>
  </si>
  <si>
    <t>3000.00</t>
  </si>
  <si>
    <t>2022-05-31 20:54:44</t>
  </si>
  <si>
    <t>2566900</t>
  </si>
  <si>
    <t>WONG SAN YU</t>
  </si>
  <si>
    <t>880.00</t>
  </si>
  <si>
    <t>2022-05-30 13:23:46</t>
  </si>
  <si>
    <t>2566579</t>
  </si>
  <si>
    <t>阿罗纳海滩赫纳度假村</t>
  </si>
  <si>
    <t>atienza charmaine,atienza charmaine,atienza charmaine,atienza charmaine,atienza charmaine</t>
  </si>
  <si>
    <t>4492.00</t>
  </si>
  <si>
    <t>2022-06-02 11:01:08</t>
  </si>
  <si>
    <t>2566207</t>
  </si>
  <si>
    <t>槟城双威乔治市酒店</t>
  </si>
  <si>
    <t>Affandi Iezzat Emeer</t>
  </si>
  <si>
    <t>293.00</t>
  </si>
  <si>
    <t>2022-05-29 11:38:42</t>
  </si>
  <si>
    <t>2566151</t>
  </si>
  <si>
    <t>Sun Tan Pei</t>
  </si>
  <si>
    <t>2022-05-28 14:24:06</t>
  </si>
  <si>
    <t>2566149</t>
  </si>
  <si>
    <t>Firdaus Ali Hazaril,Firdaus Ali Hazaril</t>
  </si>
  <si>
    <t>350.00</t>
  </si>
  <si>
    <t>2022-05-28 13:54:09</t>
  </si>
  <si>
    <t>2022-05-27</t>
  </si>
  <si>
    <t>2565957</t>
  </si>
  <si>
    <t>Daniel BIn Ibrahim Ahmad,Daniel BIn Ibrahim Ahmad</t>
  </si>
  <si>
    <t>425.00</t>
  </si>
  <si>
    <t>2022-05-28 16:01:56</t>
  </si>
  <si>
    <t>2565487</t>
  </si>
  <si>
    <t>吉隆坡市中心玛雅酒店</t>
  </si>
  <si>
    <t>NORASHIKIN MOHD RASHID</t>
  </si>
  <si>
    <t>310.00</t>
  </si>
  <si>
    <t>2022-05-28 08:03:52</t>
  </si>
  <si>
    <t>2565442</t>
  </si>
  <si>
    <t>Abdul Karim Salwani</t>
  </si>
  <si>
    <t>2022-05-27 16:30:18</t>
  </si>
  <si>
    <t>2565002</t>
  </si>
  <si>
    <t>伦敦瑰丽酒店</t>
  </si>
  <si>
    <t>WANG YIFAN</t>
  </si>
  <si>
    <t>9764.00</t>
  </si>
  <si>
    <t>2022-05-29 23:08:27</t>
  </si>
  <si>
    <t>2022-05-26</t>
  </si>
  <si>
    <t>2564440</t>
  </si>
  <si>
    <t>象岛圣思雅林木度假酒店</t>
  </si>
  <si>
    <t>SILAPAPUKDEE PADONL</t>
  </si>
  <si>
    <t>513.00</t>
  </si>
  <si>
    <t>2022-05-26 16:23:05</t>
  </si>
  <si>
    <t>2022-05-25</t>
  </si>
  <si>
    <t>2563734</t>
  </si>
  <si>
    <t>NATHAN RANJINI</t>
  </si>
  <si>
    <t>586.00</t>
  </si>
  <si>
    <t>2022-05-27 08:26:26</t>
  </si>
  <si>
    <t>2563405</t>
  </si>
  <si>
    <t>邦咯岛绿中海度假村</t>
  </si>
  <si>
    <t>MOHD MUSTAFA KAMAL ALIA DIANATI</t>
  </si>
  <si>
    <t>1680.00</t>
  </si>
  <si>
    <t>2022-05-25 14:42:43</t>
  </si>
  <si>
    <t>2022-05-24</t>
  </si>
  <si>
    <t>2562879</t>
  </si>
  <si>
    <t>普吉岛希尔顿阿卡迪亚温泉度假酒店 (SHA Extra Plus)</t>
  </si>
  <si>
    <t>HAN XINGSHUO,XU GUOWEN</t>
  </si>
  <si>
    <t>1142.00</t>
  </si>
  <si>
    <t>2022-05-24 20:03:54</t>
  </si>
  <si>
    <t>2562564</t>
  </si>
  <si>
    <t>Injap Tower Hotel (Multiple-Use Hotel)</t>
  </si>
  <si>
    <t>Amar Ma.Agie</t>
  </si>
  <si>
    <t>213.00</t>
  </si>
  <si>
    <t>2022-05-24 13:33:26</t>
  </si>
  <si>
    <t>2022-05-20</t>
  </si>
  <si>
    <t>2558069</t>
  </si>
  <si>
    <t>普吉岛阿玛瑞酒店(SHA Extra Plus)</t>
  </si>
  <si>
    <t>ARSHAD IFTEKHAR</t>
  </si>
  <si>
    <t>2022-05-21 10:44:22</t>
  </si>
  <si>
    <t>2022-05-19</t>
  </si>
  <si>
    <t>2556602</t>
  </si>
  <si>
    <t>华欣春景酒店</t>
  </si>
  <si>
    <t>Panichkasame Pison</t>
  </si>
  <si>
    <t>666.00</t>
  </si>
  <si>
    <t>2022-05-20 11:51:44</t>
  </si>
  <si>
    <t>2556220</t>
  </si>
  <si>
    <t>CHAN CHAK FUNG</t>
  </si>
  <si>
    <t>18445.00</t>
  </si>
  <si>
    <t>2022-05-21 07:06:06</t>
  </si>
  <si>
    <t>2022-05-17</t>
  </si>
  <si>
    <t>2554022</t>
  </si>
  <si>
    <t>新山凯贝丽酒店式服务公寓</t>
  </si>
  <si>
    <t>roslin noor adilah</t>
  </si>
  <si>
    <t>450.00</t>
  </si>
  <si>
    <t>2022-05-17 15:05:57</t>
  </si>
  <si>
    <t>2022-05-15</t>
  </si>
  <si>
    <t>2552194</t>
  </si>
  <si>
    <t>MIKHAYLENKO TATIANA</t>
  </si>
  <si>
    <t>2200.00</t>
  </si>
  <si>
    <t>2022-05-17 16:42:41</t>
  </si>
  <si>
    <t>2022-05-13</t>
  </si>
  <si>
    <t>2550128</t>
  </si>
  <si>
    <t>芭堤雅宫殿酒店</t>
  </si>
  <si>
    <t>Sanawattana Nachawarich,Sanawattana Nachawarich</t>
  </si>
  <si>
    <t>300.00</t>
  </si>
  <si>
    <t>2022-05-14 23:31:00</t>
  </si>
  <si>
    <t>2022-05-11</t>
  </si>
  <si>
    <t>2546962</t>
  </si>
  <si>
    <t>曼谷维3酒店(曼谷威客3号酒店)</t>
  </si>
  <si>
    <t>HRISTEA IOAN RAZVAN</t>
  </si>
  <si>
    <t>463.00</t>
  </si>
  <si>
    <t>2022-05-11 17:01:15</t>
  </si>
  <si>
    <t>2546384</t>
  </si>
  <si>
    <t>碧瑶小屋</t>
  </si>
  <si>
    <t>355.00</t>
  </si>
  <si>
    <t>-355</t>
  </si>
  <si>
    <t>--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</si>
</sst>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44715</v>
      </c>
      <c r="G2" s="6">
        <v>44716</v>
      </c>
      <c r="H2" s="4">
        <v>1</v>
      </c>
      <c r="I2" s="4">
        <v>1</v>
      </c>
      <c r="J2" s="4">
        <v>1</v>
      </c>
      <c r="K2" s="4" t="s">
        <v>30</v>
      </c>
      <c r="L2" s="4">
        <v>355</v>
      </c>
      <c r="M2" s="4">
        <v>355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44719</v>
      </c>
      <c r="T2" s="4" t="s">
        <v>34</v>
      </c>
      <c r="U2" s="4">
        <v>355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44714</v>
      </c>
      <c r="G3" s="6">
        <v>44716</v>
      </c>
      <c r="H3" s="4">
        <v>1</v>
      </c>
      <c r="I3" s="4">
        <v>2</v>
      </c>
      <c r="J3" s="4">
        <v>2</v>
      </c>
      <c r="K3" s="4" t="s">
        <v>30</v>
      </c>
      <c r="L3" s="4">
        <v>463</v>
      </c>
      <c r="M3" s="4">
        <v>463</v>
      </c>
      <c r="N3" s="4" t="s">
        <v>39</v>
      </c>
      <c r="O3" s="4" t="s">
        <v>32</v>
      </c>
      <c r="P3" s="4" t="s">
        <v>33</v>
      </c>
      <c r="Q3" s="4">
        <v>0</v>
      </c>
      <c r="R3" s="7">
        <v>44692</v>
      </c>
      <c r="S3" s="6">
        <v>44719</v>
      </c>
      <c r="T3" s="4" t="s">
        <v>34</v>
      </c>
      <c r="U3" s="4">
        <v>463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44715</v>
      </c>
      <c r="G4" s="6">
        <v>44716</v>
      </c>
      <c r="H4" s="4">
        <v>1</v>
      </c>
      <c r="I4" s="4">
        <v>1</v>
      </c>
      <c r="J4" s="4">
        <v>1</v>
      </c>
      <c r="K4" s="4" t="s">
        <v>30</v>
      </c>
      <c r="L4" s="4">
        <v>300</v>
      </c>
      <c r="M4" s="4">
        <v>300</v>
      </c>
      <c r="N4" s="4" t="s">
        <v>45</v>
      </c>
      <c r="O4" s="4" t="s">
        <v>32</v>
      </c>
      <c r="P4" s="4" t="s">
        <v>33</v>
      </c>
      <c r="Q4" s="4">
        <v>0</v>
      </c>
      <c r="R4" s="7">
        <v>44694</v>
      </c>
      <c r="S4" s="6">
        <v>44719</v>
      </c>
      <c r="T4" s="4" t="s">
        <v>34</v>
      </c>
      <c r="U4" s="4">
        <v>300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44715</v>
      </c>
      <c r="G5" s="6">
        <v>44716</v>
      </c>
      <c r="H5" s="4">
        <v>1</v>
      </c>
      <c r="I5" s="4">
        <v>1</v>
      </c>
      <c r="J5" s="4">
        <v>1</v>
      </c>
      <c r="K5" s="4" t="s">
        <v>30</v>
      </c>
      <c r="L5" s="4">
        <v>-300</v>
      </c>
      <c r="M5" s="4">
        <v>-300</v>
      </c>
      <c r="N5" s="4" t="s">
        <v>45</v>
      </c>
      <c r="O5" s="4" t="s">
        <v>32</v>
      </c>
      <c r="P5" s="4" t="s">
        <v>33</v>
      </c>
      <c r="Q5" s="4">
        <v>0</v>
      </c>
      <c r="R5" s="7">
        <v>44694</v>
      </c>
      <c r="S5" s="6">
        <v>44719</v>
      </c>
      <c r="T5" s="4" t="s">
        <v>34</v>
      </c>
      <c r="U5" s="4">
        <v>-300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44715</v>
      </c>
      <c r="G6" s="6">
        <v>44716</v>
      </c>
      <c r="H6" s="4">
        <v>1</v>
      </c>
      <c r="I6" s="4">
        <v>1</v>
      </c>
      <c r="J6" s="4">
        <v>1</v>
      </c>
      <c r="K6" s="4" t="s">
        <v>30</v>
      </c>
      <c r="L6" s="4">
        <v>300</v>
      </c>
      <c r="M6" s="4">
        <v>300</v>
      </c>
      <c r="N6" s="4" t="s">
        <v>45</v>
      </c>
      <c r="O6" s="4" t="s">
        <v>32</v>
      </c>
      <c r="P6" s="4" t="s">
        <v>33</v>
      </c>
      <c r="Q6" s="4">
        <v>0</v>
      </c>
      <c r="R6" s="7">
        <v>44694</v>
      </c>
      <c r="S6" s="6">
        <v>44719</v>
      </c>
      <c r="T6" s="4" t="s">
        <v>34</v>
      </c>
      <c r="U6" s="4">
        <v>300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46</v>
      </c>
      <c r="D7" s="4" t="s">
        <v>43</v>
      </c>
      <c r="E7" s="4" t="s">
        <v>44</v>
      </c>
      <c r="F7" s="6">
        <v>44715</v>
      </c>
      <c r="G7" s="6">
        <v>44716</v>
      </c>
      <c r="H7" s="4">
        <v>1</v>
      </c>
      <c r="I7" s="4">
        <v>1</v>
      </c>
      <c r="J7" s="4">
        <v>1</v>
      </c>
      <c r="K7" s="4" t="s">
        <v>30</v>
      </c>
      <c r="L7" s="4">
        <v>-300</v>
      </c>
      <c r="M7" s="4">
        <v>-300</v>
      </c>
      <c r="N7" s="4" t="s">
        <v>45</v>
      </c>
      <c r="O7" s="4" t="s">
        <v>32</v>
      </c>
      <c r="P7" s="4" t="s">
        <v>33</v>
      </c>
      <c r="Q7" s="4">
        <v>0</v>
      </c>
      <c r="R7" s="7">
        <v>44694</v>
      </c>
      <c r="S7" s="6">
        <v>44719</v>
      </c>
      <c r="T7" s="4" t="s">
        <v>34</v>
      </c>
      <c r="U7" s="4">
        <v>-300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48</v>
      </c>
      <c r="B8" s="4" t="s">
        <v>26</v>
      </c>
      <c r="C8" s="4" t="s">
        <v>27</v>
      </c>
      <c r="D8" s="4" t="s">
        <v>43</v>
      </c>
      <c r="E8" s="4" t="s">
        <v>44</v>
      </c>
      <c r="F8" s="6">
        <v>44715</v>
      </c>
      <c r="G8" s="6">
        <v>44716</v>
      </c>
      <c r="H8" s="4">
        <v>1</v>
      </c>
      <c r="I8" s="4">
        <v>1</v>
      </c>
      <c r="J8" s="4">
        <v>1</v>
      </c>
      <c r="K8" s="4" t="s">
        <v>30</v>
      </c>
      <c r="L8" s="4">
        <v>300</v>
      </c>
      <c r="M8" s="4">
        <v>300</v>
      </c>
      <c r="N8" s="4" t="s">
        <v>45</v>
      </c>
      <c r="O8" s="4" t="s">
        <v>32</v>
      </c>
      <c r="P8" s="4" t="s">
        <v>33</v>
      </c>
      <c r="Q8" s="4">
        <v>0</v>
      </c>
      <c r="R8" s="7">
        <v>44694</v>
      </c>
      <c r="S8" s="6">
        <v>44719</v>
      </c>
      <c r="T8" s="4" t="s">
        <v>34</v>
      </c>
      <c r="U8" s="4">
        <v>300</v>
      </c>
      <c r="V8" s="4">
        <v>0</v>
      </c>
      <c r="W8" s="4">
        <v>0</v>
      </c>
      <c r="X8" s="4" t="s">
        <v>49</v>
      </c>
      <c r="Y8" s="4" t="s">
        <v>35</v>
      </c>
    </row>
    <row r="9" s="4" customFormat="1" spans="1:25">
      <c r="A9" s="4" t="s">
        <v>48</v>
      </c>
      <c r="B9" s="4" t="s">
        <v>26</v>
      </c>
      <c r="C9" s="4" t="s">
        <v>46</v>
      </c>
      <c r="D9" s="4" t="s">
        <v>43</v>
      </c>
      <c r="E9" s="4" t="s">
        <v>44</v>
      </c>
      <c r="F9" s="6">
        <v>44715</v>
      </c>
      <c r="G9" s="6">
        <v>44716</v>
      </c>
      <c r="H9" s="4">
        <v>1</v>
      </c>
      <c r="I9" s="4">
        <v>1</v>
      </c>
      <c r="J9" s="4">
        <v>1</v>
      </c>
      <c r="K9" s="4" t="s">
        <v>30</v>
      </c>
      <c r="L9" s="4">
        <v>-300</v>
      </c>
      <c r="M9" s="4">
        <v>-300</v>
      </c>
      <c r="N9" s="4" t="s">
        <v>45</v>
      </c>
      <c r="O9" s="4" t="s">
        <v>32</v>
      </c>
      <c r="P9" s="4" t="s">
        <v>33</v>
      </c>
      <c r="Q9" s="4">
        <v>0</v>
      </c>
      <c r="R9" s="7">
        <v>44694</v>
      </c>
      <c r="S9" s="6">
        <v>44719</v>
      </c>
      <c r="T9" s="4" t="s">
        <v>34</v>
      </c>
      <c r="U9" s="4">
        <v>-300</v>
      </c>
      <c r="V9" s="4">
        <v>0</v>
      </c>
      <c r="W9" s="4">
        <v>0</v>
      </c>
      <c r="X9" s="4" t="s">
        <v>49</v>
      </c>
      <c r="Y9" s="4" t="s">
        <v>35</v>
      </c>
    </row>
    <row r="10" s="4" customFormat="1" spans="1:25">
      <c r="A10" s="4" t="s">
        <v>50</v>
      </c>
      <c r="B10" s="4" t="s">
        <v>26</v>
      </c>
      <c r="C10" s="4" t="s">
        <v>27</v>
      </c>
      <c r="D10" s="4" t="s">
        <v>43</v>
      </c>
      <c r="E10" s="4" t="s">
        <v>44</v>
      </c>
      <c r="F10" s="6">
        <v>44715</v>
      </c>
      <c r="G10" s="6">
        <v>44716</v>
      </c>
      <c r="H10" s="4">
        <v>1</v>
      </c>
      <c r="I10" s="4">
        <v>1</v>
      </c>
      <c r="J10" s="4">
        <v>1</v>
      </c>
      <c r="K10" s="4" t="s">
        <v>30</v>
      </c>
      <c r="L10" s="4">
        <v>300</v>
      </c>
      <c r="M10" s="4">
        <v>300</v>
      </c>
      <c r="N10" s="4" t="s">
        <v>45</v>
      </c>
      <c r="O10" s="4" t="s">
        <v>32</v>
      </c>
      <c r="P10" s="4" t="s">
        <v>33</v>
      </c>
      <c r="Q10" s="4">
        <v>0</v>
      </c>
      <c r="R10" s="7">
        <v>44694</v>
      </c>
      <c r="S10" s="6">
        <v>44719</v>
      </c>
      <c r="T10" s="4" t="s">
        <v>34</v>
      </c>
      <c r="U10" s="4">
        <v>300</v>
      </c>
      <c r="V10" s="4">
        <v>0</v>
      </c>
      <c r="W10" s="4">
        <v>0</v>
      </c>
      <c r="X10" s="4" t="s">
        <v>51</v>
      </c>
      <c r="Y10" s="4" t="s">
        <v>52</v>
      </c>
    </row>
    <row r="11" s="4" customFormat="1" spans="1:25">
      <c r="A11" s="4" t="s">
        <v>53</v>
      </c>
      <c r="B11" s="4" t="s">
        <v>26</v>
      </c>
      <c r="C11" s="4" t="s">
        <v>27</v>
      </c>
      <c r="D11" s="4" t="s">
        <v>54</v>
      </c>
      <c r="E11" s="4" t="s">
        <v>55</v>
      </c>
      <c r="F11" s="6">
        <v>44711</v>
      </c>
      <c r="G11" s="6">
        <v>44716</v>
      </c>
      <c r="H11" s="4">
        <v>1</v>
      </c>
      <c r="I11" s="4">
        <v>5</v>
      </c>
      <c r="J11" s="4">
        <v>5</v>
      </c>
      <c r="K11" s="4" t="s">
        <v>30</v>
      </c>
      <c r="L11" s="4">
        <v>2200</v>
      </c>
      <c r="M11" s="4">
        <v>2200</v>
      </c>
      <c r="N11" s="4" t="s">
        <v>56</v>
      </c>
      <c r="O11" s="4" t="s">
        <v>32</v>
      </c>
      <c r="P11" s="4" t="s">
        <v>33</v>
      </c>
      <c r="Q11" s="4">
        <v>0</v>
      </c>
      <c r="R11" s="7">
        <v>44696</v>
      </c>
      <c r="S11" s="6">
        <v>44719</v>
      </c>
      <c r="T11" s="4" t="s">
        <v>34</v>
      </c>
      <c r="U11" s="4">
        <v>2200</v>
      </c>
      <c r="V11" s="4">
        <v>0</v>
      </c>
      <c r="W11" s="4">
        <v>0</v>
      </c>
      <c r="X11" s="4" t="s">
        <v>57</v>
      </c>
      <c r="Y11" s="4" t="s">
        <v>58</v>
      </c>
    </row>
    <row r="12" s="4" customFormat="1" spans="1:25">
      <c r="A12" s="4" t="s">
        <v>59</v>
      </c>
      <c r="B12" s="4" t="s">
        <v>26</v>
      </c>
      <c r="C12" s="4" t="s">
        <v>27</v>
      </c>
      <c r="D12" s="4" t="s">
        <v>43</v>
      </c>
      <c r="E12" s="4" t="s">
        <v>44</v>
      </c>
      <c r="F12" s="6">
        <v>44715</v>
      </c>
      <c r="G12" s="6">
        <v>44716</v>
      </c>
      <c r="H12" s="4">
        <v>1</v>
      </c>
      <c r="I12" s="4">
        <v>1</v>
      </c>
      <c r="J12" s="4">
        <v>1</v>
      </c>
      <c r="K12" s="4" t="s">
        <v>30</v>
      </c>
      <c r="L12" s="4">
        <v>300</v>
      </c>
      <c r="M12" s="4">
        <v>300</v>
      </c>
      <c r="N12" s="4" t="s">
        <v>60</v>
      </c>
      <c r="O12" s="4" t="s">
        <v>32</v>
      </c>
      <c r="P12" s="4" t="s">
        <v>33</v>
      </c>
      <c r="Q12" s="4">
        <v>0</v>
      </c>
      <c r="R12" s="7">
        <v>44697</v>
      </c>
      <c r="S12" s="6">
        <v>44719</v>
      </c>
      <c r="T12" s="4" t="s">
        <v>34</v>
      </c>
      <c r="U12" s="4">
        <v>300</v>
      </c>
      <c r="V12" s="4">
        <v>0</v>
      </c>
      <c r="W12" s="4">
        <v>0</v>
      </c>
      <c r="X12" s="4" t="s">
        <v>61</v>
      </c>
      <c r="Y12" s="4" t="s">
        <v>35</v>
      </c>
    </row>
    <row r="13" s="4" customFormat="1" spans="1:25">
      <c r="A13" s="4" t="s">
        <v>62</v>
      </c>
      <c r="B13" s="4" t="s">
        <v>26</v>
      </c>
      <c r="C13" s="4" t="s">
        <v>27</v>
      </c>
      <c r="D13" s="4" t="s">
        <v>63</v>
      </c>
      <c r="E13" s="4" t="s">
        <v>64</v>
      </c>
      <c r="F13" s="6">
        <v>44715</v>
      </c>
      <c r="G13" s="6">
        <v>44716</v>
      </c>
      <c r="H13" s="4">
        <v>2</v>
      </c>
      <c r="I13" s="4">
        <v>1</v>
      </c>
      <c r="J13" s="4">
        <v>2</v>
      </c>
      <c r="K13" s="4" t="s">
        <v>30</v>
      </c>
      <c r="L13" s="4">
        <v>1100</v>
      </c>
      <c r="M13" s="4">
        <v>1100</v>
      </c>
      <c r="N13" s="4" t="s">
        <v>65</v>
      </c>
      <c r="O13" s="4" t="s">
        <v>32</v>
      </c>
      <c r="P13" s="4" t="s">
        <v>33</v>
      </c>
      <c r="Q13" s="4">
        <v>0</v>
      </c>
      <c r="R13" s="7">
        <v>44697</v>
      </c>
      <c r="S13" s="6">
        <v>44719</v>
      </c>
      <c r="T13" s="4" t="s">
        <v>34</v>
      </c>
      <c r="U13" s="4">
        <v>1100</v>
      </c>
      <c r="V13" s="4">
        <v>0</v>
      </c>
      <c r="W13" s="4">
        <v>0</v>
      </c>
      <c r="X13" s="4" t="s">
        <v>66</v>
      </c>
      <c r="Y13" s="4" t="s">
        <v>35</v>
      </c>
    </row>
    <row r="14" s="4" customFormat="1" spans="1:25">
      <c r="A14" s="4" t="s">
        <v>59</v>
      </c>
      <c r="B14" s="4" t="s">
        <v>26</v>
      </c>
      <c r="C14" s="4" t="s">
        <v>46</v>
      </c>
      <c r="D14" s="4" t="s">
        <v>43</v>
      </c>
      <c r="E14" s="4" t="s">
        <v>44</v>
      </c>
      <c r="F14" s="6">
        <v>44715</v>
      </c>
      <c r="G14" s="6">
        <v>44716</v>
      </c>
      <c r="H14" s="4">
        <v>1</v>
      </c>
      <c r="I14" s="4">
        <v>1</v>
      </c>
      <c r="J14" s="4">
        <v>1</v>
      </c>
      <c r="K14" s="4" t="s">
        <v>30</v>
      </c>
      <c r="L14" s="4">
        <v>-300</v>
      </c>
      <c r="M14" s="4">
        <v>-300</v>
      </c>
      <c r="N14" s="4" t="s">
        <v>60</v>
      </c>
      <c r="O14" s="4" t="s">
        <v>32</v>
      </c>
      <c r="P14" s="4" t="s">
        <v>33</v>
      </c>
      <c r="Q14" s="4">
        <v>0</v>
      </c>
      <c r="R14" s="7">
        <v>44697</v>
      </c>
      <c r="S14" s="6">
        <v>44719</v>
      </c>
      <c r="T14" s="4" t="s">
        <v>34</v>
      </c>
      <c r="U14" s="4">
        <v>-300</v>
      </c>
      <c r="V14" s="4">
        <v>0</v>
      </c>
      <c r="W14" s="4">
        <v>0</v>
      </c>
      <c r="X14" s="4" t="s">
        <v>61</v>
      </c>
      <c r="Y14" s="4" t="s">
        <v>35</v>
      </c>
    </row>
    <row r="15" s="4" customFormat="1" spans="1:25">
      <c r="A15" s="4" t="s">
        <v>67</v>
      </c>
      <c r="B15" s="4" t="s">
        <v>26</v>
      </c>
      <c r="C15" s="4" t="s">
        <v>27</v>
      </c>
      <c r="D15" s="4" t="s">
        <v>68</v>
      </c>
      <c r="E15" s="4" t="s">
        <v>69</v>
      </c>
      <c r="F15" s="6">
        <v>44715</v>
      </c>
      <c r="G15" s="6">
        <v>44716</v>
      </c>
      <c r="H15" s="4">
        <v>1</v>
      </c>
      <c r="I15" s="4">
        <v>1</v>
      </c>
      <c r="J15" s="4">
        <v>1</v>
      </c>
      <c r="K15" s="4" t="s">
        <v>30</v>
      </c>
      <c r="L15" s="4">
        <v>450</v>
      </c>
      <c r="M15" s="4">
        <v>450</v>
      </c>
      <c r="N15" s="4" t="s">
        <v>70</v>
      </c>
      <c r="O15" s="4" t="s">
        <v>32</v>
      </c>
      <c r="P15" s="4" t="s">
        <v>33</v>
      </c>
      <c r="Q15" s="4">
        <v>0</v>
      </c>
      <c r="R15" s="7">
        <v>44698</v>
      </c>
      <c r="S15" s="6">
        <v>44719</v>
      </c>
      <c r="T15" s="4" t="s">
        <v>34</v>
      </c>
      <c r="U15" s="4">
        <v>450</v>
      </c>
      <c r="V15" s="4">
        <v>0</v>
      </c>
      <c r="W15" s="4">
        <v>0</v>
      </c>
      <c r="X15" s="4" t="s">
        <v>71</v>
      </c>
      <c r="Y15" s="4" t="s">
        <v>72</v>
      </c>
    </row>
    <row r="16" s="4" customFormat="1" spans="1:25">
      <c r="A16" s="4" t="s">
        <v>62</v>
      </c>
      <c r="B16" s="4" t="s">
        <v>26</v>
      </c>
      <c r="C16" s="4" t="s">
        <v>46</v>
      </c>
      <c r="D16" s="4" t="s">
        <v>63</v>
      </c>
      <c r="E16" s="4" t="s">
        <v>64</v>
      </c>
      <c r="F16" s="6">
        <v>44715</v>
      </c>
      <c r="G16" s="6">
        <v>44716</v>
      </c>
      <c r="H16" s="4">
        <v>2</v>
      </c>
      <c r="I16" s="4">
        <v>1</v>
      </c>
      <c r="J16" s="4">
        <v>2</v>
      </c>
      <c r="K16" s="4" t="s">
        <v>30</v>
      </c>
      <c r="L16" s="4">
        <v>-1100</v>
      </c>
      <c r="M16" s="4">
        <v>-1100</v>
      </c>
      <c r="N16" s="4" t="s">
        <v>65</v>
      </c>
      <c r="O16" s="4" t="s">
        <v>32</v>
      </c>
      <c r="P16" s="4" t="s">
        <v>33</v>
      </c>
      <c r="Q16" s="4">
        <v>0</v>
      </c>
      <c r="R16" s="7">
        <v>44697</v>
      </c>
      <c r="S16" s="6">
        <v>44719</v>
      </c>
      <c r="T16" s="4" t="s">
        <v>34</v>
      </c>
      <c r="U16" s="4">
        <v>-1100</v>
      </c>
      <c r="V16" s="4">
        <v>0</v>
      </c>
      <c r="W16" s="4">
        <v>0</v>
      </c>
      <c r="X16" s="4" t="s">
        <v>66</v>
      </c>
      <c r="Y16" s="4" t="s">
        <v>35</v>
      </c>
    </row>
    <row r="17" s="4" customFormat="1" spans="1:25">
      <c r="A17" s="4" t="s">
        <v>73</v>
      </c>
      <c r="B17" s="4" t="s">
        <v>26</v>
      </c>
      <c r="C17" s="4" t="s">
        <v>27</v>
      </c>
      <c r="D17" s="4" t="s">
        <v>74</v>
      </c>
      <c r="E17" s="4" t="s">
        <v>75</v>
      </c>
      <c r="F17" s="6">
        <v>44711</v>
      </c>
      <c r="G17" s="6">
        <v>44716</v>
      </c>
      <c r="H17" s="4">
        <v>1</v>
      </c>
      <c r="I17" s="4">
        <v>5</v>
      </c>
      <c r="J17" s="4">
        <v>5</v>
      </c>
      <c r="K17" s="4" t="s">
        <v>30</v>
      </c>
      <c r="L17" s="4">
        <v>18445</v>
      </c>
      <c r="M17" s="4">
        <v>18445</v>
      </c>
      <c r="N17" s="4" t="s">
        <v>76</v>
      </c>
      <c r="O17" s="4" t="s">
        <v>32</v>
      </c>
      <c r="P17" s="4" t="s">
        <v>33</v>
      </c>
      <c r="Q17" s="4">
        <v>0</v>
      </c>
      <c r="R17" s="7">
        <v>44700</v>
      </c>
      <c r="S17" s="6">
        <v>44719</v>
      </c>
      <c r="T17" s="4" t="s">
        <v>34</v>
      </c>
      <c r="U17" s="4">
        <v>18445</v>
      </c>
      <c r="V17" s="4">
        <v>0</v>
      </c>
      <c r="W17" s="4">
        <v>0</v>
      </c>
      <c r="X17" s="4" t="s">
        <v>77</v>
      </c>
      <c r="Y17" s="4" t="s">
        <v>78</v>
      </c>
    </row>
    <row r="18" s="4" customFormat="1" spans="1:25">
      <c r="A18" s="4" t="s">
        <v>79</v>
      </c>
      <c r="B18" s="4" t="s">
        <v>26</v>
      </c>
      <c r="C18" s="4" t="s">
        <v>27</v>
      </c>
      <c r="D18" s="4" t="s">
        <v>80</v>
      </c>
      <c r="E18" s="4" t="s">
        <v>81</v>
      </c>
      <c r="F18" s="6">
        <v>44714</v>
      </c>
      <c r="G18" s="6">
        <v>44716</v>
      </c>
      <c r="H18" s="4">
        <v>1</v>
      </c>
      <c r="I18" s="4">
        <v>2</v>
      </c>
      <c r="J18" s="4">
        <v>2</v>
      </c>
      <c r="K18" s="4" t="s">
        <v>30</v>
      </c>
      <c r="L18" s="4">
        <v>666</v>
      </c>
      <c r="M18" s="4">
        <v>666</v>
      </c>
      <c r="N18" s="4" t="s">
        <v>82</v>
      </c>
      <c r="O18" s="4" t="s">
        <v>32</v>
      </c>
      <c r="P18" s="4" t="s">
        <v>33</v>
      </c>
      <c r="Q18" s="4">
        <v>0</v>
      </c>
      <c r="R18" s="7">
        <v>44700</v>
      </c>
      <c r="S18" s="6">
        <v>44719</v>
      </c>
      <c r="T18" s="4" t="s">
        <v>34</v>
      </c>
      <c r="U18" s="4">
        <v>666</v>
      </c>
      <c r="V18" s="4">
        <v>0</v>
      </c>
      <c r="W18" s="4">
        <v>0</v>
      </c>
      <c r="X18" s="4" t="s">
        <v>83</v>
      </c>
      <c r="Y18" s="4" t="s">
        <v>84</v>
      </c>
    </row>
    <row r="19" s="4" customFormat="1" spans="1:25">
      <c r="A19" s="4" t="s">
        <v>85</v>
      </c>
      <c r="B19" s="4" t="s">
        <v>26</v>
      </c>
      <c r="C19" s="4" t="s">
        <v>27</v>
      </c>
      <c r="D19" s="4" t="s">
        <v>86</v>
      </c>
      <c r="E19" s="4" t="s">
        <v>87</v>
      </c>
      <c r="F19" s="6">
        <v>44714</v>
      </c>
      <c r="G19" s="6">
        <v>44716</v>
      </c>
      <c r="H19" s="4">
        <v>1</v>
      </c>
      <c r="I19" s="4">
        <v>2</v>
      </c>
      <c r="J19" s="4">
        <v>2</v>
      </c>
      <c r="K19" s="4" t="s">
        <v>30</v>
      </c>
      <c r="L19" s="4">
        <v>1420</v>
      </c>
      <c r="M19" s="4">
        <v>1420</v>
      </c>
      <c r="N19" s="4" t="s">
        <v>88</v>
      </c>
      <c r="O19" s="4" t="s">
        <v>32</v>
      </c>
      <c r="P19" s="4" t="s">
        <v>33</v>
      </c>
      <c r="Q19" s="4">
        <v>0</v>
      </c>
      <c r="R19" s="7">
        <v>44701</v>
      </c>
      <c r="S19" s="6">
        <v>44719</v>
      </c>
      <c r="T19" s="4" t="s">
        <v>34</v>
      </c>
      <c r="U19" s="4">
        <v>1420</v>
      </c>
      <c r="V19" s="4">
        <v>0</v>
      </c>
      <c r="W19" s="4">
        <v>0</v>
      </c>
      <c r="X19" s="4" t="s">
        <v>89</v>
      </c>
      <c r="Y19" s="4" t="s">
        <v>90</v>
      </c>
    </row>
    <row r="20" s="4" customFormat="1" spans="1:25">
      <c r="A20" s="4" t="s">
        <v>85</v>
      </c>
      <c r="B20" s="4" t="s">
        <v>26</v>
      </c>
      <c r="C20" s="4" t="s">
        <v>46</v>
      </c>
      <c r="D20" s="4" t="s">
        <v>86</v>
      </c>
      <c r="E20" s="4" t="s">
        <v>87</v>
      </c>
      <c r="F20" s="6">
        <v>44714</v>
      </c>
      <c r="G20" s="6">
        <v>44716</v>
      </c>
      <c r="H20" s="4">
        <v>1</v>
      </c>
      <c r="I20" s="4">
        <v>2</v>
      </c>
      <c r="J20" s="4">
        <v>2</v>
      </c>
      <c r="K20" s="4" t="s">
        <v>30</v>
      </c>
      <c r="L20" s="4">
        <v>-1420</v>
      </c>
      <c r="M20" s="4">
        <v>-1420</v>
      </c>
      <c r="N20" s="4" t="s">
        <v>88</v>
      </c>
      <c r="O20" s="4" t="s">
        <v>32</v>
      </c>
      <c r="P20" s="4" t="s">
        <v>33</v>
      </c>
      <c r="Q20" s="4">
        <v>0</v>
      </c>
      <c r="R20" s="7">
        <v>44701</v>
      </c>
      <c r="S20" s="6">
        <v>44719</v>
      </c>
      <c r="T20" s="4" t="s">
        <v>34</v>
      </c>
      <c r="U20" s="4">
        <v>-1420</v>
      </c>
      <c r="V20" s="4">
        <v>0</v>
      </c>
      <c r="W20" s="4">
        <v>0</v>
      </c>
      <c r="X20" s="4" t="s">
        <v>89</v>
      </c>
      <c r="Y20" s="4" t="s">
        <v>90</v>
      </c>
    </row>
    <row r="21" s="4" customFormat="1" spans="1:25">
      <c r="A21" s="4" t="s">
        <v>91</v>
      </c>
      <c r="B21" s="4" t="s">
        <v>26</v>
      </c>
      <c r="C21" s="4" t="s">
        <v>27</v>
      </c>
      <c r="D21" s="4" t="s">
        <v>92</v>
      </c>
      <c r="E21" s="4" t="s">
        <v>93</v>
      </c>
      <c r="F21" s="6">
        <v>44715</v>
      </c>
      <c r="G21" s="6">
        <v>44716</v>
      </c>
      <c r="H21" s="4">
        <v>1</v>
      </c>
      <c r="I21" s="4">
        <v>1</v>
      </c>
      <c r="J21" s="4">
        <v>1</v>
      </c>
      <c r="K21" s="4" t="s">
        <v>30</v>
      </c>
      <c r="L21" s="4">
        <v>213</v>
      </c>
      <c r="M21" s="4">
        <v>213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44705</v>
      </c>
      <c r="S21" s="6">
        <v>44719</v>
      </c>
      <c r="T21" s="4" t="s">
        <v>34</v>
      </c>
      <c r="U21" s="4">
        <v>213</v>
      </c>
      <c r="V21" s="4">
        <v>0</v>
      </c>
      <c r="W21" s="4">
        <v>0</v>
      </c>
      <c r="X21" s="4" t="s">
        <v>95</v>
      </c>
      <c r="Y21" s="4" t="s">
        <v>96</v>
      </c>
    </row>
    <row r="22" s="4" customFormat="1" spans="1:25">
      <c r="A22" s="4" t="s">
        <v>97</v>
      </c>
      <c r="B22" s="4" t="s">
        <v>26</v>
      </c>
      <c r="C22" s="4" t="s">
        <v>27</v>
      </c>
      <c r="D22" s="4" t="s">
        <v>98</v>
      </c>
      <c r="E22" s="4" t="s">
        <v>99</v>
      </c>
      <c r="F22" s="6">
        <v>44714</v>
      </c>
      <c r="G22" s="6">
        <v>44716</v>
      </c>
      <c r="H22" s="4">
        <v>1</v>
      </c>
      <c r="I22" s="4">
        <v>2</v>
      </c>
      <c r="J22" s="4">
        <v>2</v>
      </c>
      <c r="K22" s="4" t="s">
        <v>30</v>
      </c>
      <c r="L22" s="4">
        <v>1142</v>
      </c>
      <c r="M22" s="4">
        <v>1142</v>
      </c>
      <c r="N22" s="4" t="s">
        <v>100</v>
      </c>
      <c r="O22" s="4" t="s">
        <v>32</v>
      </c>
      <c r="P22" s="4" t="s">
        <v>33</v>
      </c>
      <c r="Q22" s="4">
        <v>0</v>
      </c>
      <c r="R22" s="7">
        <v>44705</v>
      </c>
      <c r="S22" s="6">
        <v>44719</v>
      </c>
      <c r="T22" s="4" t="s">
        <v>34</v>
      </c>
      <c r="U22" s="4">
        <v>1142</v>
      </c>
      <c r="V22" s="4">
        <v>0</v>
      </c>
      <c r="W22" s="4">
        <v>0</v>
      </c>
      <c r="X22" s="4" t="s">
        <v>101</v>
      </c>
      <c r="Y22" s="4" t="s">
        <v>102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104</v>
      </c>
      <c r="E23" s="4" t="s">
        <v>105</v>
      </c>
      <c r="F23" s="6">
        <v>44714</v>
      </c>
      <c r="G23" s="6">
        <v>44716</v>
      </c>
      <c r="H23" s="4">
        <v>1</v>
      </c>
      <c r="I23" s="4">
        <v>2</v>
      </c>
      <c r="J23" s="4">
        <v>2</v>
      </c>
      <c r="K23" s="4" t="s">
        <v>30</v>
      </c>
      <c r="L23" s="4">
        <v>586</v>
      </c>
      <c r="M23" s="4">
        <v>586</v>
      </c>
      <c r="N23" s="4" t="s">
        <v>106</v>
      </c>
      <c r="O23" s="4" t="s">
        <v>32</v>
      </c>
      <c r="P23" s="4" t="s">
        <v>33</v>
      </c>
      <c r="Q23" s="4">
        <v>0</v>
      </c>
      <c r="R23" s="7">
        <v>44706</v>
      </c>
      <c r="S23" s="6">
        <v>44719</v>
      </c>
      <c r="T23" s="4" t="s">
        <v>34</v>
      </c>
      <c r="U23" s="4">
        <v>586</v>
      </c>
      <c r="V23" s="4">
        <v>0</v>
      </c>
      <c r="W23" s="4">
        <v>0</v>
      </c>
      <c r="X23" s="4" t="s">
        <v>107</v>
      </c>
      <c r="Y23" s="4" t="s">
        <v>108</v>
      </c>
    </row>
    <row r="24" s="4" customFormat="1" spans="1:25">
      <c r="A24" s="4" t="s">
        <v>109</v>
      </c>
      <c r="B24" s="4" t="s">
        <v>26</v>
      </c>
      <c r="C24" s="4" t="s">
        <v>27</v>
      </c>
      <c r="D24" s="4" t="s">
        <v>110</v>
      </c>
      <c r="E24" s="4" t="s">
        <v>111</v>
      </c>
      <c r="F24" s="6">
        <v>44715</v>
      </c>
      <c r="G24" s="6">
        <v>44716</v>
      </c>
      <c r="H24" s="4">
        <v>1</v>
      </c>
      <c r="I24" s="4">
        <v>1</v>
      </c>
      <c r="J24" s="4">
        <v>1</v>
      </c>
      <c r="K24" s="4" t="s">
        <v>30</v>
      </c>
      <c r="L24" s="4">
        <v>513</v>
      </c>
      <c r="M24" s="4">
        <v>513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44707</v>
      </c>
      <c r="S24" s="6">
        <v>44719</v>
      </c>
      <c r="T24" s="4" t="s">
        <v>34</v>
      </c>
      <c r="U24" s="4">
        <v>513</v>
      </c>
      <c r="V24" s="4">
        <v>0</v>
      </c>
      <c r="W24" s="4">
        <v>0</v>
      </c>
      <c r="X24" s="4" t="s">
        <v>35</v>
      </c>
      <c r="Y24" s="4" t="s">
        <v>113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74</v>
      </c>
      <c r="E25" s="4" t="s">
        <v>115</v>
      </c>
      <c r="F25" s="6">
        <v>44714</v>
      </c>
      <c r="G25" s="6">
        <v>44716</v>
      </c>
      <c r="H25" s="4">
        <v>1</v>
      </c>
      <c r="I25" s="4">
        <v>2</v>
      </c>
      <c r="J25" s="4">
        <v>2</v>
      </c>
      <c r="K25" s="4" t="s">
        <v>30</v>
      </c>
      <c r="L25" s="4">
        <v>9764</v>
      </c>
      <c r="M25" s="4">
        <v>9764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44708</v>
      </c>
      <c r="S25" s="6">
        <v>44719</v>
      </c>
      <c r="T25" s="4" t="s">
        <v>34</v>
      </c>
      <c r="U25" s="4">
        <v>9764</v>
      </c>
      <c r="V25" s="4">
        <v>0</v>
      </c>
      <c r="W25" s="4">
        <v>0</v>
      </c>
      <c r="X25" s="4" t="s">
        <v>117</v>
      </c>
      <c r="Y25" s="4" t="s">
        <v>118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120</v>
      </c>
      <c r="E26" s="4" t="s">
        <v>121</v>
      </c>
      <c r="F26" s="6">
        <v>44715</v>
      </c>
      <c r="G26" s="6">
        <v>44716</v>
      </c>
      <c r="H26" s="4">
        <v>1</v>
      </c>
      <c r="I26" s="4">
        <v>1</v>
      </c>
      <c r="J26" s="4">
        <v>1</v>
      </c>
      <c r="K26" s="4" t="s">
        <v>30</v>
      </c>
      <c r="L26" s="4">
        <v>265</v>
      </c>
      <c r="M26" s="4">
        <v>265</v>
      </c>
      <c r="N26" s="4" t="s">
        <v>122</v>
      </c>
      <c r="O26" s="4" t="s">
        <v>32</v>
      </c>
      <c r="P26" s="4" t="s">
        <v>33</v>
      </c>
      <c r="Q26" s="4">
        <v>0</v>
      </c>
      <c r="R26" s="7">
        <v>44708</v>
      </c>
      <c r="S26" s="6">
        <v>44719</v>
      </c>
      <c r="T26" s="4" t="s">
        <v>34</v>
      </c>
      <c r="U26" s="4">
        <v>265</v>
      </c>
      <c r="V26" s="4">
        <v>0</v>
      </c>
      <c r="W26" s="4">
        <v>0</v>
      </c>
      <c r="X26" s="4" t="s">
        <v>123</v>
      </c>
      <c r="Y26" s="4" t="s">
        <v>124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44715</v>
      </c>
      <c r="G27" s="6">
        <v>44716</v>
      </c>
      <c r="H27" s="4">
        <v>1</v>
      </c>
      <c r="I27" s="4">
        <v>1</v>
      </c>
      <c r="J27" s="4">
        <v>1</v>
      </c>
      <c r="K27" s="4" t="s">
        <v>30</v>
      </c>
      <c r="L27" s="4">
        <v>310</v>
      </c>
      <c r="M27" s="4">
        <v>310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44708</v>
      </c>
      <c r="S27" s="6">
        <v>44719</v>
      </c>
      <c r="T27" s="4" t="s">
        <v>34</v>
      </c>
      <c r="U27" s="4">
        <v>310</v>
      </c>
      <c r="V27" s="4">
        <v>0</v>
      </c>
      <c r="W27" s="4">
        <v>0</v>
      </c>
      <c r="X27" s="4" t="s">
        <v>129</v>
      </c>
      <c r="Y27" s="4" t="s">
        <v>130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132</v>
      </c>
      <c r="E28" s="4" t="s">
        <v>133</v>
      </c>
      <c r="F28" s="6">
        <v>44715</v>
      </c>
      <c r="G28" s="6">
        <v>44716</v>
      </c>
      <c r="H28" s="4">
        <v>1</v>
      </c>
      <c r="I28" s="4">
        <v>1</v>
      </c>
      <c r="J28" s="4">
        <v>1</v>
      </c>
      <c r="K28" s="4" t="s">
        <v>30</v>
      </c>
      <c r="L28" s="4">
        <v>425</v>
      </c>
      <c r="M28" s="4">
        <v>425</v>
      </c>
      <c r="N28" s="4" t="s">
        <v>134</v>
      </c>
      <c r="O28" s="4" t="s">
        <v>32</v>
      </c>
      <c r="P28" s="4" t="s">
        <v>33</v>
      </c>
      <c r="Q28" s="4">
        <v>0</v>
      </c>
      <c r="R28" s="7">
        <v>44708</v>
      </c>
      <c r="S28" s="6">
        <v>44719</v>
      </c>
      <c r="T28" s="4" t="s">
        <v>34</v>
      </c>
      <c r="U28" s="4">
        <v>425</v>
      </c>
      <c r="V28" s="4">
        <v>0</v>
      </c>
      <c r="W28" s="4">
        <v>0</v>
      </c>
      <c r="X28" s="4" t="s">
        <v>135</v>
      </c>
      <c r="Y28" s="4" t="s">
        <v>136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104</v>
      </c>
      <c r="E29" s="4" t="s">
        <v>138</v>
      </c>
      <c r="F29" s="6">
        <v>44715</v>
      </c>
      <c r="G29" s="6">
        <v>44716</v>
      </c>
      <c r="H29" s="4">
        <v>1</v>
      </c>
      <c r="I29" s="4">
        <v>1</v>
      </c>
      <c r="J29" s="4">
        <v>1</v>
      </c>
      <c r="K29" s="4" t="s">
        <v>30</v>
      </c>
      <c r="L29" s="4">
        <v>350</v>
      </c>
      <c r="M29" s="4">
        <v>350</v>
      </c>
      <c r="N29" s="4" t="s">
        <v>139</v>
      </c>
      <c r="O29" s="4" t="s">
        <v>32</v>
      </c>
      <c r="P29" s="4" t="s">
        <v>33</v>
      </c>
      <c r="Q29" s="4">
        <v>0</v>
      </c>
      <c r="R29" s="7">
        <v>44709</v>
      </c>
      <c r="S29" s="6">
        <v>44719</v>
      </c>
      <c r="T29" s="4" t="s">
        <v>34</v>
      </c>
      <c r="U29" s="4">
        <v>350</v>
      </c>
      <c r="V29" s="4">
        <v>0</v>
      </c>
      <c r="W29" s="4">
        <v>0</v>
      </c>
      <c r="X29" s="4" t="s">
        <v>140</v>
      </c>
      <c r="Y29" s="4" t="s">
        <v>35</v>
      </c>
    </row>
    <row r="30" s="4" customFormat="1" spans="1:25">
      <c r="A30" s="4" t="s">
        <v>141</v>
      </c>
      <c r="B30" s="4" t="s">
        <v>26</v>
      </c>
      <c r="C30" s="4" t="s">
        <v>27</v>
      </c>
      <c r="D30" s="4" t="s">
        <v>104</v>
      </c>
      <c r="E30" s="4" t="s">
        <v>105</v>
      </c>
      <c r="F30" s="6">
        <v>44715</v>
      </c>
      <c r="G30" s="6">
        <v>44716</v>
      </c>
      <c r="H30" s="4">
        <v>1</v>
      </c>
      <c r="I30" s="4">
        <v>1</v>
      </c>
      <c r="J30" s="4">
        <v>1</v>
      </c>
      <c r="K30" s="4" t="s">
        <v>30</v>
      </c>
      <c r="L30" s="4">
        <v>293</v>
      </c>
      <c r="M30" s="4">
        <v>293</v>
      </c>
      <c r="N30" s="4" t="s">
        <v>142</v>
      </c>
      <c r="O30" s="4" t="s">
        <v>32</v>
      </c>
      <c r="P30" s="4" t="s">
        <v>33</v>
      </c>
      <c r="Q30" s="4">
        <v>0</v>
      </c>
      <c r="R30" s="7">
        <v>44709</v>
      </c>
      <c r="S30" s="6">
        <v>44719</v>
      </c>
      <c r="T30" s="4" t="s">
        <v>34</v>
      </c>
      <c r="U30" s="4">
        <v>293</v>
      </c>
      <c r="V30" s="4">
        <v>0</v>
      </c>
      <c r="W30" s="4">
        <v>0</v>
      </c>
      <c r="X30" s="4" t="s">
        <v>143</v>
      </c>
      <c r="Y30" s="4" t="s">
        <v>144</v>
      </c>
    </row>
    <row r="31" s="4" customFormat="1" spans="1:25">
      <c r="A31" s="4" t="s">
        <v>145</v>
      </c>
      <c r="B31" s="4" t="s">
        <v>26</v>
      </c>
      <c r="C31" s="4" t="s">
        <v>27</v>
      </c>
      <c r="D31" s="4" t="s">
        <v>104</v>
      </c>
      <c r="E31" s="4" t="s">
        <v>105</v>
      </c>
      <c r="F31" s="6">
        <v>44715</v>
      </c>
      <c r="G31" s="6">
        <v>44716</v>
      </c>
      <c r="H31" s="4">
        <v>1</v>
      </c>
      <c r="I31" s="4">
        <v>1</v>
      </c>
      <c r="J31" s="4">
        <v>1</v>
      </c>
      <c r="K31" s="4" t="s">
        <v>30</v>
      </c>
      <c r="L31" s="4">
        <v>293</v>
      </c>
      <c r="M31" s="4">
        <v>293</v>
      </c>
      <c r="N31" s="4" t="s">
        <v>146</v>
      </c>
      <c r="O31" s="4" t="s">
        <v>32</v>
      </c>
      <c r="P31" s="4" t="s">
        <v>33</v>
      </c>
      <c r="Q31" s="4">
        <v>0</v>
      </c>
      <c r="R31" s="7">
        <v>44709</v>
      </c>
      <c r="S31" s="6">
        <v>44719</v>
      </c>
      <c r="T31" s="4" t="s">
        <v>34</v>
      </c>
      <c r="U31" s="4">
        <v>293</v>
      </c>
      <c r="V31" s="4">
        <v>0</v>
      </c>
      <c r="W31" s="4">
        <v>0</v>
      </c>
      <c r="X31" s="4" t="s">
        <v>147</v>
      </c>
      <c r="Y31" s="4" t="s">
        <v>148</v>
      </c>
    </row>
    <row r="32" s="4" customFormat="1" spans="1:25">
      <c r="A32" s="4" t="s">
        <v>149</v>
      </c>
      <c r="B32" s="4" t="s">
        <v>26</v>
      </c>
      <c r="C32" s="4" t="s">
        <v>27</v>
      </c>
      <c r="D32" s="4" t="s">
        <v>150</v>
      </c>
      <c r="E32" s="4" t="s">
        <v>151</v>
      </c>
      <c r="F32" s="6">
        <v>44714</v>
      </c>
      <c r="G32" s="6">
        <v>44716</v>
      </c>
      <c r="H32" s="4">
        <v>2</v>
      </c>
      <c r="I32" s="4">
        <v>2</v>
      </c>
      <c r="J32" s="4">
        <v>4</v>
      </c>
      <c r="K32" s="4" t="s">
        <v>30</v>
      </c>
      <c r="L32" s="4">
        <v>4492</v>
      </c>
      <c r="M32" s="4">
        <v>4492</v>
      </c>
      <c r="N32" s="4" t="s">
        <v>152</v>
      </c>
      <c r="O32" s="4" t="s">
        <v>32</v>
      </c>
      <c r="P32" s="4" t="s">
        <v>33</v>
      </c>
      <c r="Q32" s="4">
        <v>0</v>
      </c>
      <c r="R32" s="7">
        <v>44709</v>
      </c>
      <c r="S32" s="6">
        <v>44719</v>
      </c>
      <c r="T32" s="4" t="s">
        <v>34</v>
      </c>
      <c r="U32" s="4">
        <v>4492</v>
      </c>
      <c r="V32" s="4">
        <v>0</v>
      </c>
      <c r="W32" s="4">
        <v>0</v>
      </c>
      <c r="X32" s="4" t="s">
        <v>153</v>
      </c>
      <c r="Y32" s="4" t="s">
        <v>154</v>
      </c>
    </row>
    <row r="33" s="4" customFormat="1" spans="1:25">
      <c r="A33" s="4" t="s">
        <v>155</v>
      </c>
      <c r="B33" s="4" t="s">
        <v>26</v>
      </c>
      <c r="C33" s="4" t="s">
        <v>27</v>
      </c>
      <c r="D33" s="4" t="s">
        <v>156</v>
      </c>
      <c r="E33" s="4" t="s">
        <v>157</v>
      </c>
      <c r="F33" s="6">
        <v>44714</v>
      </c>
      <c r="G33" s="6">
        <v>44716</v>
      </c>
      <c r="H33" s="4">
        <v>1</v>
      </c>
      <c r="I33" s="4">
        <v>2</v>
      </c>
      <c r="J33" s="4">
        <v>2</v>
      </c>
      <c r="K33" s="4" t="s">
        <v>30</v>
      </c>
      <c r="L33" s="4">
        <v>880</v>
      </c>
      <c r="M33" s="4">
        <v>880</v>
      </c>
      <c r="N33" s="4" t="s">
        <v>158</v>
      </c>
      <c r="O33" s="4" t="s">
        <v>32</v>
      </c>
      <c r="P33" s="4" t="s">
        <v>33</v>
      </c>
      <c r="Q33" s="4">
        <v>0</v>
      </c>
      <c r="R33" s="7">
        <v>44709</v>
      </c>
      <c r="S33" s="6">
        <v>44719</v>
      </c>
      <c r="T33" s="4" t="s">
        <v>34</v>
      </c>
      <c r="U33" s="4">
        <v>880</v>
      </c>
      <c r="V33" s="4">
        <v>0</v>
      </c>
      <c r="W33" s="4">
        <v>0</v>
      </c>
      <c r="X33" s="4" t="s">
        <v>159</v>
      </c>
      <c r="Y33" s="4" t="s">
        <v>160</v>
      </c>
    </row>
    <row r="34" s="4" customFormat="1" spans="1:25">
      <c r="A34" s="4" t="s">
        <v>161</v>
      </c>
      <c r="B34" s="4" t="s">
        <v>26</v>
      </c>
      <c r="C34" s="4" t="s">
        <v>27</v>
      </c>
      <c r="D34" s="4" t="s">
        <v>162</v>
      </c>
      <c r="E34" s="4" t="s">
        <v>163</v>
      </c>
      <c r="F34" s="6">
        <v>44714</v>
      </c>
      <c r="G34" s="6">
        <v>44716</v>
      </c>
      <c r="H34" s="4">
        <v>1</v>
      </c>
      <c r="I34" s="4">
        <v>2</v>
      </c>
      <c r="J34" s="4">
        <v>2</v>
      </c>
      <c r="K34" s="4" t="s">
        <v>30</v>
      </c>
      <c r="L34" s="4">
        <v>3000</v>
      </c>
      <c r="M34" s="4">
        <v>3000</v>
      </c>
      <c r="N34" s="4" t="s">
        <v>164</v>
      </c>
      <c r="O34" s="4" t="s">
        <v>32</v>
      </c>
      <c r="P34" s="4" t="s">
        <v>33</v>
      </c>
      <c r="Q34" s="4">
        <v>0</v>
      </c>
      <c r="R34" s="7">
        <v>44709</v>
      </c>
      <c r="S34" s="6">
        <v>44719</v>
      </c>
      <c r="T34" s="4" t="s">
        <v>34</v>
      </c>
      <c r="U34" s="4">
        <v>3000</v>
      </c>
      <c r="V34" s="4">
        <v>0</v>
      </c>
      <c r="W34" s="4">
        <v>0</v>
      </c>
      <c r="X34" s="4" t="s">
        <v>165</v>
      </c>
      <c r="Y34" s="4" t="s">
        <v>166</v>
      </c>
    </row>
    <row r="35" s="4" customFormat="1" spans="1:25">
      <c r="A35" s="4" t="s">
        <v>167</v>
      </c>
      <c r="B35" s="4" t="s">
        <v>26</v>
      </c>
      <c r="C35" s="4" t="s">
        <v>27</v>
      </c>
      <c r="D35" s="4" t="s">
        <v>168</v>
      </c>
      <c r="E35" s="4" t="s">
        <v>169</v>
      </c>
      <c r="F35" s="6">
        <v>44713</v>
      </c>
      <c r="G35" s="6">
        <v>44716</v>
      </c>
      <c r="H35" s="4">
        <v>1</v>
      </c>
      <c r="I35" s="4">
        <v>3</v>
      </c>
      <c r="J35" s="4">
        <v>3</v>
      </c>
      <c r="K35" s="4" t="s">
        <v>30</v>
      </c>
      <c r="L35" s="4">
        <v>1623</v>
      </c>
      <c r="M35" s="4">
        <v>1623</v>
      </c>
      <c r="N35" s="4" t="s">
        <v>170</v>
      </c>
      <c r="O35" s="4" t="s">
        <v>32</v>
      </c>
      <c r="P35" s="4" t="s">
        <v>33</v>
      </c>
      <c r="Q35" s="4">
        <v>0</v>
      </c>
      <c r="R35" s="7">
        <v>44710</v>
      </c>
      <c r="S35" s="6">
        <v>44719</v>
      </c>
      <c r="T35" s="4" t="s">
        <v>34</v>
      </c>
      <c r="U35" s="4">
        <v>1623</v>
      </c>
      <c r="V35" s="4">
        <v>0</v>
      </c>
      <c r="W35" s="4">
        <v>0</v>
      </c>
      <c r="X35" s="4" t="s">
        <v>171</v>
      </c>
      <c r="Y35" s="4" t="s">
        <v>172</v>
      </c>
    </row>
    <row r="36" s="4" customFormat="1" spans="1:25">
      <c r="A36" s="4" t="s">
        <v>173</v>
      </c>
      <c r="B36" s="4" t="s">
        <v>26</v>
      </c>
      <c r="C36" s="4" t="s">
        <v>27</v>
      </c>
      <c r="D36" s="4" t="s">
        <v>174</v>
      </c>
      <c r="E36" s="4" t="s">
        <v>175</v>
      </c>
      <c r="F36" s="6">
        <v>44712</v>
      </c>
      <c r="G36" s="6">
        <v>44716</v>
      </c>
      <c r="H36" s="4">
        <v>1</v>
      </c>
      <c r="I36" s="4">
        <v>4</v>
      </c>
      <c r="J36" s="4">
        <v>4</v>
      </c>
      <c r="K36" s="4" t="s">
        <v>30</v>
      </c>
      <c r="L36" s="4">
        <v>2040</v>
      </c>
      <c r="M36" s="4">
        <v>2040</v>
      </c>
      <c r="N36" s="4" t="s">
        <v>176</v>
      </c>
      <c r="O36" s="4" t="s">
        <v>32</v>
      </c>
      <c r="P36" s="4" t="s">
        <v>33</v>
      </c>
      <c r="Q36" s="4">
        <v>0</v>
      </c>
      <c r="R36" s="7">
        <v>44710</v>
      </c>
      <c r="S36" s="6">
        <v>44719</v>
      </c>
      <c r="T36" s="4" t="s">
        <v>34</v>
      </c>
      <c r="U36" s="4">
        <v>2040</v>
      </c>
      <c r="V36" s="4">
        <v>0</v>
      </c>
      <c r="W36" s="4">
        <v>0</v>
      </c>
      <c r="X36" s="4" t="s">
        <v>177</v>
      </c>
      <c r="Y36" s="4" t="s">
        <v>178</v>
      </c>
    </row>
    <row r="37" s="4" customFormat="1" spans="1:25">
      <c r="A37" s="4" t="s">
        <v>179</v>
      </c>
      <c r="B37" s="4" t="s">
        <v>26</v>
      </c>
      <c r="C37" s="4" t="s">
        <v>27</v>
      </c>
      <c r="D37" s="4" t="s">
        <v>180</v>
      </c>
      <c r="E37" s="4" t="s">
        <v>181</v>
      </c>
      <c r="F37" s="6">
        <v>44714</v>
      </c>
      <c r="G37" s="6">
        <v>44716</v>
      </c>
      <c r="H37" s="4">
        <v>1</v>
      </c>
      <c r="I37" s="4">
        <v>2</v>
      </c>
      <c r="J37" s="4">
        <v>2</v>
      </c>
      <c r="K37" s="4" t="s">
        <v>30</v>
      </c>
      <c r="L37" s="4">
        <v>6038</v>
      </c>
      <c r="M37" s="4">
        <v>6038</v>
      </c>
      <c r="N37" s="4" t="s">
        <v>182</v>
      </c>
      <c r="O37" s="4" t="s">
        <v>32</v>
      </c>
      <c r="P37" s="4" t="s">
        <v>33</v>
      </c>
      <c r="Q37" s="4">
        <v>0</v>
      </c>
      <c r="R37" s="7">
        <v>44710</v>
      </c>
      <c r="S37" s="6">
        <v>44719</v>
      </c>
      <c r="T37" s="4" t="s">
        <v>34</v>
      </c>
      <c r="U37" s="4">
        <v>6038</v>
      </c>
      <c r="V37" s="4">
        <v>0</v>
      </c>
      <c r="W37" s="4">
        <v>0</v>
      </c>
      <c r="X37" s="4" t="s">
        <v>183</v>
      </c>
      <c r="Y37" s="4" t="s">
        <v>184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186</v>
      </c>
      <c r="E38" s="4" t="s">
        <v>187</v>
      </c>
      <c r="F38" s="6">
        <v>44715</v>
      </c>
      <c r="G38" s="6">
        <v>44716</v>
      </c>
      <c r="H38" s="4">
        <v>1</v>
      </c>
      <c r="I38" s="4">
        <v>1</v>
      </c>
      <c r="J38" s="4">
        <v>1</v>
      </c>
      <c r="K38" s="4" t="s">
        <v>30</v>
      </c>
      <c r="L38" s="4">
        <v>509</v>
      </c>
      <c r="M38" s="4">
        <v>509</v>
      </c>
      <c r="N38" s="4" t="s">
        <v>188</v>
      </c>
      <c r="O38" s="4" t="s">
        <v>32</v>
      </c>
      <c r="P38" s="4" t="s">
        <v>33</v>
      </c>
      <c r="Q38" s="4">
        <v>0</v>
      </c>
      <c r="R38" s="7">
        <v>44710</v>
      </c>
      <c r="S38" s="6">
        <v>44719</v>
      </c>
      <c r="T38" s="4" t="s">
        <v>34</v>
      </c>
      <c r="U38" s="4">
        <v>509</v>
      </c>
      <c r="V38" s="4">
        <v>0</v>
      </c>
      <c r="W38" s="4">
        <v>0</v>
      </c>
      <c r="X38" s="4" t="s">
        <v>189</v>
      </c>
      <c r="Y38" s="4" t="s">
        <v>35</v>
      </c>
    </row>
    <row r="39" s="4" customFormat="1" spans="1:25">
      <c r="A39" s="4" t="s">
        <v>190</v>
      </c>
      <c r="B39" s="4" t="s">
        <v>26</v>
      </c>
      <c r="C39" s="4" t="s">
        <v>27</v>
      </c>
      <c r="D39" s="4" t="s">
        <v>156</v>
      </c>
      <c r="E39" s="4" t="s">
        <v>55</v>
      </c>
      <c r="F39" s="6">
        <v>44711</v>
      </c>
      <c r="G39" s="6">
        <v>44716</v>
      </c>
      <c r="H39" s="4">
        <v>1</v>
      </c>
      <c r="I39" s="4">
        <v>5</v>
      </c>
      <c r="J39" s="4">
        <v>5</v>
      </c>
      <c r="K39" s="4" t="s">
        <v>30</v>
      </c>
      <c r="L39" s="4">
        <v>2286</v>
      </c>
      <c r="M39" s="4">
        <v>2286</v>
      </c>
      <c r="N39" s="4" t="s">
        <v>191</v>
      </c>
      <c r="O39" s="4" t="s">
        <v>32</v>
      </c>
      <c r="P39" s="4" t="s">
        <v>33</v>
      </c>
      <c r="Q39" s="4">
        <v>0</v>
      </c>
      <c r="R39" s="7">
        <v>44711</v>
      </c>
      <c r="S39" s="6">
        <v>44719</v>
      </c>
      <c r="T39" s="4" t="s">
        <v>34</v>
      </c>
      <c r="U39" s="4">
        <v>2286</v>
      </c>
      <c r="V39" s="4">
        <v>0</v>
      </c>
      <c r="W39" s="4">
        <v>0</v>
      </c>
      <c r="X39" s="4" t="s">
        <v>192</v>
      </c>
      <c r="Y39" s="4" t="s">
        <v>193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44715</v>
      </c>
      <c r="G40" s="6">
        <v>44716</v>
      </c>
      <c r="H40" s="4">
        <v>1</v>
      </c>
      <c r="I40" s="4">
        <v>1</v>
      </c>
      <c r="J40" s="4">
        <v>1</v>
      </c>
      <c r="K40" s="4" t="s">
        <v>30</v>
      </c>
      <c r="L40" s="4">
        <v>997</v>
      </c>
      <c r="M40" s="4">
        <v>997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44711</v>
      </c>
      <c r="S40" s="6">
        <v>44719</v>
      </c>
      <c r="T40" s="4" t="s">
        <v>34</v>
      </c>
      <c r="U40" s="4">
        <v>997</v>
      </c>
      <c r="V40" s="4">
        <v>0</v>
      </c>
      <c r="W40" s="4">
        <v>0</v>
      </c>
      <c r="X40" s="4" t="s">
        <v>198</v>
      </c>
      <c r="Y40" s="4" t="s">
        <v>199</v>
      </c>
    </row>
    <row r="41" s="4" customFormat="1" spans="1:25">
      <c r="A41" s="4" t="s">
        <v>185</v>
      </c>
      <c r="B41" s="4" t="s">
        <v>26</v>
      </c>
      <c r="C41" s="4" t="s">
        <v>46</v>
      </c>
      <c r="D41" s="4" t="s">
        <v>186</v>
      </c>
      <c r="E41" s="4" t="s">
        <v>187</v>
      </c>
      <c r="F41" s="6">
        <v>44715</v>
      </c>
      <c r="G41" s="6">
        <v>44716</v>
      </c>
      <c r="H41" s="4">
        <v>1</v>
      </c>
      <c r="I41" s="4">
        <v>1</v>
      </c>
      <c r="J41" s="4">
        <v>1</v>
      </c>
      <c r="K41" s="4" t="s">
        <v>30</v>
      </c>
      <c r="L41" s="4">
        <v>-509</v>
      </c>
      <c r="M41" s="4">
        <v>-509</v>
      </c>
      <c r="N41" s="4" t="s">
        <v>188</v>
      </c>
      <c r="O41" s="4" t="s">
        <v>32</v>
      </c>
      <c r="P41" s="4" t="s">
        <v>33</v>
      </c>
      <c r="Q41" s="4">
        <v>0</v>
      </c>
      <c r="R41" s="7">
        <v>44710</v>
      </c>
      <c r="S41" s="6">
        <v>44719</v>
      </c>
      <c r="T41" s="4" t="s">
        <v>34</v>
      </c>
      <c r="U41" s="4">
        <v>-509</v>
      </c>
      <c r="V41" s="4">
        <v>0</v>
      </c>
      <c r="W41" s="4">
        <v>0</v>
      </c>
      <c r="X41" s="4" t="s">
        <v>189</v>
      </c>
      <c r="Y41" s="4" t="s">
        <v>35</v>
      </c>
    </row>
    <row r="42" s="4" customFormat="1" spans="1:25">
      <c r="A42" s="4" t="s">
        <v>200</v>
      </c>
      <c r="B42" s="4" t="s">
        <v>26</v>
      </c>
      <c r="C42" s="4" t="s">
        <v>27</v>
      </c>
      <c r="D42" s="4" t="s">
        <v>201</v>
      </c>
      <c r="E42" s="4" t="s">
        <v>202</v>
      </c>
      <c r="F42" s="6">
        <v>44715</v>
      </c>
      <c r="G42" s="6">
        <v>44716</v>
      </c>
      <c r="H42" s="4">
        <v>1</v>
      </c>
      <c r="I42" s="4">
        <v>1</v>
      </c>
      <c r="J42" s="4">
        <v>1</v>
      </c>
      <c r="K42" s="4" t="s">
        <v>30</v>
      </c>
      <c r="L42" s="4">
        <v>335</v>
      </c>
      <c r="M42" s="4">
        <v>335</v>
      </c>
      <c r="N42" s="4" t="s">
        <v>203</v>
      </c>
      <c r="O42" s="4" t="s">
        <v>32</v>
      </c>
      <c r="P42" s="4" t="s">
        <v>33</v>
      </c>
      <c r="Q42" s="4">
        <v>0</v>
      </c>
      <c r="R42" s="7">
        <v>44711</v>
      </c>
      <c r="S42" s="6">
        <v>44719</v>
      </c>
      <c r="T42" s="4" t="s">
        <v>34</v>
      </c>
      <c r="U42" s="4">
        <v>335</v>
      </c>
      <c r="V42" s="4">
        <v>0</v>
      </c>
      <c r="W42" s="4">
        <v>0</v>
      </c>
      <c r="X42" s="4" t="s">
        <v>204</v>
      </c>
      <c r="Y42" s="4" t="s">
        <v>205</v>
      </c>
    </row>
    <row r="43" s="4" customFormat="1" spans="1:25">
      <c r="A43" s="4" t="s">
        <v>206</v>
      </c>
      <c r="B43" s="4" t="s">
        <v>26</v>
      </c>
      <c r="C43" s="4" t="s">
        <v>27</v>
      </c>
      <c r="D43" s="4" t="s">
        <v>207</v>
      </c>
      <c r="E43" s="4" t="s">
        <v>208</v>
      </c>
      <c r="F43" s="6">
        <v>44715</v>
      </c>
      <c r="G43" s="6">
        <v>44716</v>
      </c>
      <c r="H43" s="4">
        <v>1</v>
      </c>
      <c r="I43" s="4">
        <v>1</v>
      </c>
      <c r="J43" s="4">
        <v>1</v>
      </c>
      <c r="K43" s="4" t="s">
        <v>30</v>
      </c>
      <c r="L43" s="4">
        <v>618</v>
      </c>
      <c r="M43" s="4">
        <v>618</v>
      </c>
      <c r="N43" s="4" t="s">
        <v>209</v>
      </c>
      <c r="O43" s="4" t="s">
        <v>32</v>
      </c>
      <c r="P43" s="4" t="s">
        <v>33</v>
      </c>
      <c r="Q43" s="4">
        <v>0</v>
      </c>
      <c r="R43" s="7">
        <v>44711</v>
      </c>
      <c r="S43" s="6">
        <v>44719</v>
      </c>
      <c r="T43" s="4" t="s">
        <v>34</v>
      </c>
      <c r="U43" s="4">
        <v>618</v>
      </c>
      <c r="V43" s="4">
        <v>0</v>
      </c>
      <c r="W43" s="4">
        <v>0</v>
      </c>
      <c r="X43" s="4" t="s">
        <v>210</v>
      </c>
      <c r="Y43" s="4" t="s">
        <v>211</v>
      </c>
    </row>
    <row r="44" s="4" customFormat="1" spans="1:25">
      <c r="A44" s="4" t="s">
        <v>212</v>
      </c>
      <c r="B44" s="4" t="s">
        <v>26</v>
      </c>
      <c r="C44" s="4" t="s">
        <v>27</v>
      </c>
      <c r="D44" s="4" t="s">
        <v>213</v>
      </c>
      <c r="E44" s="4" t="s">
        <v>214</v>
      </c>
      <c r="F44" s="6">
        <v>44713</v>
      </c>
      <c r="G44" s="6">
        <v>44716</v>
      </c>
      <c r="H44" s="4">
        <v>2</v>
      </c>
      <c r="I44" s="4">
        <v>3</v>
      </c>
      <c r="J44" s="4">
        <v>6</v>
      </c>
      <c r="K44" s="4" t="s">
        <v>30</v>
      </c>
      <c r="L44" s="4">
        <v>5004</v>
      </c>
      <c r="M44" s="4">
        <v>5004</v>
      </c>
      <c r="N44" s="4" t="s">
        <v>215</v>
      </c>
      <c r="O44" s="4" t="s">
        <v>32</v>
      </c>
      <c r="P44" s="4" t="s">
        <v>33</v>
      </c>
      <c r="Q44" s="4">
        <v>0</v>
      </c>
      <c r="R44" s="7">
        <v>44711</v>
      </c>
      <c r="S44" s="6">
        <v>44719</v>
      </c>
      <c r="T44" s="4" t="s">
        <v>34</v>
      </c>
      <c r="U44" s="4">
        <v>5004</v>
      </c>
      <c r="V44" s="4">
        <v>0</v>
      </c>
      <c r="W44" s="4">
        <v>0</v>
      </c>
      <c r="X44" s="4" t="s">
        <v>216</v>
      </c>
      <c r="Y44" s="4" t="s">
        <v>217</v>
      </c>
    </row>
    <row r="45" s="4" customFormat="1" spans="1:25">
      <c r="A45" s="4" t="s">
        <v>218</v>
      </c>
      <c r="B45" s="4" t="s">
        <v>26</v>
      </c>
      <c r="C45" s="4" t="s">
        <v>27</v>
      </c>
      <c r="D45" s="4" t="s">
        <v>219</v>
      </c>
      <c r="E45" s="4" t="s">
        <v>220</v>
      </c>
      <c r="F45" s="6">
        <v>44715</v>
      </c>
      <c r="G45" s="6">
        <v>44716</v>
      </c>
      <c r="H45" s="4">
        <v>1</v>
      </c>
      <c r="I45" s="4">
        <v>1</v>
      </c>
      <c r="J45" s="4">
        <v>1</v>
      </c>
      <c r="K45" s="4" t="s">
        <v>30</v>
      </c>
      <c r="L45" s="4">
        <v>1588</v>
      </c>
      <c r="M45" s="4">
        <v>1588</v>
      </c>
      <c r="N45" s="4" t="s">
        <v>221</v>
      </c>
      <c r="O45" s="4" t="s">
        <v>32</v>
      </c>
      <c r="P45" s="4" t="s">
        <v>33</v>
      </c>
      <c r="Q45" s="4">
        <v>0</v>
      </c>
      <c r="R45" s="7">
        <v>44711</v>
      </c>
      <c r="S45" s="6">
        <v>44719</v>
      </c>
      <c r="T45" s="4" t="s">
        <v>34</v>
      </c>
      <c r="U45" s="4">
        <v>1588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222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44714</v>
      </c>
      <c r="G46" s="6">
        <v>44716</v>
      </c>
      <c r="H46" s="4">
        <v>1</v>
      </c>
      <c r="I46" s="4">
        <v>2</v>
      </c>
      <c r="J46" s="4">
        <v>2</v>
      </c>
      <c r="K46" s="4" t="s">
        <v>30</v>
      </c>
      <c r="L46" s="4">
        <v>786</v>
      </c>
      <c r="M46" s="4">
        <v>786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44711</v>
      </c>
      <c r="S46" s="6">
        <v>44719</v>
      </c>
      <c r="T46" s="4" t="s">
        <v>34</v>
      </c>
      <c r="U46" s="4">
        <v>786</v>
      </c>
      <c r="V46" s="4">
        <v>0</v>
      </c>
      <c r="W46" s="4">
        <v>0</v>
      </c>
      <c r="X46" s="4" t="s">
        <v>226</v>
      </c>
      <c r="Y46" s="4" t="s">
        <v>227</v>
      </c>
    </row>
    <row r="47" s="4" customFormat="1" spans="1:25">
      <c r="A47" s="4" t="s">
        <v>218</v>
      </c>
      <c r="B47" s="4" t="s">
        <v>26</v>
      </c>
      <c r="C47" s="4" t="s">
        <v>46</v>
      </c>
      <c r="D47" s="4" t="s">
        <v>219</v>
      </c>
      <c r="E47" s="4" t="s">
        <v>220</v>
      </c>
      <c r="F47" s="6">
        <v>44715</v>
      </c>
      <c r="G47" s="6">
        <v>44716</v>
      </c>
      <c r="H47" s="4">
        <v>1</v>
      </c>
      <c r="I47" s="4">
        <v>1</v>
      </c>
      <c r="J47" s="4">
        <v>1</v>
      </c>
      <c r="K47" s="4" t="s">
        <v>30</v>
      </c>
      <c r="L47" s="4">
        <v>-1588</v>
      </c>
      <c r="M47" s="4">
        <v>-1588</v>
      </c>
      <c r="N47" s="4" t="s">
        <v>221</v>
      </c>
      <c r="O47" s="4" t="s">
        <v>32</v>
      </c>
      <c r="P47" s="4" t="s">
        <v>33</v>
      </c>
      <c r="Q47" s="4">
        <v>0</v>
      </c>
      <c r="R47" s="7">
        <v>44711</v>
      </c>
      <c r="S47" s="6">
        <v>44719</v>
      </c>
      <c r="T47" s="4" t="s">
        <v>34</v>
      </c>
      <c r="U47" s="4">
        <v>-1588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228</v>
      </c>
      <c r="B48" s="4" t="s">
        <v>26</v>
      </c>
      <c r="C48" s="4" t="s">
        <v>27</v>
      </c>
      <c r="D48" s="4" t="s">
        <v>229</v>
      </c>
      <c r="E48" s="4" t="s">
        <v>230</v>
      </c>
      <c r="F48" s="6">
        <v>44713</v>
      </c>
      <c r="G48" s="6">
        <v>44716</v>
      </c>
      <c r="H48" s="4">
        <v>1</v>
      </c>
      <c r="I48" s="4">
        <v>3</v>
      </c>
      <c r="J48" s="4">
        <v>3</v>
      </c>
      <c r="K48" s="4" t="s">
        <v>30</v>
      </c>
      <c r="L48" s="4">
        <v>786</v>
      </c>
      <c r="M48" s="4">
        <v>786</v>
      </c>
      <c r="N48" s="4" t="s">
        <v>231</v>
      </c>
      <c r="O48" s="4" t="s">
        <v>32</v>
      </c>
      <c r="P48" s="4" t="s">
        <v>33</v>
      </c>
      <c r="Q48" s="4">
        <v>0</v>
      </c>
      <c r="R48" s="7">
        <v>44712</v>
      </c>
      <c r="S48" s="6">
        <v>44719</v>
      </c>
      <c r="T48" s="4" t="s">
        <v>34</v>
      </c>
      <c r="U48" s="4">
        <v>786</v>
      </c>
      <c r="V48" s="4">
        <v>0</v>
      </c>
      <c r="W48" s="4">
        <v>0</v>
      </c>
      <c r="X48" s="4" t="s">
        <v>232</v>
      </c>
      <c r="Y48" s="4" t="s">
        <v>233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120</v>
      </c>
      <c r="E49" s="4" t="s">
        <v>121</v>
      </c>
      <c r="F49" s="6">
        <v>44715</v>
      </c>
      <c r="G49" s="6">
        <v>44716</v>
      </c>
      <c r="H49" s="4">
        <v>1</v>
      </c>
      <c r="I49" s="4">
        <v>1</v>
      </c>
      <c r="J49" s="4">
        <v>1</v>
      </c>
      <c r="K49" s="4" t="s">
        <v>30</v>
      </c>
      <c r="L49" s="4">
        <v>265</v>
      </c>
      <c r="M49" s="4">
        <v>265</v>
      </c>
      <c r="N49" s="4" t="s">
        <v>235</v>
      </c>
      <c r="O49" s="4" t="s">
        <v>32</v>
      </c>
      <c r="P49" s="4" t="s">
        <v>33</v>
      </c>
      <c r="Q49" s="4">
        <v>0</v>
      </c>
      <c r="R49" s="7">
        <v>44712</v>
      </c>
      <c r="S49" s="6">
        <v>44719</v>
      </c>
      <c r="T49" s="4" t="s">
        <v>34</v>
      </c>
      <c r="U49" s="4">
        <v>265</v>
      </c>
      <c r="V49" s="4">
        <v>0</v>
      </c>
      <c r="W49" s="4">
        <v>0</v>
      </c>
      <c r="X49" s="4" t="s">
        <v>236</v>
      </c>
      <c r="Y49" s="4" t="s">
        <v>237</v>
      </c>
    </row>
    <row r="50" s="4" customFormat="1" spans="1:25">
      <c r="A50" s="4" t="s">
        <v>238</v>
      </c>
      <c r="B50" s="4" t="s">
        <v>26</v>
      </c>
      <c r="C50" s="4" t="s">
        <v>27</v>
      </c>
      <c r="D50" s="4" t="s">
        <v>239</v>
      </c>
      <c r="E50" s="4" t="s">
        <v>240</v>
      </c>
      <c r="F50" s="6">
        <v>44715</v>
      </c>
      <c r="G50" s="6">
        <v>44716</v>
      </c>
      <c r="H50" s="4">
        <v>1</v>
      </c>
      <c r="I50" s="4">
        <v>1</v>
      </c>
      <c r="J50" s="4">
        <v>1</v>
      </c>
      <c r="K50" s="4" t="s">
        <v>30</v>
      </c>
      <c r="L50" s="4">
        <v>970</v>
      </c>
      <c r="M50" s="4">
        <v>970</v>
      </c>
      <c r="N50" s="4" t="s">
        <v>241</v>
      </c>
      <c r="O50" s="4" t="s">
        <v>32</v>
      </c>
      <c r="P50" s="4" t="s">
        <v>33</v>
      </c>
      <c r="Q50" s="4">
        <v>0</v>
      </c>
      <c r="R50" s="7">
        <v>44712</v>
      </c>
      <c r="S50" s="6">
        <v>44719</v>
      </c>
      <c r="T50" s="4" t="s">
        <v>34</v>
      </c>
      <c r="U50" s="4">
        <v>970</v>
      </c>
      <c r="V50" s="4">
        <v>0</v>
      </c>
      <c r="W50" s="4">
        <v>0</v>
      </c>
      <c r="X50" s="4" t="s">
        <v>242</v>
      </c>
      <c r="Y50" s="4" t="s">
        <v>243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245</v>
      </c>
      <c r="E51" s="4" t="s">
        <v>246</v>
      </c>
      <c r="F51" s="6">
        <v>44715</v>
      </c>
      <c r="G51" s="6">
        <v>44716</v>
      </c>
      <c r="H51" s="4">
        <v>1</v>
      </c>
      <c r="I51" s="4">
        <v>1</v>
      </c>
      <c r="J51" s="4">
        <v>1</v>
      </c>
      <c r="K51" s="4" t="s">
        <v>30</v>
      </c>
      <c r="L51" s="4">
        <v>226</v>
      </c>
      <c r="M51" s="4">
        <v>226</v>
      </c>
      <c r="N51" s="4" t="s">
        <v>247</v>
      </c>
      <c r="O51" s="4" t="s">
        <v>32</v>
      </c>
      <c r="P51" s="4" t="s">
        <v>33</v>
      </c>
      <c r="Q51" s="4">
        <v>0</v>
      </c>
      <c r="R51" s="7">
        <v>44712</v>
      </c>
      <c r="S51" s="6">
        <v>44719</v>
      </c>
      <c r="T51" s="4" t="s">
        <v>34</v>
      </c>
      <c r="U51" s="4">
        <v>226</v>
      </c>
      <c r="V51" s="4">
        <v>0</v>
      </c>
      <c r="W51" s="4">
        <v>0</v>
      </c>
      <c r="X51" s="4" t="s">
        <v>248</v>
      </c>
      <c r="Y51" s="4" t="s">
        <v>249</v>
      </c>
    </row>
    <row r="52" s="4" customFormat="1" spans="1:25">
      <c r="A52" s="4" t="s">
        <v>250</v>
      </c>
      <c r="B52" s="4" t="s">
        <v>26</v>
      </c>
      <c r="C52" s="4" t="s">
        <v>27</v>
      </c>
      <c r="D52" s="4" t="s">
        <v>120</v>
      </c>
      <c r="E52" s="4" t="s">
        <v>121</v>
      </c>
      <c r="F52" s="6">
        <v>44715</v>
      </c>
      <c r="G52" s="6">
        <v>44716</v>
      </c>
      <c r="H52" s="4">
        <v>1</v>
      </c>
      <c r="I52" s="4">
        <v>1</v>
      </c>
      <c r="J52" s="4">
        <v>1</v>
      </c>
      <c r="K52" s="4" t="s">
        <v>30</v>
      </c>
      <c r="L52" s="4">
        <v>265</v>
      </c>
      <c r="M52" s="4">
        <v>265</v>
      </c>
      <c r="N52" s="4" t="s">
        <v>251</v>
      </c>
      <c r="O52" s="4" t="s">
        <v>32</v>
      </c>
      <c r="P52" s="4" t="s">
        <v>33</v>
      </c>
      <c r="Q52" s="4">
        <v>0</v>
      </c>
      <c r="R52" s="7">
        <v>44712</v>
      </c>
      <c r="S52" s="6">
        <v>44719</v>
      </c>
      <c r="T52" s="4" t="s">
        <v>34</v>
      </c>
      <c r="U52" s="4">
        <v>265</v>
      </c>
      <c r="V52" s="4">
        <v>0</v>
      </c>
      <c r="W52" s="4">
        <v>0</v>
      </c>
      <c r="X52" s="4" t="s">
        <v>252</v>
      </c>
      <c r="Y52" s="4" t="s">
        <v>253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132</v>
      </c>
      <c r="E53" s="4" t="s">
        <v>230</v>
      </c>
      <c r="F53" s="6">
        <v>44715</v>
      </c>
      <c r="G53" s="6">
        <v>44716</v>
      </c>
      <c r="H53" s="4">
        <v>1</v>
      </c>
      <c r="I53" s="4">
        <v>1</v>
      </c>
      <c r="J53" s="4">
        <v>1</v>
      </c>
      <c r="K53" s="4" t="s">
        <v>30</v>
      </c>
      <c r="L53" s="4">
        <v>493</v>
      </c>
      <c r="M53" s="4">
        <v>493</v>
      </c>
      <c r="N53" s="4" t="s">
        <v>255</v>
      </c>
      <c r="O53" s="4" t="s">
        <v>32</v>
      </c>
      <c r="P53" s="4" t="s">
        <v>33</v>
      </c>
      <c r="Q53" s="4">
        <v>0</v>
      </c>
      <c r="R53" s="7">
        <v>44712</v>
      </c>
      <c r="S53" s="6">
        <v>44719</v>
      </c>
      <c r="T53" s="4" t="s">
        <v>34</v>
      </c>
      <c r="U53" s="4">
        <v>493</v>
      </c>
      <c r="V53" s="4">
        <v>0</v>
      </c>
      <c r="W53" s="4">
        <v>0</v>
      </c>
      <c r="X53" s="4" t="s">
        <v>256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201</v>
      </c>
      <c r="E54" s="4" t="s">
        <v>202</v>
      </c>
      <c r="F54" s="6">
        <v>44715</v>
      </c>
      <c r="G54" s="6">
        <v>44716</v>
      </c>
      <c r="H54" s="4">
        <v>1</v>
      </c>
      <c r="I54" s="4">
        <v>1</v>
      </c>
      <c r="J54" s="4">
        <v>1</v>
      </c>
      <c r="K54" s="4" t="s">
        <v>30</v>
      </c>
      <c r="L54" s="4">
        <v>335</v>
      </c>
      <c r="M54" s="4">
        <v>335</v>
      </c>
      <c r="N54" s="4" t="s">
        <v>259</v>
      </c>
      <c r="O54" s="4" t="s">
        <v>32</v>
      </c>
      <c r="P54" s="4" t="s">
        <v>33</v>
      </c>
      <c r="Q54" s="4">
        <v>0</v>
      </c>
      <c r="R54" s="7">
        <v>44712</v>
      </c>
      <c r="S54" s="6">
        <v>44719</v>
      </c>
      <c r="T54" s="4" t="s">
        <v>34</v>
      </c>
      <c r="U54" s="4">
        <v>335</v>
      </c>
      <c r="V54" s="4">
        <v>0</v>
      </c>
      <c r="W54" s="4">
        <v>0</v>
      </c>
      <c r="X54" s="4" t="s">
        <v>260</v>
      </c>
      <c r="Y54" s="4" t="s">
        <v>261</v>
      </c>
    </row>
    <row r="55" s="4" customFormat="1" spans="1:25">
      <c r="A55" s="4" t="s">
        <v>262</v>
      </c>
      <c r="B55" s="4" t="s">
        <v>26</v>
      </c>
      <c r="C55" s="4" t="s">
        <v>27</v>
      </c>
      <c r="D55" s="4" t="s">
        <v>263</v>
      </c>
      <c r="E55" s="4" t="s">
        <v>264</v>
      </c>
      <c r="F55" s="6">
        <v>44713</v>
      </c>
      <c r="G55" s="6">
        <v>44716</v>
      </c>
      <c r="H55" s="4">
        <v>1</v>
      </c>
      <c r="I55" s="4">
        <v>3</v>
      </c>
      <c r="J55" s="4">
        <v>3</v>
      </c>
      <c r="K55" s="4" t="s">
        <v>30</v>
      </c>
      <c r="L55" s="4">
        <v>1380</v>
      </c>
      <c r="M55" s="4">
        <v>1380</v>
      </c>
      <c r="N55" s="4" t="s">
        <v>265</v>
      </c>
      <c r="O55" s="4" t="s">
        <v>32</v>
      </c>
      <c r="P55" s="4" t="s">
        <v>33</v>
      </c>
      <c r="Q55" s="4">
        <v>0</v>
      </c>
      <c r="R55" s="7">
        <v>44712</v>
      </c>
      <c r="S55" s="6">
        <v>44719</v>
      </c>
      <c r="T55" s="4" t="s">
        <v>34</v>
      </c>
      <c r="U55" s="4">
        <v>1380</v>
      </c>
      <c r="V55" s="4">
        <v>0</v>
      </c>
      <c r="W55" s="4">
        <v>0</v>
      </c>
      <c r="X55" s="4" t="s">
        <v>266</v>
      </c>
      <c r="Y55" s="4" t="s">
        <v>267</v>
      </c>
    </row>
    <row r="56" s="4" customFormat="1" spans="1:25">
      <c r="A56" s="4" t="s">
        <v>268</v>
      </c>
      <c r="B56" s="4" t="s">
        <v>26</v>
      </c>
      <c r="C56" s="4" t="s">
        <v>27</v>
      </c>
      <c r="D56" s="4" t="s">
        <v>223</v>
      </c>
      <c r="E56" s="4" t="s">
        <v>224</v>
      </c>
      <c r="F56" s="6">
        <v>44715</v>
      </c>
      <c r="G56" s="6">
        <v>44716</v>
      </c>
      <c r="H56" s="4">
        <v>2</v>
      </c>
      <c r="I56" s="4">
        <v>1</v>
      </c>
      <c r="J56" s="4">
        <v>2</v>
      </c>
      <c r="K56" s="4" t="s">
        <v>30</v>
      </c>
      <c r="L56" s="4">
        <v>806</v>
      </c>
      <c r="M56" s="4">
        <v>806</v>
      </c>
      <c r="N56" s="4" t="s">
        <v>269</v>
      </c>
      <c r="O56" s="4" t="s">
        <v>32</v>
      </c>
      <c r="P56" s="4" t="s">
        <v>33</v>
      </c>
      <c r="Q56" s="4">
        <v>0</v>
      </c>
      <c r="R56" s="7">
        <v>44713</v>
      </c>
      <c r="S56" s="6">
        <v>44719</v>
      </c>
      <c r="T56" s="4" t="s">
        <v>34</v>
      </c>
      <c r="U56" s="4">
        <v>806</v>
      </c>
      <c r="V56" s="4">
        <v>0</v>
      </c>
      <c r="W56" s="4">
        <v>0</v>
      </c>
      <c r="X56" s="4" t="s">
        <v>270</v>
      </c>
      <c r="Y56" s="4" t="s">
        <v>35</v>
      </c>
    </row>
    <row r="57" s="4" customFormat="1" spans="1:25">
      <c r="A57" s="4" t="s">
        <v>268</v>
      </c>
      <c r="B57" s="4" t="s">
        <v>26</v>
      </c>
      <c r="C57" s="4" t="s">
        <v>46</v>
      </c>
      <c r="D57" s="4" t="s">
        <v>223</v>
      </c>
      <c r="E57" s="4" t="s">
        <v>224</v>
      </c>
      <c r="F57" s="6">
        <v>44715</v>
      </c>
      <c r="G57" s="6">
        <v>44716</v>
      </c>
      <c r="H57" s="4">
        <v>2</v>
      </c>
      <c r="I57" s="4">
        <v>1</v>
      </c>
      <c r="J57" s="4">
        <v>2</v>
      </c>
      <c r="K57" s="4" t="s">
        <v>30</v>
      </c>
      <c r="L57" s="4">
        <v>-806</v>
      </c>
      <c r="M57" s="4">
        <v>-806</v>
      </c>
      <c r="N57" s="4" t="s">
        <v>269</v>
      </c>
      <c r="O57" s="4" t="s">
        <v>32</v>
      </c>
      <c r="P57" s="4" t="s">
        <v>33</v>
      </c>
      <c r="Q57" s="4">
        <v>0</v>
      </c>
      <c r="R57" s="7">
        <v>44713</v>
      </c>
      <c r="S57" s="6">
        <v>44719</v>
      </c>
      <c r="T57" s="4" t="s">
        <v>34</v>
      </c>
      <c r="U57" s="4">
        <v>-806</v>
      </c>
      <c r="V57" s="4">
        <v>0</v>
      </c>
      <c r="W57" s="4">
        <v>0</v>
      </c>
      <c r="X57" s="4" t="s">
        <v>270</v>
      </c>
      <c r="Y57" s="4" t="s">
        <v>35</v>
      </c>
    </row>
    <row r="58" s="4" customFormat="1" spans="1:25">
      <c r="A58" s="4" t="s">
        <v>271</v>
      </c>
      <c r="B58" s="4" t="s">
        <v>26</v>
      </c>
      <c r="C58" s="4" t="s">
        <v>27</v>
      </c>
      <c r="D58" s="4" t="s">
        <v>272</v>
      </c>
      <c r="E58" s="4" t="s">
        <v>273</v>
      </c>
      <c r="F58" s="6">
        <v>44713</v>
      </c>
      <c r="G58" s="6">
        <v>44716</v>
      </c>
      <c r="H58" s="4">
        <v>1</v>
      </c>
      <c r="I58" s="4">
        <v>3</v>
      </c>
      <c r="J58" s="4">
        <v>3</v>
      </c>
      <c r="K58" s="4" t="s">
        <v>30</v>
      </c>
      <c r="L58" s="4">
        <v>1839</v>
      </c>
      <c r="M58" s="4">
        <v>1839</v>
      </c>
      <c r="N58" s="4" t="s">
        <v>274</v>
      </c>
      <c r="O58" s="4" t="s">
        <v>32</v>
      </c>
      <c r="P58" s="4" t="s">
        <v>33</v>
      </c>
      <c r="Q58" s="4">
        <v>0</v>
      </c>
      <c r="R58" s="7">
        <v>44713</v>
      </c>
      <c r="S58" s="6">
        <v>44719</v>
      </c>
      <c r="T58" s="4" t="s">
        <v>34</v>
      </c>
      <c r="U58" s="4">
        <v>1839</v>
      </c>
      <c r="V58" s="4">
        <v>0</v>
      </c>
      <c r="W58" s="4">
        <v>0</v>
      </c>
      <c r="X58" s="4" t="s">
        <v>275</v>
      </c>
      <c r="Y58" s="4" t="s">
        <v>276</v>
      </c>
    </row>
    <row r="59" s="4" customFormat="1" spans="1:25">
      <c r="A59" s="4" t="s">
        <v>277</v>
      </c>
      <c r="B59" s="4" t="s">
        <v>26</v>
      </c>
      <c r="C59" s="4" t="s">
        <v>27</v>
      </c>
      <c r="D59" s="4" t="s">
        <v>278</v>
      </c>
      <c r="E59" s="4" t="s">
        <v>279</v>
      </c>
      <c r="F59" s="6">
        <v>44713</v>
      </c>
      <c r="G59" s="6">
        <v>44716</v>
      </c>
      <c r="H59" s="4">
        <v>1</v>
      </c>
      <c r="I59" s="4">
        <v>3</v>
      </c>
      <c r="J59" s="4">
        <v>3</v>
      </c>
      <c r="K59" s="4" t="s">
        <v>30</v>
      </c>
      <c r="L59" s="4">
        <v>8887</v>
      </c>
      <c r="M59" s="4">
        <v>8887</v>
      </c>
      <c r="N59" s="4" t="s">
        <v>280</v>
      </c>
      <c r="O59" s="4" t="s">
        <v>32</v>
      </c>
      <c r="P59" s="4" t="s">
        <v>33</v>
      </c>
      <c r="Q59" s="4">
        <v>0</v>
      </c>
      <c r="R59" s="7">
        <v>44713</v>
      </c>
      <c r="S59" s="6">
        <v>44719</v>
      </c>
      <c r="T59" s="4" t="s">
        <v>34</v>
      </c>
      <c r="U59" s="4">
        <v>8887</v>
      </c>
      <c r="V59" s="4">
        <v>0</v>
      </c>
      <c r="W59" s="4">
        <v>0</v>
      </c>
      <c r="X59" s="4" t="s">
        <v>281</v>
      </c>
      <c r="Y59" s="4" t="s">
        <v>282</v>
      </c>
    </row>
    <row r="60" s="4" customFormat="1" spans="1:25">
      <c r="A60" s="4" t="s">
        <v>283</v>
      </c>
      <c r="B60" s="4" t="s">
        <v>26</v>
      </c>
      <c r="C60" s="4" t="s">
        <v>27</v>
      </c>
      <c r="D60" s="4" t="s">
        <v>284</v>
      </c>
      <c r="E60" s="4" t="s">
        <v>285</v>
      </c>
      <c r="F60" s="6">
        <v>44714</v>
      </c>
      <c r="G60" s="6">
        <v>44716</v>
      </c>
      <c r="H60" s="4">
        <v>1</v>
      </c>
      <c r="I60" s="4">
        <v>2</v>
      </c>
      <c r="J60" s="4">
        <v>2</v>
      </c>
      <c r="K60" s="4" t="s">
        <v>30</v>
      </c>
      <c r="L60" s="4">
        <v>2610</v>
      </c>
      <c r="M60" s="4">
        <v>2610</v>
      </c>
      <c r="N60" s="4" t="s">
        <v>286</v>
      </c>
      <c r="O60" s="4" t="s">
        <v>32</v>
      </c>
      <c r="P60" s="4" t="s">
        <v>33</v>
      </c>
      <c r="Q60" s="4">
        <v>0</v>
      </c>
      <c r="R60" s="7">
        <v>44713</v>
      </c>
      <c r="S60" s="6">
        <v>44719</v>
      </c>
      <c r="T60" s="4" t="s">
        <v>34</v>
      </c>
      <c r="U60" s="4">
        <v>2610</v>
      </c>
      <c r="V60" s="4">
        <v>0</v>
      </c>
      <c r="W60" s="4">
        <v>0</v>
      </c>
      <c r="X60" s="4" t="s">
        <v>287</v>
      </c>
      <c r="Y60" s="4" t="s">
        <v>288</v>
      </c>
    </row>
    <row r="61" s="4" customFormat="1" spans="1:25">
      <c r="A61" s="4" t="s">
        <v>289</v>
      </c>
      <c r="B61" s="4" t="s">
        <v>26</v>
      </c>
      <c r="C61" s="4" t="s">
        <v>27</v>
      </c>
      <c r="D61" s="4" t="s">
        <v>272</v>
      </c>
      <c r="E61" s="4" t="s">
        <v>273</v>
      </c>
      <c r="F61" s="6">
        <v>44713</v>
      </c>
      <c r="G61" s="6">
        <v>44716</v>
      </c>
      <c r="H61" s="4">
        <v>1</v>
      </c>
      <c r="I61" s="4">
        <v>3</v>
      </c>
      <c r="J61" s="4">
        <v>3</v>
      </c>
      <c r="K61" s="4" t="s">
        <v>30</v>
      </c>
      <c r="L61" s="4">
        <v>1839</v>
      </c>
      <c r="M61" s="4">
        <v>1839</v>
      </c>
      <c r="N61" s="4" t="s">
        <v>274</v>
      </c>
      <c r="O61" s="4" t="s">
        <v>32</v>
      </c>
      <c r="P61" s="4" t="s">
        <v>33</v>
      </c>
      <c r="Q61" s="4">
        <v>0</v>
      </c>
      <c r="R61" s="7">
        <v>44713</v>
      </c>
      <c r="S61" s="6">
        <v>44719</v>
      </c>
      <c r="T61" s="4" t="s">
        <v>34</v>
      </c>
      <c r="U61" s="4">
        <v>1839</v>
      </c>
      <c r="V61" s="4">
        <v>0</v>
      </c>
      <c r="W61" s="4">
        <v>0</v>
      </c>
      <c r="X61" s="4" t="s">
        <v>290</v>
      </c>
      <c r="Y61" s="4" t="s">
        <v>35</v>
      </c>
    </row>
    <row r="62" s="4" customFormat="1" spans="1:25">
      <c r="A62" s="4" t="s">
        <v>289</v>
      </c>
      <c r="B62" s="4" t="s">
        <v>26</v>
      </c>
      <c r="C62" s="4" t="s">
        <v>46</v>
      </c>
      <c r="D62" s="4" t="s">
        <v>272</v>
      </c>
      <c r="E62" s="4" t="s">
        <v>273</v>
      </c>
      <c r="F62" s="6">
        <v>44713</v>
      </c>
      <c r="G62" s="6">
        <v>44716</v>
      </c>
      <c r="H62" s="4">
        <v>1</v>
      </c>
      <c r="I62" s="4">
        <v>3</v>
      </c>
      <c r="J62" s="4">
        <v>3</v>
      </c>
      <c r="K62" s="4" t="s">
        <v>30</v>
      </c>
      <c r="L62" s="4">
        <v>-1839</v>
      </c>
      <c r="M62" s="4">
        <v>-1839</v>
      </c>
      <c r="N62" s="4" t="s">
        <v>274</v>
      </c>
      <c r="O62" s="4" t="s">
        <v>32</v>
      </c>
      <c r="P62" s="4" t="s">
        <v>33</v>
      </c>
      <c r="Q62" s="4">
        <v>0</v>
      </c>
      <c r="R62" s="7">
        <v>44713</v>
      </c>
      <c r="S62" s="6">
        <v>44719</v>
      </c>
      <c r="T62" s="4" t="s">
        <v>34</v>
      </c>
      <c r="U62" s="4">
        <v>-1839</v>
      </c>
      <c r="V62" s="4">
        <v>0</v>
      </c>
      <c r="W62" s="4">
        <v>0</v>
      </c>
      <c r="X62" s="4" t="s">
        <v>290</v>
      </c>
      <c r="Y62" s="4" t="s">
        <v>35</v>
      </c>
    </row>
    <row r="63" s="4" customFormat="1" spans="1:25">
      <c r="A63" s="4" t="s">
        <v>291</v>
      </c>
      <c r="B63" s="4" t="s">
        <v>26</v>
      </c>
      <c r="C63" s="4" t="s">
        <v>27</v>
      </c>
      <c r="D63" s="4" t="s">
        <v>292</v>
      </c>
      <c r="E63" s="4" t="s">
        <v>293</v>
      </c>
      <c r="F63" s="6">
        <v>44715</v>
      </c>
      <c r="G63" s="6">
        <v>44716</v>
      </c>
      <c r="H63" s="4">
        <v>1</v>
      </c>
      <c r="I63" s="4">
        <v>1</v>
      </c>
      <c r="J63" s="4">
        <v>1</v>
      </c>
      <c r="K63" s="4" t="s">
        <v>30</v>
      </c>
      <c r="L63" s="4">
        <v>311</v>
      </c>
      <c r="M63" s="4">
        <v>311</v>
      </c>
      <c r="N63" s="4" t="s">
        <v>294</v>
      </c>
      <c r="O63" s="4" t="s">
        <v>32</v>
      </c>
      <c r="P63" s="4" t="s">
        <v>33</v>
      </c>
      <c r="Q63" s="4">
        <v>0</v>
      </c>
      <c r="R63" s="7">
        <v>44713</v>
      </c>
      <c r="S63" s="6">
        <v>44719</v>
      </c>
      <c r="T63" s="4" t="s">
        <v>34</v>
      </c>
      <c r="U63" s="4">
        <v>311</v>
      </c>
      <c r="V63" s="4">
        <v>0</v>
      </c>
      <c r="W63" s="4">
        <v>0</v>
      </c>
      <c r="X63" s="4" t="s">
        <v>295</v>
      </c>
      <c r="Y63" s="4" t="s">
        <v>296</v>
      </c>
    </row>
    <row r="64" s="4" customFormat="1" spans="1:25">
      <c r="A64" s="4" t="s">
        <v>297</v>
      </c>
      <c r="B64" s="4" t="s">
        <v>26</v>
      </c>
      <c r="C64" s="4" t="s">
        <v>27</v>
      </c>
      <c r="D64" s="4" t="s">
        <v>298</v>
      </c>
      <c r="E64" s="4" t="s">
        <v>299</v>
      </c>
      <c r="F64" s="6">
        <v>44715</v>
      </c>
      <c r="G64" s="6">
        <v>44716</v>
      </c>
      <c r="H64" s="4">
        <v>1</v>
      </c>
      <c r="I64" s="4">
        <v>1</v>
      </c>
      <c r="J64" s="4">
        <v>1</v>
      </c>
      <c r="K64" s="4" t="s">
        <v>30</v>
      </c>
      <c r="L64" s="4">
        <v>261</v>
      </c>
      <c r="M64" s="4">
        <v>261</v>
      </c>
      <c r="N64" s="4" t="s">
        <v>300</v>
      </c>
      <c r="O64" s="4" t="s">
        <v>32</v>
      </c>
      <c r="P64" s="4" t="s">
        <v>33</v>
      </c>
      <c r="Q64" s="4">
        <v>0</v>
      </c>
      <c r="R64" s="7">
        <v>44713</v>
      </c>
      <c r="S64" s="6">
        <v>44719</v>
      </c>
      <c r="T64" s="4" t="s">
        <v>34</v>
      </c>
      <c r="U64" s="4">
        <v>261</v>
      </c>
      <c r="V64" s="4">
        <v>0</v>
      </c>
      <c r="W64" s="4">
        <v>0</v>
      </c>
      <c r="X64" s="4" t="s">
        <v>301</v>
      </c>
      <c r="Y64" s="4" t="s">
        <v>302</v>
      </c>
    </row>
    <row r="65" s="4" customFormat="1" spans="1:25">
      <c r="A65" s="4" t="s">
        <v>303</v>
      </c>
      <c r="B65" s="4" t="s">
        <v>26</v>
      </c>
      <c r="C65" s="4" t="s">
        <v>27</v>
      </c>
      <c r="D65" s="4" t="s">
        <v>245</v>
      </c>
      <c r="E65" s="4" t="s">
        <v>304</v>
      </c>
      <c r="F65" s="6">
        <v>44715</v>
      </c>
      <c r="G65" s="6">
        <v>44716</v>
      </c>
      <c r="H65" s="4">
        <v>1</v>
      </c>
      <c r="I65" s="4">
        <v>1</v>
      </c>
      <c r="J65" s="4">
        <v>1</v>
      </c>
      <c r="K65" s="4" t="s">
        <v>30</v>
      </c>
      <c r="L65" s="4">
        <v>407</v>
      </c>
      <c r="M65" s="4">
        <v>407</v>
      </c>
      <c r="N65" s="4" t="s">
        <v>305</v>
      </c>
      <c r="O65" s="4" t="s">
        <v>32</v>
      </c>
      <c r="P65" s="4" t="s">
        <v>33</v>
      </c>
      <c r="Q65" s="4">
        <v>0</v>
      </c>
      <c r="R65" s="7">
        <v>44713</v>
      </c>
      <c r="S65" s="6">
        <v>44719</v>
      </c>
      <c r="T65" s="4" t="s">
        <v>34</v>
      </c>
      <c r="U65" s="4">
        <v>407</v>
      </c>
      <c r="V65" s="4">
        <v>0</v>
      </c>
      <c r="W65" s="4">
        <v>0</v>
      </c>
      <c r="X65" s="4" t="s">
        <v>306</v>
      </c>
      <c r="Y65" s="4" t="s">
        <v>307</v>
      </c>
    </row>
    <row r="66" s="4" customFormat="1" spans="1:25">
      <c r="A66" s="4" t="s">
        <v>308</v>
      </c>
      <c r="B66" s="4" t="s">
        <v>26</v>
      </c>
      <c r="C66" s="4" t="s">
        <v>27</v>
      </c>
      <c r="D66" s="4" t="s">
        <v>132</v>
      </c>
      <c r="E66" s="4" t="s">
        <v>309</v>
      </c>
      <c r="F66" s="6">
        <v>44715</v>
      </c>
      <c r="G66" s="6">
        <v>44716</v>
      </c>
      <c r="H66" s="4">
        <v>1</v>
      </c>
      <c r="I66" s="4">
        <v>1</v>
      </c>
      <c r="J66" s="4">
        <v>1</v>
      </c>
      <c r="K66" s="4" t="s">
        <v>30</v>
      </c>
      <c r="L66" s="4">
        <v>695</v>
      </c>
      <c r="M66" s="4">
        <v>695</v>
      </c>
      <c r="N66" s="4" t="s">
        <v>310</v>
      </c>
      <c r="O66" s="4" t="s">
        <v>32</v>
      </c>
      <c r="P66" s="4" t="s">
        <v>33</v>
      </c>
      <c r="Q66" s="4">
        <v>0</v>
      </c>
      <c r="R66" s="7">
        <v>44714</v>
      </c>
      <c r="S66" s="6">
        <v>44719</v>
      </c>
      <c r="T66" s="4" t="s">
        <v>34</v>
      </c>
      <c r="U66" s="4">
        <v>695</v>
      </c>
      <c r="V66" s="4">
        <v>0</v>
      </c>
      <c r="W66" s="4">
        <v>0</v>
      </c>
      <c r="X66" s="4" t="s">
        <v>311</v>
      </c>
      <c r="Y66" s="4" t="s">
        <v>312</v>
      </c>
    </row>
    <row r="67" s="4" customFormat="1" spans="1:25">
      <c r="A67" s="4" t="s">
        <v>313</v>
      </c>
      <c r="B67" s="4" t="s">
        <v>26</v>
      </c>
      <c r="C67" s="4" t="s">
        <v>27</v>
      </c>
      <c r="D67" s="4" t="s">
        <v>314</v>
      </c>
      <c r="E67" s="4" t="s">
        <v>315</v>
      </c>
      <c r="F67" s="6">
        <v>44714</v>
      </c>
      <c r="G67" s="6">
        <v>44716</v>
      </c>
      <c r="H67" s="4">
        <v>1</v>
      </c>
      <c r="I67" s="4">
        <v>2</v>
      </c>
      <c r="J67" s="4">
        <v>2</v>
      </c>
      <c r="K67" s="4" t="s">
        <v>30</v>
      </c>
      <c r="L67" s="4">
        <v>274</v>
      </c>
      <c r="M67" s="4">
        <v>274</v>
      </c>
      <c r="N67" s="4" t="s">
        <v>316</v>
      </c>
      <c r="O67" s="4" t="s">
        <v>32</v>
      </c>
      <c r="P67" s="4" t="s">
        <v>33</v>
      </c>
      <c r="Q67" s="4">
        <v>0</v>
      </c>
      <c r="R67" s="7">
        <v>44714</v>
      </c>
      <c r="S67" s="6">
        <v>44719</v>
      </c>
      <c r="T67" s="4" t="s">
        <v>34</v>
      </c>
      <c r="U67" s="4">
        <v>274</v>
      </c>
      <c r="V67" s="4">
        <v>0</v>
      </c>
      <c r="W67" s="4">
        <v>0</v>
      </c>
      <c r="X67" s="4" t="s">
        <v>317</v>
      </c>
      <c r="Y67" s="4" t="s">
        <v>318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132</v>
      </c>
      <c r="E68" s="4" t="s">
        <v>230</v>
      </c>
      <c r="F68" s="6">
        <v>44715</v>
      </c>
      <c r="G68" s="6">
        <v>44716</v>
      </c>
      <c r="H68" s="4">
        <v>1</v>
      </c>
      <c r="I68" s="4">
        <v>1</v>
      </c>
      <c r="J68" s="4">
        <v>1</v>
      </c>
      <c r="K68" s="4" t="s">
        <v>30</v>
      </c>
      <c r="L68" s="4">
        <v>493</v>
      </c>
      <c r="M68" s="4">
        <v>493</v>
      </c>
      <c r="N68" s="4" t="s">
        <v>320</v>
      </c>
      <c r="O68" s="4" t="s">
        <v>32</v>
      </c>
      <c r="P68" s="4" t="s">
        <v>33</v>
      </c>
      <c r="Q68" s="4">
        <v>0</v>
      </c>
      <c r="R68" s="7">
        <v>44714</v>
      </c>
      <c r="S68" s="6">
        <v>44719</v>
      </c>
      <c r="T68" s="4" t="s">
        <v>34</v>
      </c>
      <c r="U68" s="4">
        <v>493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319</v>
      </c>
      <c r="B69" s="4" t="s">
        <v>26</v>
      </c>
      <c r="C69" s="4" t="s">
        <v>46</v>
      </c>
      <c r="D69" s="4" t="s">
        <v>132</v>
      </c>
      <c r="E69" s="4" t="s">
        <v>230</v>
      </c>
      <c r="F69" s="6">
        <v>44715</v>
      </c>
      <c r="G69" s="6">
        <v>44716</v>
      </c>
      <c r="H69" s="4">
        <v>1</v>
      </c>
      <c r="I69" s="4">
        <v>1</v>
      </c>
      <c r="J69" s="4">
        <v>1</v>
      </c>
      <c r="K69" s="4" t="s">
        <v>30</v>
      </c>
      <c r="L69" s="4">
        <v>-493</v>
      </c>
      <c r="M69" s="4">
        <v>-493</v>
      </c>
      <c r="N69" s="4" t="s">
        <v>320</v>
      </c>
      <c r="O69" s="4" t="s">
        <v>32</v>
      </c>
      <c r="P69" s="4" t="s">
        <v>33</v>
      </c>
      <c r="Q69" s="4">
        <v>0</v>
      </c>
      <c r="R69" s="7">
        <v>44714</v>
      </c>
      <c r="S69" s="6">
        <v>44719</v>
      </c>
      <c r="T69" s="4" t="s">
        <v>34</v>
      </c>
      <c r="U69" s="4">
        <v>-493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321</v>
      </c>
      <c r="B70" s="4" t="s">
        <v>26</v>
      </c>
      <c r="C70" s="4" t="s">
        <v>27</v>
      </c>
      <c r="D70" s="4" t="s">
        <v>132</v>
      </c>
      <c r="E70" s="4" t="s">
        <v>230</v>
      </c>
      <c r="F70" s="6">
        <v>44715</v>
      </c>
      <c r="G70" s="6">
        <v>44716</v>
      </c>
      <c r="H70" s="4">
        <v>1</v>
      </c>
      <c r="I70" s="4">
        <v>1</v>
      </c>
      <c r="J70" s="4">
        <v>1</v>
      </c>
      <c r="K70" s="4" t="s">
        <v>30</v>
      </c>
      <c r="L70" s="4">
        <v>493</v>
      </c>
      <c r="M70" s="4">
        <v>493</v>
      </c>
      <c r="N70" s="4" t="s">
        <v>322</v>
      </c>
      <c r="O70" s="4" t="s">
        <v>32</v>
      </c>
      <c r="P70" s="4" t="s">
        <v>33</v>
      </c>
      <c r="Q70" s="4">
        <v>0</v>
      </c>
      <c r="R70" s="7">
        <v>44714</v>
      </c>
      <c r="S70" s="6">
        <v>44719</v>
      </c>
      <c r="T70" s="4" t="s">
        <v>34</v>
      </c>
      <c r="U70" s="4">
        <v>493</v>
      </c>
      <c r="V70" s="4">
        <v>0</v>
      </c>
      <c r="W70" s="4">
        <v>0</v>
      </c>
      <c r="X70" s="4" t="s">
        <v>323</v>
      </c>
      <c r="Y70" s="4" t="s">
        <v>324</v>
      </c>
    </row>
    <row r="71" s="4" customFormat="1" spans="1:25">
      <c r="A71" s="4" t="s">
        <v>325</v>
      </c>
      <c r="B71" s="4" t="s">
        <v>26</v>
      </c>
      <c r="C71" s="4" t="s">
        <v>27</v>
      </c>
      <c r="D71" s="4" t="s">
        <v>326</v>
      </c>
      <c r="E71" s="4" t="s">
        <v>327</v>
      </c>
      <c r="F71" s="6">
        <v>44714</v>
      </c>
      <c r="G71" s="6">
        <v>44716</v>
      </c>
      <c r="H71" s="4">
        <v>1</v>
      </c>
      <c r="I71" s="4">
        <v>2</v>
      </c>
      <c r="J71" s="4">
        <v>2</v>
      </c>
      <c r="K71" s="4" t="s">
        <v>30</v>
      </c>
      <c r="L71" s="4">
        <v>758</v>
      </c>
      <c r="M71" s="4">
        <v>758</v>
      </c>
      <c r="N71" s="4" t="s">
        <v>328</v>
      </c>
      <c r="O71" s="4" t="s">
        <v>32</v>
      </c>
      <c r="P71" s="4" t="s">
        <v>33</v>
      </c>
      <c r="Q71" s="4">
        <v>0</v>
      </c>
      <c r="R71" s="7">
        <v>44714</v>
      </c>
      <c r="S71" s="6">
        <v>44719</v>
      </c>
      <c r="T71" s="4" t="s">
        <v>34</v>
      </c>
      <c r="U71" s="4">
        <v>758</v>
      </c>
      <c r="V71" s="4">
        <v>0</v>
      </c>
      <c r="W71" s="4">
        <v>0</v>
      </c>
      <c r="X71" s="4" t="s">
        <v>329</v>
      </c>
      <c r="Y71" s="4" t="s">
        <v>330</v>
      </c>
    </row>
    <row r="72" s="4" customFormat="1" spans="1:25">
      <c r="A72" s="4" t="s">
        <v>331</v>
      </c>
      <c r="B72" s="4" t="s">
        <v>26</v>
      </c>
      <c r="C72" s="4" t="s">
        <v>27</v>
      </c>
      <c r="D72" s="4" t="s">
        <v>332</v>
      </c>
      <c r="E72" s="4" t="s">
        <v>333</v>
      </c>
      <c r="F72" s="6">
        <v>44714</v>
      </c>
      <c r="G72" s="6">
        <v>44716</v>
      </c>
      <c r="H72" s="4">
        <v>1</v>
      </c>
      <c r="I72" s="4">
        <v>2</v>
      </c>
      <c r="J72" s="4">
        <v>2</v>
      </c>
      <c r="K72" s="4" t="s">
        <v>30</v>
      </c>
      <c r="L72" s="4">
        <v>1502</v>
      </c>
      <c r="M72" s="4">
        <v>1502</v>
      </c>
      <c r="N72" s="4" t="s">
        <v>334</v>
      </c>
      <c r="O72" s="4" t="s">
        <v>32</v>
      </c>
      <c r="P72" s="4" t="s">
        <v>33</v>
      </c>
      <c r="Q72" s="4">
        <v>0</v>
      </c>
      <c r="R72" s="7">
        <v>44713</v>
      </c>
      <c r="S72" s="6">
        <v>44719</v>
      </c>
      <c r="T72" s="4" t="s">
        <v>34</v>
      </c>
      <c r="U72" s="4">
        <v>1502</v>
      </c>
      <c r="V72" s="4">
        <v>0</v>
      </c>
      <c r="W72" s="4">
        <v>0</v>
      </c>
      <c r="X72" s="4" t="s">
        <v>335</v>
      </c>
      <c r="Y72" s="4" t="s">
        <v>336</v>
      </c>
    </row>
    <row r="73" s="4" customFormat="1" spans="1:25">
      <c r="A73" s="4" t="s">
        <v>337</v>
      </c>
      <c r="B73" s="4" t="s">
        <v>26</v>
      </c>
      <c r="C73" s="4" t="s">
        <v>27</v>
      </c>
      <c r="D73" s="4" t="s">
        <v>120</v>
      </c>
      <c r="E73" s="4" t="s">
        <v>338</v>
      </c>
      <c r="F73" s="6">
        <v>44715</v>
      </c>
      <c r="G73" s="6">
        <v>44716</v>
      </c>
      <c r="H73" s="4">
        <v>1</v>
      </c>
      <c r="I73" s="4">
        <v>1</v>
      </c>
      <c r="J73" s="4">
        <v>1</v>
      </c>
      <c r="K73" s="4" t="s">
        <v>30</v>
      </c>
      <c r="L73" s="4">
        <v>365</v>
      </c>
      <c r="M73" s="4">
        <v>365</v>
      </c>
      <c r="N73" s="4" t="s">
        <v>339</v>
      </c>
      <c r="O73" s="4" t="s">
        <v>32</v>
      </c>
      <c r="P73" s="4" t="s">
        <v>33</v>
      </c>
      <c r="Q73" s="4">
        <v>0</v>
      </c>
      <c r="R73" s="7">
        <v>44714</v>
      </c>
      <c r="S73" s="6">
        <v>44719</v>
      </c>
      <c r="T73" s="4" t="s">
        <v>34</v>
      </c>
      <c r="U73" s="4">
        <v>365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337</v>
      </c>
      <c r="B74" s="4" t="s">
        <v>26</v>
      </c>
      <c r="C74" s="4" t="s">
        <v>46</v>
      </c>
      <c r="D74" s="4" t="s">
        <v>120</v>
      </c>
      <c r="E74" s="4" t="s">
        <v>338</v>
      </c>
      <c r="F74" s="6">
        <v>44715</v>
      </c>
      <c r="G74" s="6">
        <v>44716</v>
      </c>
      <c r="H74" s="4">
        <v>1</v>
      </c>
      <c r="I74" s="4">
        <v>1</v>
      </c>
      <c r="J74" s="4">
        <v>1</v>
      </c>
      <c r="K74" s="4" t="s">
        <v>30</v>
      </c>
      <c r="L74" s="4">
        <v>-365</v>
      </c>
      <c r="M74" s="4">
        <v>-365</v>
      </c>
      <c r="N74" s="4" t="s">
        <v>339</v>
      </c>
      <c r="O74" s="4" t="s">
        <v>32</v>
      </c>
      <c r="P74" s="4" t="s">
        <v>33</v>
      </c>
      <c r="Q74" s="4">
        <v>0</v>
      </c>
      <c r="R74" s="7">
        <v>44714</v>
      </c>
      <c r="S74" s="6">
        <v>44719</v>
      </c>
      <c r="T74" s="4" t="s">
        <v>34</v>
      </c>
      <c r="U74" s="4">
        <v>-365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340</v>
      </c>
      <c r="B75" s="4" t="s">
        <v>26</v>
      </c>
      <c r="C75" s="4" t="s">
        <v>27</v>
      </c>
      <c r="D75" s="4" t="s">
        <v>341</v>
      </c>
      <c r="E75" s="4" t="s">
        <v>342</v>
      </c>
      <c r="F75" s="6">
        <v>44714</v>
      </c>
      <c r="G75" s="6">
        <v>44716</v>
      </c>
      <c r="H75" s="4">
        <v>1</v>
      </c>
      <c r="I75" s="4">
        <v>2</v>
      </c>
      <c r="J75" s="4">
        <v>2</v>
      </c>
      <c r="K75" s="4" t="s">
        <v>30</v>
      </c>
      <c r="L75" s="4">
        <v>824</v>
      </c>
      <c r="M75" s="4">
        <v>824</v>
      </c>
      <c r="N75" s="4" t="s">
        <v>343</v>
      </c>
      <c r="O75" s="4" t="s">
        <v>32</v>
      </c>
      <c r="P75" s="4" t="s">
        <v>33</v>
      </c>
      <c r="Q75" s="4">
        <v>0</v>
      </c>
      <c r="R75" s="7">
        <v>44714</v>
      </c>
      <c r="S75" s="6">
        <v>44719</v>
      </c>
      <c r="T75" s="4" t="s">
        <v>34</v>
      </c>
      <c r="U75" s="4">
        <v>824</v>
      </c>
      <c r="V75" s="4">
        <v>0</v>
      </c>
      <c r="W75" s="4">
        <v>0</v>
      </c>
      <c r="X75" s="4" t="s">
        <v>344</v>
      </c>
      <c r="Y75" s="4" t="s">
        <v>345</v>
      </c>
    </row>
    <row r="76" s="4" customFormat="1" spans="1:25">
      <c r="A76" s="4" t="s">
        <v>346</v>
      </c>
      <c r="B76" s="4" t="s">
        <v>26</v>
      </c>
      <c r="C76" s="4" t="s">
        <v>27</v>
      </c>
      <c r="D76" s="4" t="s">
        <v>263</v>
      </c>
      <c r="E76" s="4" t="s">
        <v>347</v>
      </c>
      <c r="F76" s="6">
        <v>44714</v>
      </c>
      <c r="G76" s="6">
        <v>44716</v>
      </c>
      <c r="H76" s="4">
        <v>1</v>
      </c>
      <c r="I76" s="4">
        <v>2</v>
      </c>
      <c r="J76" s="4">
        <v>2</v>
      </c>
      <c r="K76" s="4" t="s">
        <v>30</v>
      </c>
      <c r="L76" s="4">
        <v>1080</v>
      </c>
      <c r="M76" s="4">
        <v>1080</v>
      </c>
      <c r="N76" s="4" t="s">
        <v>348</v>
      </c>
      <c r="O76" s="4" t="s">
        <v>32</v>
      </c>
      <c r="P76" s="4" t="s">
        <v>33</v>
      </c>
      <c r="Q76" s="4">
        <v>0</v>
      </c>
      <c r="R76" s="7">
        <v>44714</v>
      </c>
      <c r="S76" s="6">
        <v>44719</v>
      </c>
      <c r="T76" s="4" t="s">
        <v>34</v>
      </c>
      <c r="U76" s="4">
        <v>1080</v>
      </c>
      <c r="V76" s="4">
        <v>0</v>
      </c>
      <c r="W76" s="4">
        <v>0</v>
      </c>
      <c r="X76" s="4" t="s">
        <v>349</v>
      </c>
      <c r="Y76" s="4" t="s">
        <v>350</v>
      </c>
    </row>
    <row r="77" s="4" customFormat="1" spans="1:25">
      <c r="A77" s="4" t="s">
        <v>351</v>
      </c>
      <c r="B77" s="4" t="s">
        <v>26</v>
      </c>
      <c r="C77" s="4" t="s">
        <v>27</v>
      </c>
      <c r="D77" s="4" t="s">
        <v>352</v>
      </c>
      <c r="E77" s="4" t="s">
        <v>353</v>
      </c>
      <c r="F77" s="6">
        <v>44715</v>
      </c>
      <c r="G77" s="6">
        <v>44716</v>
      </c>
      <c r="H77" s="4">
        <v>1</v>
      </c>
      <c r="I77" s="4">
        <v>1</v>
      </c>
      <c r="J77" s="4">
        <v>1</v>
      </c>
      <c r="K77" s="4" t="s">
        <v>30</v>
      </c>
      <c r="L77" s="4">
        <v>274</v>
      </c>
      <c r="M77" s="4">
        <v>274</v>
      </c>
      <c r="N77" s="4" t="s">
        <v>354</v>
      </c>
      <c r="O77" s="4" t="s">
        <v>32</v>
      </c>
      <c r="P77" s="4" t="s">
        <v>33</v>
      </c>
      <c r="Q77" s="4">
        <v>0</v>
      </c>
      <c r="R77" s="7">
        <v>44714</v>
      </c>
      <c r="S77" s="6">
        <v>44719</v>
      </c>
      <c r="T77" s="4" t="s">
        <v>34</v>
      </c>
      <c r="U77" s="4">
        <v>274</v>
      </c>
      <c r="V77" s="4">
        <v>0</v>
      </c>
      <c r="W77" s="4">
        <v>0</v>
      </c>
      <c r="X77" s="4" t="s">
        <v>355</v>
      </c>
      <c r="Y77" s="4" t="s">
        <v>356</v>
      </c>
    </row>
    <row r="78" s="4" customFormat="1" spans="1:25">
      <c r="A78" s="4" t="s">
        <v>357</v>
      </c>
      <c r="B78" s="4" t="s">
        <v>26</v>
      </c>
      <c r="C78" s="4" t="s">
        <v>27</v>
      </c>
      <c r="D78" s="4" t="s">
        <v>180</v>
      </c>
      <c r="E78" s="4" t="s">
        <v>358</v>
      </c>
      <c r="F78" s="6">
        <v>44715</v>
      </c>
      <c r="G78" s="6">
        <v>44716</v>
      </c>
      <c r="H78" s="4">
        <v>1</v>
      </c>
      <c r="I78" s="4">
        <v>1</v>
      </c>
      <c r="J78" s="4">
        <v>1</v>
      </c>
      <c r="K78" s="4" t="s">
        <v>30</v>
      </c>
      <c r="L78" s="4">
        <v>1720</v>
      </c>
      <c r="M78" s="4">
        <v>1720</v>
      </c>
      <c r="N78" s="4" t="s">
        <v>359</v>
      </c>
      <c r="O78" s="4" t="s">
        <v>32</v>
      </c>
      <c r="P78" s="4" t="s">
        <v>33</v>
      </c>
      <c r="Q78" s="4">
        <v>0</v>
      </c>
      <c r="R78" s="7">
        <v>44714</v>
      </c>
      <c r="S78" s="6">
        <v>44719</v>
      </c>
      <c r="T78" s="4" t="s">
        <v>34</v>
      </c>
      <c r="U78" s="4">
        <v>1720</v>
      </c>
      <c r="V78" s="4">
        <v>0</v>
      </c>
      <c r="W78" s="4">
        <v>0</v>
      </c>
      <c r="X78" s="4" t="s">
        <v>360</v>
      </c>
      <c r="Y78" s="4" t="s">
        <v>361</v>
      </c>
    </row>
    <row r="79" s="4" customFormat="1" spans="1:25">
      <c r="A79" s="4" t="s">
        <v>362</v>
      </c>
      <c r="B79" s="4" t="s">
        <v>26</v>
      </c>
      <c r="C79" s="4" t="s">
        <v>27</v>
      </c>
      <c r="D79" s="4" t="s">
        <v>363</v>
      </c>
      <c r="E79" s="4" t="s">
        <v>230</v>
      </c>
      <c r="F79" s="6">
        <v>44715</v>
      </c>
      <c r="G79" s="6">
        <v>44716</v>
      </c>
      <c r="H79" s="4">
        <v>1</v>
      </c>
      <c r="I79" s="4">
        <v>1</v>
      </c>
      <c r="J79" s="4">
        <v>1</v>
      </c>
      <c r="K79" s="4" t="s">
        <v>30</v>
      </c>
      <c r="L79" s="4">
        <v>197</v>
      </c>
      <c r="M79" s="4">
        <v>197</v>
      </c>
      <c r="N79" s="4" t="s">
        <v>364</v>
      </c>
      <c r="O79" s="4" t="s">
        <v>32</v>
      </c>
      <c r="P79" s="4" t="s">
        <v>33</v>
      </c>
      <c r="Q79" s="4">
        <v>0</v>
      </c>
      <c r="R79" s="7">
        <v>44714</v>
      </c>
      <c r="S79" s="6">
        <v>44719</v>
      </c>
      <c r="T79" s="4" t="s">
        <v>34</v>
      </c>
      <c r="U79" s="4">
        <v>197</v>
      </c>
      <c r="V79" s="4">
        <v>0</v>
      </c>
      <c r="W79" s="4">
        <v>0</v>
      </c>
      <c r="X79" s="4" t="s">
        <v>365</v>
      </c>
      <c r="Y79" s="4" t="s">
        <v>366</v>
      </c>
    </row>
    <row r="80" s="4" customFormat="1" spans="1:25">
      <c r="A80" s="4" t="s">
        <v>367</v>
      </c>
      <c r="B80" s="4" t="s">
        <v>26</v>
      </c>
      <c r="C80" s="4" t="s">
        <v>27</v>
      </c>
      <c r="D80" s="4" t="s">
        <v>201</v>
      </c>
      <c r="E80" s="4" t="s">
        <v>202</v>
      </c>
      <c r="F80" s="6">
        <v>44715</v>
      </c>
      <c r="G80" s="6">
        <v>44716</v>
      </c>
      <c r="H80" s="4">
        <v>1</v>
      </c>
      <c r="I80" s="4">
        <v>1</v>
      </c>
      <c r="J80" s="4">
        <v>1</v>
      </c>
      <c r="K80" s="4" t="s">
        <v>30</v>
      </c>
      <c r="L80" s="4">
        <v>335</v>
      </c>
      <c r="M80" s="4">
        <v>335</v>
      </c>
      <c r="N80" s="4" t="s">
        <v>368</v>
      </c>
      <c r="O80" s="4" t="s">
        <v>32</v>
      </c>
      <c r="P80" s="4" t="s">
        <v>33</v>
      </c>
      <c r="Q80" s="4">
        <v>0</v>
      </c>
      <c r="R80" s="7">
        <v>44714</v>
      </c>
      <c r="S80" s="6">
        <v>44719</v>
      </c>
      <c r="T80" s="4" t="s">
        <v>34</v>
      </c>
      <c r="U80" s="4">
        <v>335</v>
      </c>
      <c r="V80" s="4">
        <v>0</v>
      </c>
      <c r="W80" s="4">
        <v>0</v>
      </c>
      <c r="X80" s="4" t="s">
        <v>369</v>
      </c>
      <c r="Y80" s="4" t="s">
        <v>370</v>
      </c>
    </row>
    <row r="81" s="4" customFormat="1" spans="1:25">
      <c r="A81" s="4" t="s">
        <v>371</v>
      </c>
      <c r="B81" s="4" t="s">
        <v>26</v>
      </c>
      <c r="C81" s="4" t="s">
        <v>27</v>
      </c>
      <c r="D81" s="4" t="s">
        <v>363</v>
      </c>
      <c r="E81" s="4" t="s">
        <v>372</v>
      </c>
      <c r="F81" s="6">
        <v>44715</v>
      </c>
      <c r="G81" s="6">
        <v>44716</v>
      </c>
      <c r="H81" s="4">
        <v>1</v>
      </c>
      <c r="I81" s="4">
        <v>1</v>
      </c>
      <c r="J81" s="4">
        <v>1</v>
      </c>
      <c r="K81" s="4" t="s">
        <v>30</v>
      </c>
      <c r="L81" s="4">
        <v>157</v>
      </c>
      <c r="M81" s="4">
        <v>157</v>
      </c>
      <c r="N81" s="4" t="s">
        <v>373</v>
      </c>
      <c r="O81" s="4" t="s">
        <v>32</v>
      </c>
      <c r="P81" s="4" t="s">
        <v>33</v>
      </c>
      <c r="Q81" s="4">
        <v>0</v>
      </c>
      <c r="R81" s="7">
        <v>44714</v>
      </c>
      <c r="S81" s="6">
        <v>44719</v>
      </c>
      <c r="T81" s="4" t="s">
        <v>34</v>
      </c>
      <c r="U81" s="4">
        <v>157</v>
      </c>
      <c r="V81" s="4">
        <v>0</v>
      </c>
      <c r="W81" s="4">
        <v>0</v>
      </c>
      <c r="X81" s="4" t="s">
        <v>374</v>
      </c>
      <c r="Y81" s="4" t="s">
        <v>375</v>
      </c>
    </row>
    <row r="82" s="4" customFormat="1" spans="1:25">
      <c r="A82" s="4" t="s">
        <v>376</v>
      </c>
      <c r="B82" s="4" t="s">
        <v>26</v>
      </c>
      <c r="C82" s="4" t="s">
        <v>27</v>
      </c>
      <c r="D82" s="4" t="s">
        <v>377</v>
      </c>
      <c r="E82" s="4" t="s">
        <v>378</v>
      </c>
      <c r="F82" s="6">
        <v>44715</v>
      </c>
      <c r="G82" s="6">
        <v>44716</v>
      </c>
      <c r="H82" s="4">
        <v>1</v>
      </c>
      <c r="I82" s="4">
        <v>1</v>
      </c>
      <c r="J82" s="4">
        <v>1</v>
      </c>
      <c r="K82" s="4" t="s">
        <v>30</v>
      </c>
      <c r="L82" s="4">
        <v>502</v>
      </c>
      <c r="M82" s="4">
        <v>502</v>
      </c>
      <c r="N82" s="4" t="s">
        <v>379</v>
      </c>
      <c r="O82" s="4" t="s">
        <v>32</v>
      </c>
      <c r="P82" s="4" t="s">
        <v>33</v>
      </c>
      <c r="Q82" s="4">
        <v>0</v>
      </c>
      <c r="R82" s="7">
        <v>44714</v>
      </c>
      <c r="S82" s="6">
        <v>44719</v>
      </c>
      <c r="T82" s="4" t="s">
        <v>34</v>
      </c>
      <c r="U82" s="4">
        <v>502</v>
      </c>
      <c r="V82" s="4">
        <v>0</v>
      </c>
      <c r="W82" s="4">
        <v>0</v>
      </c>
      <c r="X82" s="4" t="s">
        <v>380</v>
      </c>
      <c r="Y82" s="4" t="s">
        <v>35</v>
      </c>
    </row>
    <row r="83" s="4" customFormat="1" spans="1:25">
      <c r="A83" s="4" t="s">
        <v>381</v>
      </c>
      <c r="B83" s="4" t="s">
        <v>26</v>
      </c>
      <c r="C83" s="4" t="s">
        <v>27</v>
      </c>
      <c r="D83" s="4" t="s">
        <v>382</v>
      </c>
      <c r="E83" s="4" t="s">
        <v>383</v>
      </c>
      <c r="F83" s="6">
        <v>44715</v>
      </c>
      <c r="G83" s="6">
        <v>44716</v>
      </c>
      <c r="H83" s="4">
        <v>1</v>
      </c>
      <c r="I83" s="4">
        <v>1</v>
      </c>
      <c r="J83" s="4">
        <v>1</v>
      </c>
      <c r="K83" s="4" t="s">
        <v>30</v>
      </c>
      <c r="L83" s="4">
        <v>370</v>
      </c>
      <c r="M83" s="4">
        <v>370</v>
      </c>
      <c r="N83" s="4" t="s">
        <v>384</v>
      </c>
      <c r="O83" s="4" t="s">
        <v>32</v>
      </c>
      <c r="P83" s="4" t="s">
        <v>33</v>
      </c>
      <c r="Q83" s="4">
        <v>0</v>
      </c>
      <c r="R83" s="7">
        <v>44715</v>
      </c>
      <c r="S83" s="6">
        <v>44719</v>
      </c>
      <c r="T83" s="4" t="s">
        <v>34</v>
      </c>
      <c r="U83" s="4">
        <v>370</v>
      </c>
      <c r="V83" s="4">
        <v>0</v>
      </c>
      <c r="W83" s="4">
        <v>0</v>
      </c>
      <c r="X83" s="4" t="s">
        <v>385</v>
      </c>
      <c r="Y83" s="4" t="s">
        <v>35</v>
      </c>
    </row>
    <row r="84" s="4" customFormat="1" spans="1:25">
      <c r="A84" s="4" t="s">
        <v>386</v>
      </c>
      <c r="B84" s="4" t="s">
        <v>26</v>
      </c>
      <c r="C84" s="4" t="s">
        <v>27</v>
      </c>
      <c r="D84" s="4" t="s">
        <v>382</v>
      </c>
      <c r="E84" s="4" t="s">
        <v>383</v>
      </c>
      <c r="F84" s="6">
        <v>44715</v>
      </c>
      <c r="G84" s="6">
        <v>44716</v>
      </c>
      <c r="H84" s="4">
        <v>1</v>
      </c>
      <c r="I84" s="4">
        <v>1</v>
      </c>
      <c r="J84" s="4">
        <v>1</v>
      </c>
      <c r="K84" s="4" t="s">
        <v>30</v>
      </c>
      <c r="L84" s="4">
        <v>370</v>
      </c>
      <c r="M84" s="4">
        <v>370</v>
      </c>
      <c r="N84" s="4" t="s">
        <v>387</v>
      </c>
      <c r="O84" s="4" t="s">
        <v>32</v>
      </c>
      <c r="P84" s="4" t="s">
        <v>33</v>
      </c>
      <c r="Q84" s="4">
        <v>0</v>
      </c>
      <c r="R84" s="7">
        <v>44715</v>
      </c>
      <c r="S84" s="6">
        <v>44719</v>
      </c>
      <c r="T84" s="4" t="s">
        <v>34</v>
      </c>
      <c r="U84" s="4">
        <v>370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388</v>
      </c>
      <c r="B85" s="4" t="s">
        <v>26</v>
      </c>
      <c r="C85" s="4" t="s">
        <v>27</v>
      </c>
      <c r="D85" s="4" t="s">
        <v>389</v>
      </c>
      <c r="E85" s="4" t="s">
        <v>390</v>
      </c>
      <c r="F85" s="6">
        <v>44715</v>
      </c>
      <c r="G85" s="6">
        <v>44716</v>
      </c>
      <c r="H85" s="4">
        <v>1</v>
      </c>
      <c r="I85" s="4">
        <v>1</v>
      </c>
      <c r="J85" s="4">
        <v>1</v>
      </c>
      <c r="K85" s="4" t="s">
        <v>30</v>
      </c>
      <c r="L85" s="4">
        <v>194</v>
      </c>
      <c r="M85" s="4">
        <v>194</v>
      </c>
      <c r="N85" s="4" t="s">
        <v>391</v>
      </c>
      <c r="O85" s="4" t="s">
        <v>32</v>
      </c>
      <c r="P85" s="4" t="s">
        <v>33</v>
      </c>
      <c r="Q85" s="4">
        <v>0</v>
      </c>
      <c r="R85" s="7">
        <v>44715</v>
      </c>
      <c r="S85" s="6">
        <v>44719</v>
      </c>
      <c r="T85" s="4" t="s">
        <v>34</v>
      </c>
      <c r="U85" s="4">
        <v>194</v>
      </c>
      <c r="V85" s="4">
        <v>0</v>
      </c>
      <c r="W85" s="4">
        <v>0</v>
      </c>
      <c r="X85" s="4" t="s">
        <v>392</v>
      </c>
      <c r="Y85" s="4" t="s">
        <v>393</v>
      </c>
    </row>
    <row r="86" s="4" customFormat="1" spans="1:25">
      <c r="A86" s="4" t="s">
        <v>381</v>
      </c>
      <c r="B86" s="4" t="s">
        <v>26</v>
      </c>
      <c r="C86" s="4" t="s">
        <v>46</v>
      </c>
      <c r="D86" s="4" t="s">
        <v>382</v>
      </c>
      <c r="E86" s="4" t="s">
        <v>383</v>
      </c>
      <c r="F86" s="6">
        <v>44715</v>
      </c>
      <c r="G86" s="6">
        <v>44716</v>
      </c>
      <c r="H86" s="4">
        <v>1</v>
      </c>
      <c r="I86" s="4">
        <v>1</v>
      </c>
      <c r="J86" s="4">
        <v>1</v>
      </c>
      <c r="K86" s="4" t="s">
        <v>30</v>
      </c>
      <c r="L86" s="4">
        <v>-370</v>
      </c>
      <c r="M86" s="4">
        <v>-370</v>
      </c>
      <c r="N86" s="4" t="s">
        <v>384</v>
      </c>
      <c r="O86" s="4" t="s">
        <v>32</v>
      </c>
      <c r="P86" s="4" t="s">
        <v>33</v>
      </c>
      <c r="Q86" s="4">
        <v>0</v>
      </c>
      <c r="R86" s="7">
        <v>44715</v>
      </c>
      <c r="S86" s="6">
        <v>44719</v>
      </c>
      <c r="T86" s="4" t="s">
        <v>34</v>
      </c>
      <c r="U86" s="4">
        <v>-370</v>
      </c>
      <c r="V86" s="4">
        <v>0</v>
      </c>
      <c r="W86" s="4">
        <v>0</v>
      </c>
      <c r="X86" s="4" t="s">
        <v>385</v>
      </c>
      <c r="Y86" s="4" t="s">
        <v>35</v>
      </c>
    </row>
    <row r="87" s="4" customFormat="1" spans="1:25">
      <c r="A87" s="4" t="s">
        <v>386</v>
      </c>
      <c r="B87" s="4" t="s">
        <v>26</v>
      </c>
      <c r="C87" s="4" t="s">
        <v>46</v>
      </c>
      <c r="D87" s="4" t="s">
        <v>382</v>
      </c>
      <c r="E87" s="4" t="s">
        <v>383</v>
      </c>
      <c r="F87" s="6">
        <v>44715</v>
      </c>
      <c r="G87" s="6">
        <v>44716</v>
      </c>
      <c r="H87" s="4">
        <v>1</v>
      </c>
      <c r="I87" s="4">
        <v>1</v>
      </c>
      <c r="J87" s="4">
        <v>1</v>
      </c>
      <c r="K87" s="4" t="s">
        <v>30</v>
      </c>
      <c r="L87" s="4">
        <v>-370</v>
      </c>
      <c r="M87" s="4">
        <v>-370</v>
      </c>
      <c r="N87" s="4" t="s">
        <v>387</v>
      </c>
      <c r="O87" s="4" t="s">
        <v>32</v>
      </c>
      <c r="P87" s="4" t="s">
        <v>33</v>
      </c>
      <c r="Q87" s="4">
        <v>0</v>
      </c>
      <c r="R87" s="7">
        <v>44715</v>
      </c>
      <c r="S87" s="6">
        <v>44719</v>
      </c>
      <c r="T87" s="4" t="s">
        <v>34</v>
      </c>
      <c r="U87" s="4">
        <v>-370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394</v>
      </c>
      <c r="B88" s="4" t="s">
        <v>26</v>
      </c>
      <c r="C88" s="4" t="s">
        <v>27</v>
      </c>
      <c r="D88" s="4" t="s">
        <v>395</v>
      </c>
      <c r="E88" s="4" t="s">
        <v>396</v>
      </c>
      <c r="F88" s="6">
        <v>44715</v>
      </c>
      <c r="G88" s="6">
        <v>44716</v>
      </c>
      <c r="H88" s="4">
        <v>1</v>
      </c>
      <c r="I88" s="4">
        <v>1</v>
      </c>
      <c r="J88" s="4">
        <v>1</v>
      </c>
      <c r="K88" s="4" t="s">
        <v>30</v>
      </c>
      <c r="L88" s="4">
        <v>313</v>
      </c>
      <c r="M88" s="4">
        <v>313</v>
      </c>
      <c r="N88" s="4" t="s">
        <v>397</v>
      </c>
      <c r="O88" s="4" t="s">
        <v>32</v>
      </c>
      <c r="P88" s="4" t="s">
        <v>33</v>
      </c>
      <c r="Q88" s="4">
        <v>0</v>
      </c>
      <c r="R88" s="7">
        <v>44715</v>
      </c>
      <c r="S88" s="6">
        <v>44719</v>
      </c>
      <c r="T88" s="4" t="s">
        <v>34</v>
      </c>
      <c r="U88" s="4">
        <v>313</v>
      </c>
      <c r="V88" s="4">
        <v>0</v>
      </c>
      <c r="W88" s="4">
        <v>0</v>
      </c>
      <c r="X88" s="4" t="s">
        <v>398</v>
      </c>
      <c r="Y88" s="4" t="s">
        <v>35</v>
      </c>
    </row>
    <row r="89" s="4" customFormat="1" spans="1:25">
      <c r="A89" s="4" t="s">
        <v>394</v>
      </c>
      <c r="B89" s="4" t="s">
        <v>26</v>
      </c>
      <c r="C89" s="4" t="s">
        <v>46</v>
      </c>
      <c r="D89" s="4" t="s">
        <v>395</v>
      </c>
      <c r="E89" s="4" t="s">
        <v>396</v>
      </c>
      <c r="F89" s="6">
        <v>44715</v>
      </c>
      <c r="G89" s="6">
        <v>44716</v>
      </c>
      <c r="H89" s="4">
        <v>1</v>
      </c>
      <c r="I89" s="4">
        <v>1</v>
      </c>
      <c r="J89" s="4">
        <v>1</v>
      </c>
      <c r="K89" s="4" t="s">
        <v>30</v>
      </c>
      <c r="L89" s="4">
        <v>-313</v>
      </c>
      <c r="M89" s="4">
        <v>-313</v>
      </c>
      <c r="N89" s="4" t="s">
        <v>397</v>
      </c>
      <c r="O89" s="4" t="s">
        <v>32</v>
      </c>
      <c r="P89" s="4" t="s">
        <v>33</v>
      </c>
      <c r="Q89" s="4">
        <v>0</v>
      </c>
      <c r="R89" s="7">
        <v>44715</v>
      </c>
      <c r="S89" s="6">
        <v>44719</v>
      </c>
      <c r="T89" s="4" t="s">
        <v>34</v>
      </c>
      <c r="U89" s="4">
        <v>-313</v>
      </c>
      <c r="V89" s="4">
        <v>0</v>
      </c>
      <c r="W89" s="4">
        <v>0</v>
      </c>
      <c r="X89" s="4" t="s">
        <v>398</v>
      </c>
      <c r="Y89" s="4" t="s">
        <v>35</v>
      </c>
    </row>
    <row r="90" s="4" customFormat="1" spans="1:25">
      <c r="A90" s="4" t="s">
        <v>399</v>
      </c>
      <c r="B90" s="4" t="s">
        <v>26</v>
      </c>
      <c r="C90" s="4" t="s">
        <v>27</v>
      </c>
      <c r="D90" s="4" t="s">
        <v>363</v>
      </c>
      <c r="E90" s="4" t="s">
        <v>400</v>
      </c>
      <c r="F90" s="6">
        <v>44715</v>
      </c>
      <c r="G90" s="6">
        <v>44716</v>
      </c>
      <c r="H90" s="4">
        <v>1</v>
      </c>
      <c r="I90" s="4">
        <v>1</v>
      </c>
      <c r="J90" s="4">
        <v>1</v>
      </c>
      <c r="K90" s="4" t="s">
        <v>30</v>
      </c>
      <c r="L90" s="4">
        <v>157</v>
      </c>
      <c r="M90" s="4">
        <v>157</v>
      </c>
      <c r="N90" s="4" t="s">
        <v>401</v>
      </c>
      <c r="O90" s="4" t="s">
        <v>32</v>
      </c>
      <c r="P90" s="4" t="s">
        <v>33</v>
      </c>
      <c r="Q90" s="4">
        <v>0</v>
      </c>
      <c r="R90" s="7">
        <v>44715</v>
      </c>
      <c r="S90" s="6">
        <v>44719</v>
      </c>
      <c r="T90" s="4" t="s">
        <v>34</v>
      </c>
      <c r="U90" s="4">
        <v>157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399</v>
      </c>
      <c r="B91" s="4" t="s">
        <v>26</v>
      </c>
      <c r="C91" s="4" t="s">
        <v>46</v>
      </c>
      <c r="D91" s="4" t="s">
        <v>363</v>
      </c>
      <c r="E91" s="4" t="s">
        <v>400</v>
      </c>
      <c r="F91" s="6">
        <v>44715</v>
      </c>
      <c r="G91" s="6">
        <v>44716</v>
      </c>
      <c r="H91" s="4">
        <v>1</v>
      </c>
      <c r="I91" s="4">
        <v>1</v>
      </c>
      <c r="J91" s="4">
        <v>1</v>
      </c>
      <c r="K91" s="4" t="s">
        <v>30</v>
      </c>
      <c r="L91" s="4">
        <v>-157</v>
      </c>
      <c r="M91" s="4">
        <v>-157</v>
      </c>
      <c r="N91" s="4" t="s">
        <v>401</v>
      </c>
      <c r="O91" s="4" t="s">
        <v>32</v>
      </c>
      <c r="P91" s="4" t="s">
        <v>33</v>
      </c>
      <c r="Q91" s="4">
        <v>0</v>
      </c>
      <c r="R91" s="7">
        <v>44715</v>
      </c>
      <c r="S91" s="6">
        <v>44719</v>
      </c>
      <c r="T91" s="4" t="s">
        <v>34</v>
      </c>
      <c r="U91" s="4">
        <v>-157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25</v>
      </c>
      <c r="B92" s="4" t="s">
        <v>26</v>
      </c>
      <c r="C92" s="4" t="s">
        <v>46</v>
      </c>
      <c r="D92" s="4" t="s">
        <v>28</v>
      </c>
      <c r="E92" s="4" t="s">
        <v>29</v>
      </c>
      <c r="F92" s="6">
        <v>44715</v>
      </c>
      <c r="G92" s="6">
        <v>44716</v>
      </c>
      <c r="H92" s="4">
        <v>1</v>
      </c>
      <c r="I92" s="4">
        <v>1</v>
      </c>
      <c r="J92" s="4">
        <v>1</v>
      </c>
      <c r="K92" s="4" t="s">
        <v>30</v>
      </c>
      <c r="L92" s="4">
        <v>-355</v>
      </c>
      <c r="M92" s="4">
        <v>-355</v>
      </c>
      <c r="N92" s="4" t="s">
        <v>31</v>
      </c>
      <c r="O92" s="4" t="s">
        <v>32</v>
      </c>
      <c r="P92" s="4" t="s">
        <v>33</v>
      </c>
      <c r="Q92" s="4">
        <v>0</v>
      </c>
      <c r="R92" s="7">
        <v>44692</v>
      </c>
      <c r="S92" s="6">
        <v>44719</v>
      </c>
      <c r="T92" s="4" t="s">
        <v>34</v>
      </c>
      <c r="U92" s="4">
        <v>-355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402</v>
      </c>
      <c r="B93" s="4" t="s">
        <v>26</v>
      </c>
      <c r="C93" s="4" t="s">
        <v>27</v>
      </c>
      <c r="D93" s="4" t="s">
        <v>201</v>
      </c>
      <c r="E93" s="4" t="s">
        <v>403</v>
      </c>
      <c r="F93" s="6">
        <v>44715</v>
      </c>
      <c r="G93" s="6">
        <v>44716</v>
      </c>
      <c r="H93" s="4">
        <v>1</v>
      </c>
      <c r="I93" s="4">
        <v>1</v>
      </c>
      <c r="J93" s="4">
        <v>1</v>
      </c>
      <c r="K93" s="4" t="s">
        <v>30</v>
      </c>
      <c r="L93" s="4">
        <v>309</v>
      </c>
      <c r="M93" s="4">
        <v>309</v>
      </c>
      <c r="N93" s="4" t="s">
        <v>404</v>
      </c>
      <c r="O93" s="4" t="s">
        <v>32</v>
      </c>
      <c r="P93" s="4" t="s">
        <v>33</v>
      </c>
      <c r="Q93" s="4">
        <v>0</v>
      </c>
      <c r="R93" s="7">
        <v>44715</v>
      </c>
      <c r="S93" s="6">
        <v>44719</v>
      </c>
      <c r="T93" s="4" t="s">
        <v>34</v>
      </c>
      <c r="U93" s="4">
        <v>309</v>
      </c>
      <c r="V93" s="4">
        <v>0</v>
      </c>
      <c r="W93" s="4">
        <v>0</v>
      </c>
      <c r="X93" s="4" t="s">
        <v>405</v>
      </c>
      <c r="Y93" s="4" t="s">
        <v>406</v>
      </c>
    </row>
    <row r="94" s="4" customFormat="1" spans="1:25">
      <c r="A94" s="4" t="s">
        <v>407</v>
      </c>
      <c r="B94" s="4" t="s">
        <v>26</v>
      </c>
      <c r="C94" s="4" t="s">
        <v>27</v>
      </c>
      <c r="D94" s="4" t="s">
        <v>363</v>
      </c>
      <c r="E94" s="4" t="s">
        <v>400</v>
      </c>
      <c r="F94" s="6">
        <v>44715</v>
      </c>
      <c r="G94" s="6">
        <v>44716</v>
      </c>
      <c r="H94" s="4">
        <v>1</v>
      </c>
      <c r="I94" s="4">
        <v>1</v>
      </c>
      <c r="J94" s="4">
        <v>1</v>
      </c>
      <c r="K94" s="4" t="s">
        <v>30</v>
      </c>
      <c r="L94" s="4">
        <v>157</v>
      </c>
      <c r="M94" s="4">
        <v>157</v>
      </c>
      <c r="N94" s="4" t="s">
        <v>408</v>
      </c>
      <c r="O94" s="4" t="s">
        <v>32</v>
      </c>
      <c r="P94" s="4" t="s">
        <v>33</v>
      </c>
      <c r="Q94" s="4">
        <v>0</v>
      </c>
      <c r="R94" s="7">
        <v>44715</v>
      </c>
      <c r="S94" s="6">
        <v>44719</v>
      </c>
      <c r="T94" s="4" t="s">
        <v>34</v>
      </c>
      <c r="U94" s="4">
        <v>157</v>
      </c>
      <c r="V94" s="4">
        <v>0</v>
      </c>
      <c r="W94" s="4">
        <v>0</v>
      </c>
      <c r="X94" s="4" t="s">
        <v>409</v>
      </c>
      <c r="Y94" s="4" t="s">
        <v>410</v>
      </c>
    </row>
    <row r="95" s="4" customFormat="1" spans="1:25">
      <c r="A95" s="4" t="s">
        <v>411</v>
      </c>
      <c r="B95" s="4" t="s">
        <v>26</v>
      </c>
      <c r="C95" s="4" t="s">
        <v>27</v>
      </c>
      <c r="D95" s="4" t="s">
        <v>412</v>
      </c>
      <c r="E95" s="4" t="s">
        <v>413</v>
      </c>
      <c r="F95" s="6">
        <v>44715</v>
      </c>
      <c r="G95" s="6">
        <v>44716</v>
      </c>
      <c r="H95" s="4">
        <v>1</v>
      </c>
      <c r="I95" s="4">
        <v>1</v>
      </c>
      <c r="J95" s="4">
        <v>1</v>
      </c>
      <c r="K95" s="4" t="s">
        <v>30</v>
      </c>
      <c r="L95" s="4">
        <v>817</v>
      </c>
      <c r="M95" s="4">
        <v>817</v>
      </c>
      <c r="N95" s="4" t="s">
        <v>414</v>
      </c>
      <c r="O95" s="4" t="s">
        <v>32</v>
      </c>
      <c r="P95" s="4" t="s">
        <v>33</v>
      </c>
      <c r="Q95" s="4">
        <v>0</v>
      </c>
      <c r="R95" s="7">
        <v>44715</v>
      </c>
      <c r="S95" s="6">
        <v>44719</v>
      </c>
      <c r="T95" s="4" t="s">
        <v>34</v>
      </c>
      <c r="U95" s="4">
        <v>817</v>
      </c>
      <c r="V95" s="4">
        <v>0</v>
      </c>
      <c r="W95" s="4">
        <v>0</v>
      </c>
      <c r="X95" s="4" t="s">
        <v>415</v>
      </c>
      <c r="Y95" s="4" t="s">
        <v>416</v>
      </c>
    </row>
    <row r="96" s="4" customFormat="1" spans="1:25">
      <c r="A96" s="4" t="s">
        <v>417</v>
      </c>
      <c r="B96" s="4" t="s">
        <v>26</v>
      </c>
      <c r="C96" s="4" t="s">
        <v>27</v>
      </c>
      <c r="D96" s="4" t="s">
        <v>412</v>
      </c>
      <c r="E96" s="4" t="s">
        <v>133</v>
      </c>
      <c r="F96" s="6">
        <v>44715</v>
      </c>
      <c r="G96" s="6">
        <v>44716</v>
      </c>
      <c r="H96" s="4">
        <v>1</v>
      </c>
      <c r="I96" s="4">
        <v>1</v>
      </c>
      <c r="J96" s="4">
        <v>1</v>
      </c>
      <c r="K96" s="4" t="s">
        <v>30</v>
      </c>
      <c r="L96" s="4">
        <v>435</v>
      </c>
      <c r="M96" s="4">
        <v>435</v>
      </c>
      <c r="N96" s="4" t="s">
        <v>418</v>
      </c>
      <c r="O96" s="4" t="s">
        <v>32</v>
      </c>
      <c r="P96" s="4" t="s">
        <v>33</v>
      </c>
      <c r="Q96" s="4">
        <v>0</v>
      </c>
      <c r="R96" s="7">
        <v>44715</v>
      </c>
      <c r="S96" s="6">
        <v>44719</v>
      </c>
      <c r="T96" s="4" t="s">
        <v>34</v>
      </c>
      <c r="U96" s="4">
        <v>435</v>
      </c>
      <c r="V96" s="4">
        <v>0</v>
      </c>
      <c r="W96" s="4">
        <v>0</v>
      </c>
      <c r="X96" s="4" t="s">
        <v>419</v>
      </c>
      <c r="Y96" s="4" t="s">
        <v>420</v>
      </c>
    </row>
    <row r="97" s="4" customFormat="1" spans="1:25">
      <c r="A97" s="4" t="s">
        <v>421</v>
      </c>
      <c r="B97" s="4" t="s">
        <v>26</v>
      </c>
      <c r="C97" s="4" t="s">
        <v>27</v>
      </c>
      <c r="D97" s="4" t="s">
        <v>422</v>
      </c>
      <c r="E97" s="4" t="s">
        <v>423</v>
      </c>
      <c r="F97" s="6">
        <v>44715</v>
      </c>
      <c r="G97" s="6">
        <v>44716</v>
      </c>
      <c r="H97" s="4">
        <v>1</v>
      </c>
      <c r="I97" s="4">
        <v>1</v>
      </c>
      <c r="J97" s="4">
        <v>1</v>
      </c>
      <c r="K97" s="4" t="s">
        <v>30</v>
      </c>
      <c r="L97" s="4">
        <v>355</v>
      </c>
      <c r="M97" s="4">
        <v>355</v>
      </c>
      <c r="N97" s="4" t="s">
        <v>424</v>
      </c>
      <c r="O97" s="4" t="s">
        <v>32</v>
      </c>
      <c r="P97" s="4" t="s">
        <v>33</v>
      </c>
      <c r="Q97" s="4">
        <v>0</v>
      </c>
      <c r="R97" s="7">
        <v>44715</v>
      </c>
      <c r="S97" s="6">
        <v>44719</v>
      </c>
      <c r="T97" s="4" t="s">
        <v>34</v>
      </c>
      <c r="U97" s="4">
        <v>355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421</v>
      </c>
      <c r="B98" s="4" t="s">
        <v>26</v>
      </c>
      <c r="C98" s="4" t="s">
        <v>46</v>
      </c>
      <c r="D98" s="4" t="s">
        <v>422</v>
      </c>
      <c r="E98" s="4" t="s">
        <v>423</v>
      </c>
      <c r="F98" s="6">
        <v>44715</v>
      </c>
      <c r="G98" s="6">
        <v>44716</v>
      </c>
      <c r="H98" s="4">
        <v>1</v>
      </c>
      <c r="I98" s="4">
        <v>1</v>
      </c>
      <c r="J98" s="4">
        <v>1</v>
      </c>
      <c r="K98" s="4" t="s">
        <v>30</v>
      </c>
      <c r="L98" s="4">
        <v>-355</v>
      </c>
      <c r="M98" s="4">
        <v>-355</v>
      </c>
      <c r="N98" s="4" t="s">
        <v>424</v>
      </c>
      <c r="O98" s="4" t="s">
        <v>32</v>
      </c>
      <c r="P98" s="4" t="s">
        <v>33</v>
      </c>
      <c r="Q98" s="4">
        <v>0</v>
      </c>
      <c r="R98" s="7">
        <v>44715</v>
      </c>
      <c r="S98" s="6">
        <v>44719</v>
      </c>
      <c r="T98" s="4" t="s">
        <v>34</v>
      </c>
      <c r="U98" s="4">
        <v>-355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425</v>
      </c>
      <c r="B99" s="4" t="s">
        <v>26</v>
      </c>
      <c r="C99" s="4" t="s">
        <v>27</v>
      </c>
      <c r="D99" s="4" t="s">
        <v>201</v>
      </c>
      <c r="E99" s="4" t="s">
        <v>202</v>
      </c>
      <c r="F99" s="6">
        <v>44715</v>
      </c>
      <c r="G99" s="6">
        <v>44716</v>
      </c>
      <c r="H99" s="4">
        <v>1</v>
      </c>
      <c r="I99" s="4">
        <v>1</v>
      </c>
      <c r="J99" s="4">
        <v>1</v>
      </c>
      <c r="K99" s="4" t="s">
        <v>30</v>
      </c>
      <c r="L99" s="4">
        <v>335</v>
      </c>
      <c r="M99" s="4">
        <v>335</v>
      </c>
      <c r="N99" s="4" t="s">
        <v>426</v>
      </c>
      <c r="O99" s="4" t="s">
        <v>32</v>
      </c>
      <c r="P99" s="4" t="s">
        <v>33</v>
      </c>
      <c r="Q99" s="4">
        <v>0</v>
      </c>
      <c r="R99" s="7">
        <v>44715</v>
      </c>
      <c r="S99" s="6">
        <v>44719</v>
      </c>
      <c r="T99" s="4" t="s">
        <v>34</v>
      </c>
      <c r="U99" s="4">
        <v>335</v>
      </c>
      <c r="V99" s="4">
        <v>0</v>
      </c>
      <c r="W99" s="4">
        <v>0</v>
      </c>
      <c r="X99" s="4" t="s">
        <v>427</v>
      </c>
      <c r="Y99" s="4" t="s">
        <v>35</v>
      </c>
    </row>
    <row r="100" s="4" customFormat="1" spans="1:25">
      <c r="A100" s="4" t="s">
        <v>425</v>
      </c>
      <c r="B100" s="4" t="s">
        <v>26</v>
      </c>
      <c r="C100" s="4" t="s">
        <v>46</v>
      </c>
      <c r="D100" s="4" t="s">
        <v>201</v>
      </c>
      <c r="E100" s="4" t="s">
        <v>202</v>
      </c>
      <c r="F100" s="6">
        <v>44715</v>
      </c>
      <c r="G100" s="6">
        <v>44716</v>
      </c>
      <c r="H100" s="4">
        <v>1</v>
      </c>
      <c r="I100" s="4">
        <v>1</v>
      </c>
      <c r="J100" s="4">
        <v>1</v>
      </c>
      <c r="K100" s="4" t="s">
        <v>30</v>
      </c>
      <c r="L100" s="4">
        <v>-335</v>
      </c>
      <c r="M100" s="4">
        <v>-335</v>
      </c>
      <c r="N100" s="4" t="s">
        <v>426</v>
      </c>
      <c r="O100" s="4" t="s">
        <v>32</v>
      </c>
      <c r="P100" s="4" t="s">
        <v>33</v>
      </c>
      <c r="Q100" s="4">
        <v>0</v>
      </c>
      <c r="R100" s="7">
        <v>44715</v>
      </c>
      <c r="S100" s="6">
        <v>44719</v>
      </c>
      <c r="T100" s="4" t="s">
        <v>34</v>
      </c>
      <c r="U100" s="4">
        <v>-335</v>
      </c>
      <c r="V100" s="4">
        <v>0</v>
      </c>
      <c r="W100" s="4">
        <v>0</v>
      </c>
      <c r="X100" s="4" t="s">
        <v>427</v>
      </c>
      <c r="Y10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1"/>
  <sheetViews>
    <sheetView tabSelected="1" topLeftCell="A49" workbookViewId="0">
      <selection activeCell="A89" sqref="A89:A9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428</v>
      </c>
    </row>
    <row r="2" s="4" customFormat="1" hidden="1" spans="1:9">
      <c r="A2" s="5">
        <v>17915654482</v>
      </c>
      <c r="B2" s="6">
        <v>44715</v>
      </c>
      <c r="C2" s="6">
        <v>44716</v>
      </c>
      <c r="D2" s="4">
        <v>0</v>
      </c>
      <c r="E2" s="4" t="str">
        <f>VLOOKUP(A2,HOP!A:L,12,0)</f>
        <v>0.00</v>
      </c>
      <c r="F2" s="4" t="str">
        <f>VLOOKUP(A2,HOP!A:C,3,0)</f>
        <v>2546384</v>
      </c>
      <c r="G2" s="4">
        <f>D2-E2</f>
        <v>0</v>
      </c>
      <c r="H2" s="4" t="str">
        <f>$H$1&amp;F2</f>
        <v>，2546384</v>
      </c>
      <c r="I2" s="4" t="str">
        <f>VLOOKUP(A2,HOP!A:U,21,0)</f>
        <v>直采</v>
      </c>
    </row>
    <row r="3" s="4" customFormat="1" spans="1:9">
      <c r="A3" s="5">
        <v>17919651232</v>
      </c>
      <c r="B3" s="6">
        <v>44714</v>
      </c>
      <c r="C3" s="6">
        <v>44716</v>
      </c>
      <c r="D3" s="4">
        <v>463</v>
      </c>
      <c r="E3" s="4" t="str">
        <f>VLOOKUP(A3,HOP!A:L,12,0)</f>
        <v>463.00</v>
      </c>
      <c r="F3" s="4" t="str">
        <f>VLOOKUP(A3,HOP!A:C,3,0)</f>
        <v>2546962</v>
      </c>
      <c r="G3" s="4">
        <f t="shared" ref="G3:G34" si="0">D3-E3</f>
        <v>0</v>
      </c>
      <c r="H3" s="4" t="str">
        <f t="shared" ref="H3:H34" si="1">$H$1&amp;F3</f>
        <v>，2546962</v>
      </c>
      <c r="I3" s="4" t="str">
        <f>VLOOKUP(A3,HOP!A:U,21,0)</f>
        <v>直采</v>
      </c>
    </row>
    <row r="4" s="4" customFormat="1" hidden="1" spans="1:9">
      <c r="A4" s="5">
        <v>17931300093</v>
      </c>
      <c r="B4" s="6">
        <v>44715</v>
      </c>
      <c r="C4" s="6">
        <v>44716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17931318552</v>
      </c>
      <c r="B5" s="6">
        <v>44715</v>
      </c>
      <c r="C5" s="6">
        <v>44716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17931331449</v>
      </c>
      <c r="B6" s="6">
        <v>44715</v>
      </c>
      <c r="C6" s="6">
        <v>44716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17931448642</v>
      </c>
      <c r="B7" s="6">
        <v>44715</v>
      </c>
      <c r="C7" s="6">
        <v>44716</v>
      </c>
      <c r="D7" s="4">
        <v>300</v>
      </c>
      <c r="E7" s="4" t="str">
        <f>VLOOKUP(A7,HOP!A:L,12,0)</f>
        <v>300.00</v>
      </c>
      <c r="F7" s="4" t="str">
        <f>VLOOKUP(A7,HOP!A:C,3,0)</f>
        <v>2550128</v>
      </c>
      <c r="G7" s="4">
        <f t="shared" si="0"/>
        <v>0</v>
      </c>
      <c r="H7" s="4" t="str">
        <f t="shared" si="1"/>
        <v>，2550128</v>
      </c>
      <c r="I7" s="4" t="str">
        <f>VLOOKUP(A7,HOP!A:U,21,0)</f>
        <v>直采</v>
      </c>
    </row>
    <row r="8" s="4" customFormat="1" spans="1:9">
      <c r="A8" s="5">
        <v>17937313966</v>
      </c>
      <c r="B8" s="6">
        <v>44711</v>
      </c>
      <c r="C8" s="6">
        <v>44716</v>
      </c>
      <c r="D8" s="4">
        <v>2200</v>
      </c>
      <c r="E8" s="4" t="str">
        <f>VLOOKUP(A8,HOP!A:L,12,0)</f>
        <v>2200.00</v>
      </c>
      <c r="F8" s="4" t="str">
        <f>VLOOKUP(A8,HOP!A:C,3,0)</f>
        <v>2552194</v>
      </c>
      <c r="G8" s="4">
        <f t="shared" si="0"/>
        <v>0</v>
      </c>
      <c r="H8" s="4" t="str">
        <f t="shared" si="1"/>
        <v>，2552194</v>
      </c>
      <c r="I8" s="4" t="str">
        <f>VLOOKUP(A8,HOP!A:U,21,0)</f>
        <v>直采</v>
      </c>
    </row>
    <row r="9" s="4" customFormat="1" hidden="1" spans="1:9">
      <c r="A9" s="5">
        <v>17944908131</v>
      </c>
      <c r="B9" s="6">
        <v>44715</v>
      </c>
      <c r="C9" s="6">
        <v>44716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17944927806</v>
      </c>
      <c r="B10" s="6">
        <v>44715</v>
      </c>
      <c r="C10" s="6">
        <v>44716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17946026544</v>
      </c>
      <c r="B11" s="6">
        <v>44715</v>
      </c>
      <c r="C11" s="6">
        <v>44716</v>
      </c>
      <c r="D11" s="4">
        <v>450</v>
      </c>
      <c r="E11" s="4" t="str">
        <f>VLOOKUP(A11,HOP!A:L,12,0)</f>
        <v>450.00</v>
      </c>
      <c r="F11" s="4" t="str">
        <f>VLOOKUP(A11,HOP!A:C,3,0)</f>
        <v>2554022</v>
      </c>
      <c r="G11" s="4">
        <f t="shared" si="0"/>
        <v>0</v>
      </c>
      <c r="H11" s="4" t="str">
        <f t="shared" si="1"/>
        <v>，2554022</v>
      </c>
      <c r="I11" s="4" t="str">
        <f>VLOOKUP(A11,HOP!A:U,21,0)</f>
        <v>直采</v>
      </c>
    </row>
    <row r="12" s="4" customFormat="1" spans="1:9">
      <c r="A12" s="5">
        <v>17956637988</v>
      </c>
      <c r="B12" s="6">
        <v>44711</v>
      </c>
      <c r="C12" s="6">
        <v>44716</v>
      </c>
      <c r="D12" s="4">
        <v>18445</v>
      </c>
      <c r="E12" s="4" t="str">
        <f>VLOOKUP(A12,HOP!A:L,12,0)</f>
        <v>18445.00</v>
      </c>
      <c r="F12" s="4" t="str">
        <f>VLOOKUP(A12,HOP!A:C,3,0)</f>
        <v>2556220</v>
      </c>
      <c r="G12" s="4">
        <f t="shared" si="0"/>
        <v>0</v>
      </c>
      <c r="H12" s="4" t="str">
        <f t="shared" si="1"/>
        <v>，2556220</v>
      </c>
      <c r="I12" s="4" t="str">
        <f>VLOOKUP(A12,HOP!A:U,21,0)</f>
        <v>直采</v>
      </c>
    </row>
    <row r="13" s="4" customFormat="1" spans="1:9">
      <c r="A13" s="5">
        <v>17957657990</v>
      </c>
      <c r="B13" s="6">
        <v>44714</v>
      </c>
      <c r="C13" s="6">
        <v>44716</v>
      </c>
      <c r="D13" s="4">
        <v>666</v>
      </c>
      <c r="E13" s="4" t="str">
        <f>VLOOKUP(A13,HOP!A:L,12,0)</f>
        <v>666.00</v>
      </c>
      <c r="F13" s="4" t="str">
        <f>VLOOKUP(A13,HOP!A:C,3,0)</f>
        <v>2556602</v>
      </c>
      <c r="G13" s="4">
        <f t="shared" si="0"/>
        <v>0</v>
      </c>
      <c r="H13" s="4" t="str">
        <f t="shared" si="1"/>
        <v>，2556602</v>
      </c>
      <c r="I13" s="4" t="str">
        <f>VLOOKUP(A13,HOP!A:U,21,0)</f>
        <v>直采</v>
      </c>
    </row>
    <row r="14" s="4" customFormat="1" hidden="1" spans="1:9">
      <c r="A14" s="5">
        <v>17967405721</v>
      </c>
      <c r="B14" s="6">
        <v>44714</v>
      </c>
      <c r="C14" s="6">
        <v>44716</v>
      </c>
      <c r="D14" s="4">
        <v>0</v>
      </c>
      <c r="E14" s="4" t="str">
        <f>VLOOKUP(A14,HOP!A:L,12,0)</f>
        <v>0.00</v>
      </c>
      <c r="F14" s="4" t="str">
        <f>VLOOKUP(A14,HOP!A:C,3,0)</f>
        <v>2558069</v>
      </c>
      <c r="G14" s="4">
        <f t="shared" si="0"/>
        <v>0</v>
      </c>
      <c r="H14" s="4" t="str">
        <f t="shared" si="1"/>
        <v>，2558069</v>
      </c>
      <c r="I14" s="4" t="str">
        <f>VLOOKUP(A14,HOP!A:U,21,0)</f>
        <v>直采</v>
      </c>
    </row>
    <row r="15" s="4" customFormat="1" spans="1:9">
      <c r="A15" s="5">
        <v>17985650289</v>
      </c>
      <c r="B15" s="6">
        <v>44715</v>
      </c>
      <c r="C15" s="6">
        <v>44716</v>
      </c>
      <c r="D15" s="4">
        <v>213</v>
      </c>
      <c r="E15" s="4" t="str">
        <f>VLOOKUP(A15,HOP!A:L,12,0)</f>
        <v>213.00</v>
      </c>
      <c r="F15" s="4" t="str">
        <f>VLOOKUP(A15,HOP!A:C,3,0)</f>
        <v>2562564</v>
      </c>
      <c r="G15" s="4">
        <f t="shared" si="0"/>
        <v>0</v>
      </c>
      <c r="H15" s="4" t="str">
        <f t="shared" si="1"/>
        <v>，2562564</v>
      </c>
      <c r="I15" s="4" t="str">
        <f>VLOOKUP(A15,HOP!A:U,21,0)</f>
        <v>直采</v>
      </c>
    </row>
    <row r="16" s="4" customFormat="1" spans="1:9">
      <c r="A16" s="5">
        <v>17988385156</v>
      </c>
      <c r="B16" s="6">
        <v>44714</v>
      </c>
      <c r="C16" s="6">
        <v>44716</v>
      </c>
      <c r="D16" s="4">
        <v>1142</v>
      </c>
      <c r="E16" s="4" t="str">
        <f>VLOOKUP(A16,HOP!A:L,12,0)</f>
        <v>1142.00</v>
      </c>
      <c r="F16" s="4" t="str">
        <f>VLOOKUP(A16,HOP!A:C,3,0)</f>
        <v>2562879</v>
      </c>
      <c r="G16" s="4">
        <f t="shared" si="0"/>
        <v>0</v>
      </c>
      <c r="H16" s="4" t="str">
        <f t="shared" si="1"/>
        <v>，2562879</v>
      </c>
      <c r="I16" s="4" t="str">
        <f>VLOOKUP(A16,HOP!A:U,21,0)</f>
        <v>直采</v>
      </c>
    </row>
    <row r="17" s="4" customFormat="1" spans="1:9">
      <c r="A17" s="5">
        <v>17993238719</v>
      </c>
      <c r="B17" s="6">
        <v>44714</v>
      </c>
      <c r="C17" s="6">
        <v>44716</v>
      </c>
      <c r="D17" s="4">
        <v>586</v>
      </c>
      <c r="E17" s="4" t="str">
        <f>VLOOKUP(A17,HOP!A:L,12,0)</f>
        <v>586.00</v>
      </c>
      <c r="F17" s="4" t="str">
        <f>VLOOKUP(A17,HOP!A:C,3,0)</f>
        <v>2563734</v>
      </c>
      <c r="G17" s="4">
        <f t="shared" si="0"/>
        <v>0</v>
      </c>
      <c r="H17" s="4" t="str">
        <f t="shared" si="1"/>
        <v>，2563734</v>
      </c>
      <c r="I17" s="4" t="str">
        <f>VLOOKUP(A17,HOP!A:U,21,0)</f>
        <v>直采</v>
      </c>
    </row>
    <row r="18" s="4" customFormat="1" spans="1:9">
      <c r="A18" s="5">
        <v>17999650235</v>
      </c>
      <c r="B18" s="6">
        <v>44715</v>
      </c>
      <c r="C18" s="6">
        <v>44716</v>
      </c>
      <c r="D18" s="4">
        <v>513</v>
      </c>
      <c r="E18" s="4" t="str">
        <f>VLOOKUP(A18,HOP!A:L,12,0)</f>
        <v>513.00</v>
      </c>
      <c r="F18" s="4" t="str">
        <f>VLOOKUP(A18,HOP!A:C,3,0)</f>
        <v>2564440</v>
      </c>
      <c r="G18" s="4">
        <f t="shared" si="0"/>
        <v>0</v>
      </c>
      <c r="H18" s="4" t="str">
        <f t="shared" si="1"/>
        <v>，2564440</v>
      </c>
      <c r="I18" s="4" t="str">
        <f>VLOOKUP(A18,HOP!A:U,21,0)</f>
        <v>直采</v>
      </c>
    </row>
    <row r="19" s="4" customFormat="1" spans="1:9">
      <c r="A19" s="5">
        <v>18003436607</v>
      </c>
      <c r="B19" s="6">
        <v>44714</v>
      </c>
      <c r="C19" s="6">
        <v>44716</v>
      </c>
      <c r="D19" s="4">
        <v>9764</v>
      </c>
      <c r="E19" s="4" t="str">
        <f>VLOOKUP(A19,HOP!A:L,12,0)</f>
        <v>9764.00</v>
      </c>
      <c r="F19" s="4" t="str">
        <f>VLOOKUP(A19,HOP!A:C,3,0)</f>
        <v>2565002</v>
      </c>
      <c r="G19" s="4">
        <f t="shared" si="0"/>
        <v>0</v>
      </c>
      <c r="H19" s="4" t="str">
        <f t="shared" si="1"/>
        <v>，2565002</v>
      </c>
      <c r="I19" s="4" t="str">
        <f>VLOOKUP(A19,HOP!A:U,21,0)</f>
        <v>直采</v>
      </c>
    </row>
    <row r="20" s="4" customFormat="1" spans="1:9">
      <c r="A20" s="5">
        <v>18005144600</v>
      </c>
      <c r="B20" s="6">
        <v>44715</v>
      </c>
      <c r="C20" s="6">
        <v>44716</v>
      </c>
      <c r="D20" s="4">
        <v>265</v>
      </c>
      <c r="E20" s="4" t="str">
        <f>VLOOKUP(A20,HOP!A:L,12,0)</f>
        <v>265.00</v>
      </c>
      <c r="F20" s="4" t="str">
        <f>VLOOKUP(A20,HOP!A:C,3,0)</f>
        <v>2565442</v>
      </c>
      <c r="G20" s="4">
        <f t="shared" si="0"/>
        <v>0</v>
      </c>
      <c r="H20" s="4" t="str">
        <f t="shared" si="1"/>
        <v>，2565442</v>
      </c>
      <c r="I20" s="4" t="str">
        <f>VLOOKUP(A20,HOP!A:U,21,0)</f>
        <v>直采</v>
      </c>
    </row>
    <row r="21" s="4" customFormat="1" spans="1:9">
      <c r="A21" s="5">
        <v>18005261936</v>
      </c>
      <c r="B21" s="6">
        <v>44715</v>
      </c>
      <c r="C21" s="6">
        <v>44716</v>
      </c>
      <c r="D21" s="4">
        <v>310</v>
      </c>
      <c r="E21" s="4" t="str">
        <f>VLOOKUP(A21,HOP!A:L,12,0)</f>
        <v>310.00</v>
      </c>
      <c r="F21" s="4" t="str">
        <f>VLOOKUP(A21,HOP!A:C,3,0)</f>
        <v>2565487</v>
      </c>
      <c r="G21" s="4">
        <f t="shared" si="0"/>
        <v>0</v>
      </c>
      <c r="H21" s="4" t="str">
        <f t="shared" si="1"/>
        <v>，2565487</v>
      </c>
      <c r="I21" s="4" t="str">
        <f>VLOOKUP(A21,HOP!A:U,21,0)</f>
        <v>直采</v>
      </c>
    </row>
    <row r="22" s="4" customFormat="1" spans="1:9">
      <c r="A22" s="5">
        <v>18008851492</v>
      </c>
      <c r="B22" s="6">
        <v>44715</v>
      </c>
      <c r="C22" s="6">
        <v>44716</v>
      </c>
      <c r="D22" s="4">
        <v>425</v>
      </c>
      <c r="E22" s="4" t="str">
        <f>VLOOKUP(A22,HOP!A:L,12,0)</f>
        <v>425.00</v>
      </c>
      <c r="F22" s="4" t="str">
        <f>VLOOKUP(A22,HOP!A:C,3,0)</f>
        <v>2565957</v>
      </c>
      <c r="G22" s="4">
        <f t="shared" si="0"/>
        <v>0</v>
      </c>
      <c r="H22" s="4" t="str">
        <f t="shared" si="1"/>
        <v>，2565957</v>
      </c>
      <c r="I22" s="4" t="str">
        <f>VLOOKUP(A22,HOP!A:U,21,0)</f>
        <v>直采</v>
      </c>
    </row>
    <row r="23" s="4" customFormat="1" spans="1:9">
      <c r="A23" s="5">
        <v>18009300335</v>
      </c>
      <c r="B23" s="6">
        <v>44715</v>
      </c>
      <c r="C23" s="6">
        <v>44716</v>
      </c>
      <c r="D23" s="4">
        <v>350</v>
      </c>
      <c r="E23" s="4" t="str">
        <f>VLOOKUP(A23,HOP!A:L,12,0)</f>
        <v>350.00</v>
      </c>
      <c r="F23" s="4" t="str">
        <f>VLOOKUP(A23,HOP!A:C,3,0)</f>
        <v>2566149</v>
      </c>
      <c r="G23" s="4">
        <f t="shared" si="0"/>
        <v>0</v>
      </c>
      <c r="H23" s="4" t="str">
        <f t="shared" si="1"/>
        <v>，2566149</v>
      </c>
      <c r="I23" s="4" t="str">
        <f>VLOOKUP(A23,HOP!A:U,21,0)</f>
        <v>直采</v>
      </c>
    </row>
    <row r="24" s="4" customFormat="1" spans="1:9">
      <c r="A24" s="5">
        <v>18009304605</v>
      </c>
      <c r="B24" s="6">
        <v>44715</v>
      </c>
      <c r="C24" s="6">
        <v>44716</v>
      </c>
      <c r="D24" s="4">
        <v>293</v>
      </c>
      <c r="E24" s="4" t="str">
        <f>VLOOKUP(A24,HOP!A:L,12,0)</f>
        <v>293.00</v>
      </c>
      <c r="F24" s="4" t="str">
        <f>VLOOKUP(A24,HOP!A:C,3,0)</f>
        <v>2566151</v>
      </c>
      <c r="G24" s="4">
        <f t="shared" si="0"/>
        <v>0</v>
      </c>
      <c r="H24" s="4" t="str">
        <f t="shared" si="1"/>
        <v>，2566151</v>
      </c>
      <c r="I24" s="4" t="str">
        <f>VLOOKUP(A24,HOP!A:U,21,0)</f>
        <v>直采</v>
      </c>
    </row>
    <row r="25" s="4" customFormat="1" spans="1:9">
      <c r="A25" s="5">
        <v>18009392324</v>
      </c>
      <c r="B25" s="6">
        <v>44715</v>
      </c>
      <c r="C25" s="6">
        <v>44716</v>
      </c>
      <c r="D25" s="4">
        <v>293</v>
      </c>
      <c r="E25" s="4" t="str">
        <f>VLOOKUP(A25,HOP!A:L,12,0)</f>
        <v>293.00</v>
      </c>
      <c r="F25" s="4" t="str">
        <f>VLOOKUP(A25,HOP!A:C,3,0)</f>
        <v>2566207</v>
      </c>
      <c r="G25" s="4">
        <f t="shared" si="0"/>
        <v>0</v>
      </c>
      <c r="H25" s="4" t="str">
        <f t="shared" si="1"/>
        <v>，2566207</v>
      </c>
      <c r="I25" s="4" t="str">
        <f>VLOOKUP(A25,HOP!A:U,21,0)</f>
        <v>直采</v>
      </c>
    </row>
    <row r="26" s="4" customFormat="1" spans="1:9">
      <c r="A26" s="5">
        <v>18012202773</v>
      </c>
      <c r="B26" s="6">
        <v>44714</v>
      </c>
      <c r="C26" s="6">
        <v>44716</v>
      </c>
      <c r="D26" s="4">
        <v>4492</v>
      </c>
      <c r="E26" s="4" t="str">
        <f>VLOOKUP(A26,HOP!A:L,12,0)</f>
        <v>4492.00</v>
      </c>
      <c r="F26" s="4" t="str">
        <f>VLOOKUP(A26,HOP!A:C,3,0)</f>
        <v>2566579</v>
      </c>
      <c r="G26" s="4">
        <f t="shared" si="0"/>
        <v>0</v>
      </c>
      <c r="H26" s="4" t="str">
        <f t="shared" si="1"/>
        <v>，2566579</v>
      </c>
      <c r="I26" s="4" t="str">
        <f>VLOOKUP(A26,HOP!A:U,21,0)</f>
        <v>直采</v>
      </c>
    </row>
    <row r="27" s="4" customFormat="1" spans="1:9">
      <c r="A27" s="5">
        <v>18012908532</v>
      </c>
      <c r="B27" s="6">
        <v>44714</v>
      </c>
      <c r="C27" s="6">
        <v>44716</v>
      </c>
      <c r="D27" s="4">
        <v>880</v>
      </c>
      <c r="E27" s="4" t="str">
        <f>VLOOKUP(A27,HOP!A:L,12,0)</f>
        <v>880.00</v>
      </c>
      <c r="F27" s="4" t="str">
        <f>VLOOKUP(A27,HOP!A:C,3,0)</f>
        <v>2566900</v>
      </c>
      <c r="G27" s="4">
        <f t="shared" si="0"/>
        <v>0</v>
      </c>
      <c r="H27" s="4" t="str">
        <f t="shared" si="1"/>
        <v>，2566900</v>
      </c>
      <c r="I27" s="4" t="str">
        <f>VLOOKUP(A27,HOP!A:U,21,0)</f>
        <v>直采</v>
      </c>
    </row>
    <row r="28" s="4" customFormat="1" spans="1:9">
      <c r="A28" s="5">
        <v>18013914834</v>
      </c>
      <c r="B28" s="6">
        <v>44714</v>
      </c>
      <c r="C28" s="6">
        <v>44716</v>
      </c>
      <c r="D28" s="4">
        <v>3000</v>
      </c>
      <c r="E28" s="4" t="str">
        <f>VLOOKUP(A28,HOP!A:L,12,0)</f>
        <v>3000.00</v>
      </c>
      <c r="F28" s="4" t="str">
        <f>VLOOKUP(A28,HOP!A:C,3,0)</f>
        <v>2567373</v>
      </c>
      <c r="G28" s="4">
        <f t="shared" si="0"/>
        <v>0</v>
      </c>
      <c r="H28" s="4" t="str">
        <f t="shared" si="1"/>
        <v>，2567373</v>
      </c>
      <c r="I28" s="4" t="str">
        <f>VLOOKUP(A28,HOP!A:U,21,0)</f>
        <v>直采</v>
      </c>
    </row>
    <row r="29" s="4" customFormat="1" spans="1:9">
      <c r="A29" s="5">
        <v>18016363928</v>
      </c>
      <c r="B29" s="6">
        <v>44713</v>
      </c>
      <c r="C29" s="6">
        <v>44716</v>
      </c>
      <c r="D29" s="4">
        <v>1623</v>
      </c>
      <c r="E29" s="4" t="str">
        <f>VLOOKUP(A29,HOP!A:L,12,0)</f>
        <v>1623.00</v>
      </c>
      <c r="F29" s="4" t="str">
        <f>VLOOKUP(A29,HOP!A:C,3,0)</f>
        <v>2567658</v>
      </c>
      <c r="G29" s="4">
        <f t="shared" si="0"/>
        <v>0</v>
      </c>
      <c r="H29" s="4" t="str">
        <f t="shared" si="1"/>
        <v>，2567658</v>
      </c>
      <c r="I29" s="4" t="str">
        <f>VLOOKUP(A29,HOP!A:U,21,0)</f>
        <v>直采</v>
      </c>
    </row>
    <row r="30" s="4" customFormat="1" spans="1:9">
      <c r="A30" s="5">
        <v>18017002179</v>
      </c>
      <c r="B30" s="6">
        <v>44712</v>
      </c>
      <c r="C30" s="6">
        <v>44716</v>
      </c>
      <c r="D30" s="4">
        <v>2040</v>
      </c>
      <c r="E30" s="4" t="str">
        <f>VLOOKUP(A30,HOP!A:L,12,0)</f>
        <v>2040.00</v>
      </c>
      <c r="F30" s="4" t="str">
        <f>VLOOKUP(A30,HOP!A:C,3,0)</f>
        <v>2567897</v>
      </c>
      <c r="G30" s="4">
        <f t="shared" si="0"/>
        <v>0</v>
      </c>
      <c r="H30" s="4" t="str">
        <f t="shared" si="1"/>
        <v>，2567897</v>
      </c>
      <c r="I30" s="4" t="str">
        <f>VLOOKUP(A30,HOP!A:U,21,0)</f>
        <v>直采</v>
      </c>
    </row>
    <row r="31" s="4" customFormat="1" spans="1:9">
      <c r="A31" s="5">
        <v>18017747275</v>
      </c>
      <c r="B31" s="6">
        <v>44714</v>
      </c>
      <c r="C31" s="6">
        <v>44716</v>
      </c>
      <c r="D31" s="4">
        <v>6038</v>
      </c>
      <c r="E31" s="4" t="str">
        <f>VLOOKUP(A31,HOP!A:L,12,0)</f>
        <v>6038.00</v>
      </c>
      <c r="F31" s="4" t="str">
        <f>VLOOKUP(A31,HOP!A:C,3,0)</f>
        <v>2568168</v>
      </c>
      <c r="G31" s="4">
        <f t="shared" si="0"/>
        <v>0</v>
      </c>
      <c r="H31" s="4" t="str">
        <f t="shared" si="1"/>
        <v>，2568168</v>
      </c>
      <c r="I31" s="4" t="str">
        <f>VLOOKUP(A31,HOP!A:U,21,0)</f>
        <v>直采</v>
      </c>
    </row>
    <row r="32" s="4" customFormat="1" hidden="1" spans="1:9">
      <c r="A32" s="5">
        <v>18020255557</v>
      </c>
      <c r="B32" s="6">
        <v>44715</v>
      </c>
      <c r="C32" s="6">
        <v>44716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18020437630</v>
      </c>
      <c r="B33" s="6">
        <v>44711</v>
      </c>
      <c r="C33" s="6">
        <v>44716</v>
      </c>
      <c r="D33" s="4">
        <v>2286</v>
      </c>
      <c r="E33" s="4" t="str">
        <f>VLOOKUP(A33,HOP!A:L,12,0)</f>
        <v>2286.00</v>
      </c>
      <c r="F33" s="4" t="str">
        <f>VLOOKUP(A33,HOP!A:C,3,0)</f>
        <v>2568741</v>
      </c>
      <c r="G33" s="4">
        <f t="shared" si="0"/>
        <v>0</v>
      </c>
      <c r="H33" s="4" t="str">
        <f t="shared" si="1"/>
        <v>，2568741</v>
      </c>
      <c r="I33" s="4" t="str">
        <f>VLOOKUP(A33,HOP!A:U,21,0)</f>
        <v>直采</v>
      </c>
    </row>
    <row r="34" s="4" customFormat="1" spans="1:9">
      <c r="A34" s="5">
        <v>18020530710</v>
      </c>
      <c r="B34" s="6">
        <v>44715</v>
      </c>
      <c r="C34" s="6">
        <v>44716</v>
      </c>
      <c r="D34" s="4">
        <v>997</v>
      </c>
      <c r="E34" s="4" t="str">
        <f>VLOOKUP(A34,HOP!A:L,12,0)</f>
        <v>997.00</v>
      </c>
      <c r="F34" s="4" t="str">
        <f>VLOOKUP(A34,HOP!A:C,3,0)</f>
        <v>2568783</v>
      </c>
      <c r="G34" s="4">
        <f t="shared" si="0"/>
        <v>0</v>
      </c>
      <c r="H34" s="4" t="str">
        <f t="shared" si="1"/>
        <v>，2568783</v>
      </c>
      <c r="I34" s="4" t="str">
        <f>VLOOKUP(A34,HOP!A:U,21,0)</f>
        <v>直采</v>
      </c>
    </row>
    <row r="35" s="4" customFormat="1" spans="1:9">
      <c r="A35" s="5">
        <v>18021066010</v>
      </c>
      <c r="B35" s="6">
        <v>44715</v>
      </c>
      <c r="C35" s="6">
        <v>44716</v>
      </c>
      <c r="D35" s="4">
        <v>335</v>
      </c>
      <c r="E35" s="4" t="str">
        <f>VLOOKUP(A35,HOP!A:L,12,0)</f>
        <v>335.00</v>
      </c>
      <c r="F35" s="4" t="str">
        <f>VLOOKUP(A35,HOP!A:C,3,0)</f>
        <v>2569104</v>
      </c>
      <c r="G35" s="4">
        <f t="shared" ref="G35:G66" si="2">D35-E35</f>
        <v>0</v>
      </c>
      <c r="H35" s="4" t="str">
        <f t="shared" ref="H35:H66" si="3">$H$1&amp;F35</f>
        <v>，2569104</v>
      </c>
      <c r="I35" s="4" t="str">
        <f>VLOOKUP(A35,HOP!A:U,21,0)</f>
        <v>直采</v>
      </c>
    </row>
    <row r="36" s="4" customFormat="1" spans="1:9">
      <c r="A36" s="5">
        <v>18021365913</v>
      </c>
      <c r="B36" s="6">
        <v>44715</v>
      </c>
      <c r="C36" s="6">
        <v>44716</v>
      </c>
      <c r="D36" s="4">
        <v>618</v>
      </c>
      <c r="E36" s="4" t="str">
        <f>VLOOKUP(A36,HOP!A:L,12,0)</f>
        <v>618.00</v>
      </c>
      <c r="F36" s="4" t="str">
        <f>VLOOKUP(A36,HOP!A:C,3,0)</f>
        <v>2569368</v>
      </c>
      <c r="G36" s="4">
        <f t="shared" si="2"/>
        <v>0</v>
      </c>
      <c r="H36" s="4" t="str">
        <f t="shared" si="3"/>
        <v>，2569368</v>
      </c>
      <c r="I36" s="4" t="str">
        <f>VLOOKUP(A36,HOP!A:U,21,0)</f>
        <v>直采</v>
      </c>
    </row>
    <row r="37" s="4" customFormat="1" spans="1:9">
      <c r="A37" s="5">
        <v>18023784451</v>
      </c>
      <c r="B37" s="6">
        <v>44713</v>
      </c>
      <c r="C37" s="6">
        <v>44716</v>
      </c>
      <c r="D37" s="4">
        <v>5004</v>
      </c>
      <c r="E37" s="4" t="str">
        <f>VLOOKUP(A37,HOP!A:L,12,0)</f>
        <v>5004.00</v>
      </c>
      <c r="F37" s="4" t="str">
        <f>VLOOKUP(A37,HOP!A:C,3,0)</f>
        <v>2569843</v>
      </c>
      <c r="G37" s="4">
        <f t="shared" si="2"/>
        <v>0</v>
      </c>
      <c r="H37" s="4" t="str">
        <f t="shared" si="3"/>
        <v>，2569843</v>
      </c>
      <c r="I37" s="4" t="str">
        <f>VLOOKUP(A37,HOP!A:U,21,0)</f>
        <v>直采</v>
      </c>
    </row>
    <row r="38" s="4" customFormat="1" hidden="1" spans="1:9">
      <c r="A38" s="5">
        <v>18024167739</v>
      </c>
      <c r="B38" s="6">
        <v>44715</v>
      </c>
      <c r="C38" s="6">
        <v>44716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18025156972</v>
      </c>
      <c r="B39" s="6">
        <v>44714</v>
      </c>
      <c r="C39" s="6">
        <v>44716</v>
      </c>
      <c r="D39" s="4">
        <v>786</v>
      </c>
      <c r="E39" s="4" t="str">
        <f>VLOOKUP(A39,HOP!A:L,12,0)</f>
        <v>786.00</v>
      </c>
      <c r="F39" s="4" t="str">
        <f>VLOOKUP(A39,HOP!A:C,3,0)</f>
        <v>2570107</v>
      </c>
      <c r="G39" s="4">
        <f t="shared" si="2"/>
        <v>0</v>
      </c>
      <c r="H39" s="4" t="str">
        <f t="shared" si="3"/>
        <v>，2570107</v>
      </c>
      <c r="I39" s="4" t="str">
        <f>VLOOKUP(A39,HOP!A:U,21,0)</f>
        <v>直采</v>
      </c>
    </row>
    <row r="40" s="4" customFormat="1" spans="1:9">
      <c r="A40" s="5">
        <v>18025420538</v>
      </c>
      <c r="B40" s="6">
        <v>44713</v>
      </c>
      <c r="C40" s="6">
        <v>44716</v>
      </c>
      <c r="D40" s="4">
        <v>786</v>
      </c>
      <c r="E40" s="4" t="str">
        <f>VLOOKUP(A40,HOP!A:L,12,0)</f>
        <v>786.00</v>
      </c>
      <c r="F40" s="4" t="str">
        <f>VLOOKUP(A40,HOP!A:C,3,0)</f>
        <v>2570166</v>
      </c>
      <c r="G40" s="4">
        <f t="shared" si="2"/>
        <v>0</v>
      </c>
      <c r="H40" s="4" t="str">
        <f t="shared" si="3"/>
        <v>，2570166</v>
      </c>
      <c r="I40" s="4" t="str">
        <f>VLOOKUP(A40,HOP!A:U,21,0)</f>
        <v>直采</v>
      </c>
    </row>
    <row r="41" s="4" customFormat="1" spans="1:9">
      <c r="A41" s="5">
        <v>18025828666</v>
      </c>
      <c r="B41" s="6">
        <v>44715</v>
      </c>
      <c r="C41" s="6">
        <v>44716</v>
      </c>
      <c r="D41" s="4">
        <v>265</v>
      </c>
      <c r="E41" s="4" t="str">
        <f>VLOOKUP(A41,HOP!A:L,12,0)</f>
        <v>265.00</v>
      </c>
      <c r="F41" s="4" t="str">
        <f>VLOOKUP(A41,HOP!A:C,3,0)</f>
        <v>2570395</v>
      </c>
      <c r="G41" s="4">
        <f t="shared" si="2"/>
        <v>0</v>
      </c>
      <c r="H41" s="4" t="str">
        <f t="shared" si="3"/>
        <v>，2570395</v>
      </c>
      <c r="I41" s="4" t="str">
        <f>VLOOKUP(A41,HOP!A:U,21,0)</f>
        <v>直采</v>
      </c>
    </row>
    <row r="42" s="4" customFormat="1" spans="1:9">
      <c r="A42" s="5">
        <v>18025815629</v>
      </c>
      <c r="B42" s="6">
        <v>44715</v>
      </c>
      <c r="C42" s="6">
        <v>44716</v>
      </c>
      <c r="D42" s="4">
        <v>970</v>
      </c>
      <c r="E42" s="4" t="str">
        <f>VLOOKUP(A42,HOP!A:L,12,0)</f>
        <v>970.00</v>
      </c>
      <c r="F42" s="4" t="str">
        <f>VLOOKUP(A42,HOP!A:C,3,0)</f>
        <v>2570389</v>
      </c>
      <c r="G42" s="4">
        <f t="shared" si="2"/>
        <v>0</v>
      </c>
      <c r="H42" s="4" t="str">
        <f t="shared" si="3"/>
        <v>，2570389</v>
      </c>
      <c r="I42" s="4" t="str">
        <f>VLOOKUP(A42,HOP!A:U,21,0)</f>
        <v>直采</v>
      </c>
    </row>
    <row r="43" s="4" customFormat="1" spans="1:9">
      <c r="A43" s="5">
        <v>18028108910</v>
      </c>
      <c r="B43" s="6">
        <v>44715</v>
      </c>
      <c r="C43" s="6">
        <v>44716</v>
      </c>
      <c r="D43" s="4">
        <v>226</v>
      </c>
      <c r="E43" s="4" t="str">
        <f>VLOOKUP(A43,HOP!A:L,12,0)</f>
        <v>226.00</v>
      </c>
      <c r="F43" s="4" t="str">
        <f>VLOOKUP(A43,HOP!A:C,3,0)</f>
        <v>2570928</v>
      </c>
      <c r="G43" s="4">
        <f t="shared" si="2"/>
        <v>0</v>
      </c>
      <c r="H43" s="4" t="str">
        <f t="shared" si="3"/>
        <v>，2570928</v>
      </c>
      <c r="I43" s="4" t="str">
        <f>VLOOKUP(A43,HOP!A:U,21,0)</f>
        <v>直采</v>
      </c>
    </row>
    <row r="44" s="4" customFormat="1" spans="1:9">
      <c r="A44" s="5">
        <v>18028745612</v>
      </c>
      <c r="B44" s="6">
        <v>44715</v>
      </c>
      <c r="C44" s="6">
        <v>44716</v>
      </c>
      <c r="D44" s="4">
        <v>265</v>
      </c>
      <c r="E44" s="4" t="str">
        <f>VLOOKUP(A44,HOP!A:L,12,0)</f>
        <v>265.00</v>
      </c>
      <c r="F44" s="4" t="str">
        <f>VLOOKUP(A44,HOP!A:C,3,0)</f>
        <v>2571120</v>
      </c>
      <c r="G44" s="4">
        <f t="shared" si="2"/>
        <v>0</v>
      </c>
      <c r="H44" s="4" t="str">
        <f t="shared" si="3"/>
        <v>，2571120</v>
      </c>
      <c r="I44" s="4" t="str">
        <f>VLOOKUP(A44,HOP!A:U,21,0)</f>
        <v>直采</v>
      </c>
    </row>
    <row r="45" s="4" customFormat="1" spans="1:9">
      <c r="A45" s="5">
        <v>18029432288</v>
      </c>
      <c r="B45" s="6">
        <v>44715</v>
      </c>
      <c r="C45" s="6">
        <v>44716</v>
      </c>
      <c r="D45" s="4">
        <v>493</v>
      </c>
      <c r="E45" s="4" t="str">
        <f>VLOOKUP(A45,HOP!A:L,12,0)</f>
        <v>493.00</v>
      </c>
      <c r="F45" s="4" t="str">
        <f>VLOOKUP(A45,HOP!A:C,3,0)</f>
        <v>2571348</v>
      </c>
      <c r="G45" s="4">
        <f t="shared" si="2"/>
        <v>0</v>
      </c>
      <c r="H45" s="4" t="str">
        <f t="shared" si="3"/>
        <v>，2571348</v>
      </c>
      <c r="I45" s="4" t="str">
        <f>VLOOKUP(A45,HOP!A:U,21,0)</f>
        <v>直采</v>
      </c>
    </row>
    <row r="46" s="4" customFormat="1" spans="1:9">
      <c r="A46" s="5">
        <v>18029503813</v>
      </c>
      <c r="B46" s="6">
        <v>44715</v>
      </c>
      <c r="C46" s="6">
        <v>44716</v>
      </c>
      <c r="D46" s="4">
        <v>335</v>
      </c>
      <c r="E46" s="4" t="str">
        <f>VLOOKUP(A46,HOP!A:L,12,0)</f>
        <v>335.00</v>
      </c>
      <c r="F46" s="4" t="str">
        <f>VLOOKUP(A46,HOP!A:C,3,0)</f>
        <v>2571390</v>
      </c>
      <c r="G46" s="4">
        <f t="shared" si="2"/>
        <v>0</v>
      </c>
      <c r="H46" s="4" t="str">
        <f t="shared" si="3"/>
        <v>，2571390</v>
      </c>
      <c r="I46" s="4" t="str">
        <f>VLOOKUP(A46,HOP!A:U,21,0)</f>
        <v>直采</v>
      </c>
    </row>
    <row r="47" s="4" customFormat="1" spans="1:9">
      <c r="A47" s="5">
        <v>18029625243</v>
      </c>
      <c r="B47" s="6">
        <v>44713</v>
      </c>
      <c r="C47" s="6">
        <v>44716</v>
      </c>
      <c r="D47" s="4">
        <v>1380</v>
      </c>
      <c r="E47" s="4" t="str">
        <f>VLOOKUP(A47,HOP!A:L,12,0)</f>
        <v>1380.00</v>
      </c>
      <c r="F47" s="4" t="str">
        <f>VLOOKUP(A47,HOP!A:C,3,0)</f>
        <v>2571469</v>
      </c>
      <c r="G47" s="4">
        <f t="shared" si="2"/>
        <v>0</v>
      </c>
      <c r="H47" s="4" t="str">
        <f t="shared" si="3"/>
        <v>，2571469</v>
      </c>
      <c r="I47" s="4" t="str">
        <f>VLOOKUP(A47,HOP!A:U,21,0)</f>
        <v>直采</v>
      </c>
    </row>
    <row r="48" s="4" customFormat="1" hidden="1" spans="1:9">
      <c r="A48" s="5">
        <v>18030988776</v>
      </c>
      <c r="B48" s="6">
        <v>44715</v>
      </c>
      <c r="C48" s="6">
        <v>44716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18032621394</v>
      </c>
      <c r="B49" s="6">
        <v>44713</v>
      </c>
      <c r="C49" s="6">
        <v>44716</v>
      </c>
      <c r="D49" s="4">
        <v>1839</v>
      </c>
      <c r="E49" s="4" t="str">
        <f>VLOOKUP(A49,HOP!A:L,12,0)</f>
        <v>1839.00</v>
      </c>
      <c r="F49" s="4" t="str">
        <f>VLOOKUP(A49,HOP!A:C,3,0)</f>
        <v>2572233</v>
      </c>
      <c r="G49" s="4">
        <f t="shared" si="2"/>
        <v>0</v>
      </c>
      <c r="H49" s="4" t="str">
        <f t="shared" si="3"/>
        <v>，2572233</v>
      </c>
      <c r="I49" s="4" t="str">
        <f>VLOOKUP(A49,HOP!A:U,21,0)</f>
        <v>直采</v>
      </c>
    </row>
    <row r="50" s="4" customFormat="1" spans="1:9">
      <c r="A50" s="5">
        <v>18032714002</v>
      </c>
      <c r="B50" s="6">
        <v>44713</v>
      </c>
      <c r="C50" s="6">
        <v>44716</v>
      </c>
      <c r="D50" s="4">
        <v>8887</v>
      </c>
      <c r="E50" s="4" t="str">
        <f>VLOOKUP(A50,HOP!A:L,12,0)</f>
        <v>8887.00</v>
      </c>
      <c r="F50" s="4" t="str">
        <f>VLOOKUP(A50,HOP!A:C,3,0)</f>
        <v>2572334</v>
      </c>
      <c r="G50" s="4">
        <f t="shared" si="2"/>
        <v>0</v>
      </c>
      <c r="H50" s="4" t="str">
        <f t="shared" si="3"/>
        <v>，2572334</v>
      </c>
      <c r="I50" s="4" t="str">
        <f>VLOOKUP(A50,HOP!A:U,21,0)</f>
        <v>直采</v>
      </c>
    </row>
    <row r="51" s="4" customFormat="1" spans="1:9">
      <c r="A51" s="5">
        <v>18032717450</v>
      </c>
      <c r="B51" s="6">
        <v>44714</v>
      </c>
      <c r="C51" s="6">
        <v>44716</v>
      </c>
      <c r="D51" s="4">
        <v>2610</v>
      </c>
      <c r="E51" s="4" t="str">
        <f>VLOOKUP(A51,HOP!A:L,12,0)</f>
        <v>2610.00</v>
      </c>
      <c r="F51" s="4" t="str">
        <f>VLOOKUP(A51,HOP!A:C,3,0)</f>
        <v>2572336</v>
      </c>
      <c r="G51" s="4">
        <f t="shared" si="2"/>
        <v>0</v>
      </c>
      <c r="H51" s="4" t="str">
        <f t="shared" si="3"/>
        <v>，2572336</v>
      </c>
      <c r="I51" s="4" t="str">
        <f>VLOOKUP(A51,HOP!A:U,21,0)</f>
        <v>直采</v>
      </c>
    </row>
    <row r="52" s="4" customFormat="1" hidden="1" spans="1:9">
      <c r="A52" s="5">
        <v>18032745387</v>
      </c>
      <c r="B52" s="6">
        <v>44713</v>
      </c>
      <c r="C52" s="6">
        <v>44716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18035261866</v>
      </c>
      <c r="B53" s="6">
        <v>44715</v>
      </c>
      <c r="C53" s="6">
        <v>44716</v>
      </c>
      <c r="D53" s="4">
        <v>311</v>
      </c>
      <c r="E53" s="4" t="str">
        <f>VLOOKUP(A53,HOP!A:L,12,0)</f>
        <v>311.00</v>
      </c>
      <c r="F53" s="4" t="str">
        <f>VLOOKUP(A53,HOP!A:C,3,0)</f>
        <v>2572808</v>
      </c>
      <c r="G53" s="4">
        <f t="shared" si="2"/>
        <v>0</v>
      </c>
      <c r="H53" s="4" t="str">
        <f t="shared" si="3"/>
        <v>，2572808</v>
      </c>
      <c r="I53" s="4" t="str">
        <f>VLOOKUP(A53,HOP!A:U,21,0)</f>
        <v>直采</v>
      </c>
    </row>
    <row r="54" s="4" customFormat="1" spans="1:9">
      <c r="A54" s="5">
        <v>18035539049</v>
      </c>
      <c r="B54" s="6">
        <v>44715</v>
      </c>
      <c r="C54" s="6">
        <v>44716</v>
      </c>
      <c r="D54" s="4">
        <v>261</v>
      </c>
      <c r="E54" s="4" t="str">
        <f>VLOOKUP(A54,HOP!A:L,12,0)</f>
        <v>261.00</v>
      </c>
      <c r="F54" s="4" t="str">
        <f>VLOOKUP(A54,HOP!A:C,3,0)</f>
        <v>2572901</v>
      </c>
      <c r="G54" s="4">
        <f t="shared" si="2"/>
        <v>0</v>
      </c>
      <c r="H54" s="4" t="str">
        <f t="shared" si="3"/>
        <v>，2572901</v>
      </c>
      <c r="I54" s="4" t="str">
        <f>VLOOKUP(A54,HOP!A:U,21,0)</f>
        <v>直采</v>
      </c>
    </row>
    <row r="55" s="4" customFormat="1" spans="1:9">
      <c r="A55" s="5">
        <v>18035796204</v>
      </c>
      <c r="B55" s="6">
        <v>44715</v>
      </c>
      <c r="C55" s="6">
        <v>44716</v>
      </c>
      <c r="D55" s="4">
        <v>407</v>
      </c>
      <c r="E55" s="4" t="str">
        <f>VLOOKUP(A55,HOP!A:L,12,0)</f>
        <v>407.00</v>
      </c>
      <c r="F55" s="4" t="str">
        <f>VLOOKUP(A55,HOP!A:C,3,0)</f>
        <v>2573030</v>
      </c>
      <c r="G55" s="4">
        <f t="shared" si="2"/>
        <v>0</v>
      </c>
      <c r="H55" s="4" t="str">
        <f t="shared" si="3"/>
        <v>，2573030</v>
      </c>
      <c r="I55" s="4" t="str">
        <f>VLOOKUP(A55,HOP!A:U,21,0)</f>
        <v>直采</v>
      </c>
    </row>
    <row r="56" s="4" customFormat="1" spans="1:9">
      <c r="A56" s="5">
        <v>18035891654</v>
      </c>
      <c r="B56" s="6">
        <v>44715</v>
      </c>
      <c r="C56" s="6">
        <v>44716</v>
      </c>
      <c r="D56" s="4">
        <v>695</v>
      </c>
      <c r="E56" s="4" t="str">
        <f>VLOOKUP(A56,HOP!A:L,12,0)</f>
        <v>695.00</v>
      </c>
      <c r="F56" s="4" t="str">
        <f>VLOOKUP(A56,HOP!A:C,3,0)</f>
        <v>2573091</v>
      </c>
      <c r="G56" s="4">
        <f t="shared" si="2"/>
        <v>0</v>
      </c>
      <c r="H56" s="4" t="str">
        <f t="shared" si="3"/>
        <v>，2573091</v>
      </c>
      <c r="I56" s="4" t="str">
        <f>VLOOKUP(A56,HOP!A:U,21,0)</f>
        <v>直采</v>
      </c>
    </row>
    <row r="57" s="4" customFormat="1" spans="1:9">
      <c r="A57" s="5">
        <v>18037209129</v>
      </c>
      <c r="B57" s="6">
        <v>44714</v>
      </c>
      <c r="C57" s="6">
        <v>44716</v>
      </c>
      <c r="D57" s="4">
        <v>274</v>
      </c>
      <c r="E57" s="4" t="str">
        <f>VLOOKUP(A57,HOP!A:L,12,0)</f>
        <v>274.00</v>
      </c>
      <c r="F57" s="4" t="str">
        <f>VLOOKUP(A57,HOP!A:C,3,0)</f>
        <v>2573191</v>
      </c>
      <c r="G57" s="4">
        <f t="shared" si="2"/>
        <v>0</v>
      </c>
      <c r="H57" s="4" t="str">
        <f t="shared" si="3"/>
        <v>，2573191</v>
      </c>
      <c r="I57" s="4" t="str">
        <f>VLOOKUP(A57,HOP!A:U,21,0)</f>
        <v>直采</v>
      </c>
    </row>
    <row r="58" s="4" customFormat="1" hidden="1" spans="1:9">
      <c r="A58" s="5">
        <v>18037437312</v>
      </c>
      <c r="B58" s="6">
        <v>44715</v>
      </c>
      <c r="C58" s="6">
        <v>44716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spans="1:9">
      <c r="A59" s="5">
        <v>18037467661</v>
      </c>
      <c r="B59" s="6">
        <v>44715</v>
      </c>
      <c r="C59" s="6">
        <v>44716</v>
      </c>
      <c r="D59" s="4">
        <v>493</v>
      </c>
      <c r="E59" s="4" t="str">
        <f>VLOOKUP(A59,HOP!A:L,12,0)</f>
        <v>493.00</v>
      </c>
      <c r="F59" s="4" t="str">
        <f>VLOOKUP(A59,HOP!A:C,3,0)</f>
        <v>2573265</v>
      </c>
      <c r="G59" s="4">
        <f t="shared" si="2"/>
        <v>0</v>
      </c>
      <c r="H59" s="4" t="str">
        <f t="shared" si="3"/>
        <v>，2573265</v>
      </c>
      <c r="I59" s="4" t="str">
        <f>VLOOKUP(A59,HOP!A:U,21,0)</f>
        <v>直采</v>
      </c>
    </row>
    <row r="60" s="4" customFormat="1" spans="1:9">
      <c r="A60" s="5">
        <v>18037929277</v>
      </c>
      <c r="B60" s="6">
        <v>44714</v>
      </c>
      <c r="C60" s="6">
        <v>44716</v>
      </c>
      <c r="D60" s="4">
        <v>758</v>
      </c>
      <c r="E60" s="4" t="str">
        <f>VLOOKUP(A60,HOP!A:L,12,0)</f>
        <v>758.00</v>
      </c>
      <c r="F60" s="4" t="str">
        <f>VLOOKUP(A60,HOP!A:C,3,0)</f>
        <v>2573493</v>
      </c>
      <c r="G60" s="4">
        <f t="shared" si="2"/>
        <v>0</v>
      </c>
      <c r="H60" s="4" t="str">
        <f t="shared" si="3"/>
        <v>，2573493</v>
      </c>
      <c r="I60" s="4" t="str">
        <f>VLOOKUP(A60,HOP!A:U,21,0)</f>
        <v>直采</v>
      </c>
    </row>
    <row r="61" s="4" customFormat="1" spans="1:9">
      <c r="A61" s="5">
        <v>18035492286</v>
      </c>
      <c r="B61" s="6">
        <v>44714</v>
      </c>
      <c r="C61" s="6">
        <v>44716</v>
      </c>
      <c r="D61" s="4">
        <v>1502</v>
      </c>
      <c r="E61" s="4" t="str">
        <f>VLOOKUP(A61,HOP!A:L,12,0)</f>
        <v>1502.00</v>
      </c>
      <c r="F61" s="4" t="str">
        <f>VLOOKUP(A61,HOP!A:C,3,0)</f>
        <v>2572887</v>
      </c>
      <c r="G61" s="4">
        <f t="shared" si="2"/>
        <v>0</v>
      </c>
      <c r="H61" s="4" t="str">
        <f t="shared" si="3"/>
        <v>，2572887</v>
      </c>
      <c r="I61" s="4" t="str">
        <f>VLOOKUP(A61,HOP!A:U,21,0)</f>
        <v>直采</v>
      </c>
    </row>
    <row r="62" s="4" customFormat="1" hidden="1" spans="1:9">
      <c r="A62" s="5">
        <v>18038110359</v>
      </c>
      <c r="B62" s="6">
        <v>44715</v>
      </c>
      <c r="C62" s="6">
        <v>44716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spans="1:9">
      <c r="A63" s="5">
        <v>18038438965</v>
      </c>
      <c r="B63" s="6">
        <v>44714</v>
      </c>
      <c r="C63" s="6">
        <v>44716</v>
      </c>
      <c r="D63" s="4">
        <v>824</v>
      </c>
      <c r="E63" s="4" t="str">
        <f>VLOOKUP(A63,HOP!A:L,12,0)</f>
        <v>824.00</v>
      </c>
      <c r="F63" s="4" t="str">
        <f>VLOOKUP(A63,HOP!A:C,3,0)</f>
        <v>2573690</v>
      </c>
      <c r="G63" s="4">
        <f t="shared" si="2"/>
        <v>0</v>
      </c>
      <c r="H63" s="4" t="str">
        <f t="shared" si="3"/>
        <v>，2573690</v>
      </c>
      <c r="I63" s="4" t="str">
        <f>VLOOKUP(A63,HOP!A:U,21,0)</f>
        <v>直采</v>
      </c>
    </row>
    <row r="64" s="4" customFormat="1" spans="1:9">
      <c r="A64" s="5">
        <v>18038869287</v>
      </c>
      <c r="B64" s="6">
        <v>44714</v>
      </c>
      <c r="C64" s="6">
        <v>44716</v>
      </c>
      <c r="D64" s="4">
        <v>1080</v>
      </c>
      <c r="E64" s="4" t="str">
        <f>VLOOKUP(A64,HOP!A:L,12,0)</f>
        <v>1080.00</v>
      </c>
      <c r="F64" s="4" t="str">
        <f>VLOOKUP(A64,HOP!A:C,3,0)</f>
        <v>2573969</v>
      </c>
      <c r="G64" s="4">
        <f t="shared" si="2"/>
        <v>0</v>
      </c>
      <c r="H64" s="4" t="str">
        <f t="shared" si="3"/>
        <v>，2573969</v>
      </c>
      <c r="I64" s="4" t="str">
        <f>VLOOKUP(A64,HOP!A:U,21,0)</f>
        <v>直采</v>
      </c>
    </row>
    <row r="65" s="4" customFormat="1" spans="1:9">
      <c r="A65" s="5">
        <v>18038876486</v>
      </c>
      <c r="B65" s="6">
        <v>44715</v>
      </c>
      <c r="C65" s="6">
        <v>44716</v>
      </c>
      <c r="D65" s="4">
        <v>274</v>
      </c>
      <c r="E65" s="4" t="str">
        <f>VLOOKUP(A65,HOP!A:L,12,0)</f>
        <v>274.00</v>
      </c>
      <c r="F65" s="4" t="str">
        <f>VLOOKUP(A65,HOP!A:C,3,0)</f>
        <v>2573971</v>
      </c>
      <c r="G65" s="4">
        <f t="shared" si="2"/>
        <v>0</v>
      </c>
      <c r="H65" s="4" t="str">
        <f t="shared" si="3"/>
        <v>，2573971</v>
      </c>
      <c r="I65" s="4" t="str">
        <f>VLOOKUP(A65,HOP!A:U,21,0)</f>
        <v>直采</v>
      </c>
    </row>
    <row r="66" s="4" customFormat="1" spans="1:9">
      <c r="A66" s="5">
        <v>18040257752</v>
      </c>
      <c r="B66" s="6">
        <v>44715</v>
      </c>
      <c r="C66" s="6">
        <v>44716</v>
      </c>
      <c r="D66" s="4">
        <v>1720</v>
      </c>
      <c r="E66" s="4" t="str">
        <f>VLOOKUP(A66,HOP!A:L,12,0)</f>
        <v>1720.00</v>
      </c>
      <c r="F66" s="4" t="str">
        <f>VLOOKUP(A66,HOP!A:C,3,0)</f>
        <v>2574104</v>
      </c>
      <c r="G66" s="4">
        <f t="shared" si="2"/>
        <v>0</v>
      </c>
      <c r="H66" s="4" t="str">
        <f t="shared" si="3"/>
        <v>，2574104</v>
      </c>
      <c r="I66" s="4" t="str">
        <f>VLOOKUP(A66,HOP!A:U,21,0)</f>
        <v>直采</v>
      </c>
    </row>
    <row r="67" s="4" customFormat="1" spans="1:9">
      <c r="A67" s="5">
        <v>18040589968</v>
      </c>
      <c r="B67" s="6">
        <v>44715</v>
      </c>
      <c r="C67" s="6">
        <v>44716</v>
      </c>
      <c r="D67" s="4">
        <v>197</v>
      </c>
      <c r="E67" s="4" t="str">
        <f>VLOOKUP(A67,HOP!A:L,12,0)</f>
        <v>197.00</v>
      </c>
      <c r="F67" s="4" t="str">
        <f>VLOOKUP(A67,HOP!A:C,3,0)</f>
        <v>2574190</v>
      </c>
      <c r="G67" s="4">
        <f>D67-E67</f>
        <v>0</v>
      </c>
      <c r="H67" s="4" t="str">
        <f>$H$1&amp;F67</f>
        <v>，2574190</v>
      </c>
      <c r="I67" s="4" t="str">
        <f>VLOOKUP(A67,HOP!A:U,21,0)</f>
        <v>直采</v>
      </c>
    </row>
    <row r="68" s="4" customFormat="1" spans="1:9">
      <c r="A68" s="5">
        <v>18040631523</v>
      </c>
      <c r="B68" s="6">
        <v>44715</v>
      </c>
      <c r="C68" s="6">
        <v>44716</v>
      </c>
      <c r="D68" s="4">
        <v>335</v>
      </c>
      <c r="E68" s="4" t="str">
        <f>VLOOKUP(A68,HOP!A:L,12,0)</f>
        <v>335.00</v>
      </c>
      <c r="F68" s="4" t="str">
        <f>VLOOKUP(A68,HOP!A:C,3,0)</f>
        <v>2574210</v>
      </c>
      <c r="G68" s="4">
        <f>D68-E68</f>
        <v>0</v>
      </c>
      <c r="H68" s="4" t="str">
        <f>$H$1&amp;F68</f>
        <v>，2574210</v>
      </c>
      <c r="I68" s="4" t="str">
        <f>VLOOKUP(A68,HOP!A:U,21,0)</f>
        <v>直采</v>
      </c>
    </row>
    <row r="69" s="4" customFormat="1" spans="1:9">
      <c r="A69" s="5">
        <v>18040728556</v>
      </c>
      <c r="B69" s="6">
        <v>44715</v>
      </c>
      <c r="C69" s="6">
        <v>44716</v>
      </c>
      <c r="D69" s="4">
        <v>157</v>
      </c>
      <c r="E69" s="4" t="str">
        <f>VLOOKUP(A69,HOP!A:L,12,0)</f>
        <v>157.00</v>
      </c>
      <c r="F69" s="4" t="str">
        <f>VLOOKUP(A69,HOP!A:C,3,0)</f>
        <v>2574244</v>
      </c>
      <c r="G69" s="4">
        <f>D69-E69</f>
        <v>0</v>
      </c>
      <c r="H69" s="4" t="str">
        <f>$H$1&amp;F69</f>
        <v>，2574244</v>
      </c>
      <c r="I69" s="4" t="str">
        <f>VLOOKUP(A69,HOP!A:U,21,0)</f>
        <v>直采</v>
      </c>
    </row>
    <row r="70" s="4" customFormat="1" spans="1:9">
      <c r="A70" s="5">
        <v>18041335833</v>
      </c>
      <c r="B70" s="6">
        <v>44715</v>
      </c>
      <c r="C70" s="6">
        <v>44716</v>
      </c>
      <c r="D70" s="4">
        <v>502</v>
      </c>
      <c r="E70" s="4" t="str">
        <f>VLOOKUP(A70,HOP!A:L,12,0)</f>
        <v>502.00</v>
      </c>
      <c r="F70" s="4" t="str">
        <f>VLOOKUP(A70,HOP!A:C,3,0)</f>
        <v>2574401</v>
      </c>
      <c r="G70" s="4">
        <f>D70-E70</f>
        <v>0</v>
      </c>
      <c r="H70" s="4" t="str">
        <f>$H$1&amp;F70</f>
        <v>，2574401</v>
      </c>
      <c r="I70" s="4" t="str">
        <f>VLOOKUP(A70,HOP!A:U,21,0)</f>
        <v>直采</v>
      </c>
    </row>
    <row r="71" s="4" customFormat="1" hidden="1" spans="1:9">
      <c r="A71" s="5">
        <v>18042813104</v>
      </c>
      <c r="B71" s="6">
        <v>44715</v>
      </c>
      <c r="C71" s="6">
        <v>44716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VLOOKUP(A71,HOP!A:U,21,0)</f>
        <v>#N/A</v>
      </c>
    </row>
    <row r="72" s="4" customFormat="1" hidden="1" spans="1:9">
      <c r="A72" s="5">
        <v>18042894462</v>
      </c>
      <c r="B72" s="6">
        <v>44715</v>
      </c>
      <c r="C72" s="6">
        <v>44716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>D72-E72</f>
        <v>#N/A</v>
      </c>
      <c r="H72" s="4" t="e">
        <f>$H$1&amp;F72</f>
        <v>#N/A</v>
      </c>
      <c r="I72" s="4" t="e">
        <f>VLOOKUP(A72,HOP!A:U,21,0)</f>
        <v>#N/A</v>
      </c>
    </row>
    <row r="73" s="4" customFormat="1" spans="1:9">
      <c r="A73" s="5">
        <v>18043155995</v>
      </c>
      <c r="B73" s="6">
        <v>44715</v>
      </c>
      <c r="C73" s="6">
        <v>44716</v>
      </c>
      <c r="D73" s="4">
        <v>194</v>
      </c>
      <c r="E73" s="4" t="str">
        <f>VLOOKUP(A73,HOP!A:L,12,0)</f>
        <v>194.00</v>
      </c>
      <c r="F73" s="4" t="str">
        <f>VLOOKUP(A73,HOP!A:C,3,0)</f>
        <v>2574659</v>
      </c>
      <c r="G73" s="4">
        <f>D73-E73</f>
        <v>0</v>
      </c>
      <c r="H73" s="4" t="str">
        <f>$H$1&amp;F73</f>
        <v>，2574659</v>
      </c>
      <c r="I73" s="4" t="str">
        <f>VLOOKUP(A73,HOP!A:U,21,0)</f>
        <v>直采</v>
      </c>
    </row>
    <row r="74" s="4" customFormat="1" hidden="1" spans="1:9">
      <c r="A74" s="5">
        <v>18043323773</v>
      </c>
      <c r="B74" s="6">
        <v>44715</v>
      </c>
      <c r="C74" s="6">
        <v>44716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>D74-E74</f>
        <v>#N/A</v>
      </c>
      <c r="H74" s="4" t="e">
        <f>$H$1&amp;F74</f>
        <v>#N/A</v>
      </c>
      <c r="I74" s="4" t="e">
        <f>VLOOKUP(A74,HOP!A:U,21,0)</f>
        <v>#N/A</v>
      </c>
    </row>
    <row r="75" s="4" customFormat="1" hidden="1" spans="1:9">
      <c r="A75" s="5">
        <v>18043404762</v>
      </c>
      <c r="B75" s="6">
        <v>44715</v>
      </c>
      <c r="C75" s="6">
        <v>44716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>D75-E75</f>
        <v>#N/A</v>
      </c>
      <c r="H75" s="4" t="e">
        <f>$H$1&amp;F75</f>
        <v>#N/A</v>
      </c>
      <c r="I75" s="4" t="e">
        <f>VLOOKUP(A75,HOP!A:U,21,0)</f>
        <v>#N/A</v>
      </c>
    </row>
    <row r="76" s="4" customFormat="1" spans="1:9">
      <c r="A76" s="5">
        <v>18043204024</v>
      </c>
      <c r="B76" s="6">
        <v>44715</v>
      </c>
      <c r="C76" s="6">
        <v>44716</v>
      </c>
      <c r="D76" s="4">
        <v>309</v>
      </c>
      <c r="E76" s="4" t="str">
        <f>VLOOKUP(A76,HOP!A:L,12,0)</f>
        <v>309.00</v>
      </c>
      <c r="F76" s="4" t="str">
        <f>VLOOKUP(A76,HOP!A:C,3,0)</f>
        <v>2574670</v>
      </c>
      <c r="G76" s="4">
        <f>D76-E76</f>
        <v>0</v>
      </c>
      <c r="H76" s="4" t="str">
        <f>$H$1&amp;F76</f>
        <v>，2574670</v>
      </c>
      <c r="I76" s="4" t="str">
        <f>VLOOKUP(A76,HOP!A:U,21,0)</f>
        <v>直采</v>
      </c>
    </row>
    <row r="77" s="4" customFormat="1" spans="1:9">
      <c r="A77" s="5">
        <v>18043919464</v>
      </c>
      <c r="B77" s="6">
        <v>44715</v>
      </c>
      <c r="C77" s="6">
        <v>44716</v>
      </c>
      <c r="D77" s="4">
        <v>157</v>
      </c>
      <c r="E77" s="4" t="str">
        <f>VLOOKUP(A77,HOP!A:L,12,0)</f>
        <v>157.00</v>
      </c>
      <c r="F77" s="4" t="str">
        <f>VLOOKUP(A77,HOP!A:C,3,0)</f>
        <v>2574971</v>
      </c>
      <c r="G77" s="4">
        <f>D77-E77</f>
        <v>0</v>
      </c>
      <c r="H77" s="4" t="str">
        <f>$H$1&amp;F77</f>
        <v>，2574971</v>
      </c>
      <c r="I77" s="4" t="str">
        <f>VLOOKUP(A77,HOP!A:U,21,0)</f>
        <v>直采</v>
      </c>
    </row>
    <row r="78" s="4" customFormat="1" spans="1:9">
      <c r="A78" s="5">
        <v>18043888546</v>
      </c>
      <c r="B78" s="6">
        <v>44715</v>
      </c>
      <c r="C78" s="6">
        <v>44716</v>
      </c>
      <c r="D78" s="4">
        <v>817</v>
      </c>
      <c r="E78" s="4" t="str">
        <f>VLOOKUP(A78,HOP!A:L,12,0)</f>
        <v>817.00</v>
      </c>
      <c r="F78" s="4" t="str">
        <f>VLOOKUP(A78,HOP!A:C,3,0)</f>
        <v>2574958</v>
      </c>
      <c r="G78" s="4">
        <f>D78-E78</f>
        <v>0</v>
      </c>
      <c r="H78" s="4" t="str">
        <f>$H$1&amp;F78</f>
        <v>，2574958</v>
      </c>
      <c r="I78" s="4" t="str">
        <f>VLOOKUP(A78,HOP!A:U,21,0)</f>
        <v>直采</v>
      </c>
    </row>
    <row r="79" s="4" customFormat="1" spans="1:9">
      <c r="A79" s="5">
        <v>18044325162</v>
      </c>
      <c r="B79" s="6">
        <v>44715</v>
      </c>
      <c r="C79" s="6">
        <v>44716</v>
      </c>
      <c r="D79" s="4">
        <v>435</v>
      </c>
      <c r="E79" s="4" t="str">
        <f>VLOOKUP(A79,HOP!A:L,12,0)</f>
        <v>435.00</v>
      </c>
      <c r="F79" s="4" t="str">
        <f>VLOOKUP(A79,HOP!A:C,3,0)</f>
        <v>2575134</v>
      </c>
      <c r="G79" s="4">
        <f>D79-E79</f>
        <v>0</v>
      </c>
      <c r="H79" s="4" t="str">
        <f>$H$1&amp;F79</f>
        <v>，2575134</v>
      </c>
      <c r="I79" s="4" t="str">
        <f>VLOOKUP(A79,HOP!A:U,21,0)</f>
        <v>直采</v>
      </c>
    </row>
    <row r="80" s="4" customFormat="1" hidden="1" spans="1:9">
      <c r="A80" s="5">
        <v>18044381167</v>
      </c>
      <c r="B80" s="6">
        <v>44715</v>
      </c>
      <c r="C80" s="6">
        <v>44716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>D80-E80</f>
        <v>#N/A</v>
      </c>
      <c r="H80" s="4" t="e">
        <f>$H$1&amp;F80</f>
        <v>#N/A</v>
      </c>
      <c r="I80" s="4" t="e">
        <f>VLOOKUP(A80,HOP!A:U,21,0)</f>
        <v>#N/A</v>
      </c>
    </row>
    <row r="81" s="4" customFormat="1" hidden="1" spans="1:9">
      <c r="A81" s="5">
        <v>18046105932</v>
      </c>
      <c r="B81" s="6">
        <v>44715</v>
      </c>
      <c r="C81" s="6">
        <v>44716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>D81-E81</f>
        <v>#N/A</v>
      </c>
      <c r="H81" s="4" t="e">
        <f>$H$1&amp;F81</f>
        <v>#N/A</v>
      </c>
      <c r="I81" s="4" t="e">
        <f>VLOOKUP(A81,HOP!A:U,21,0)</f>
        <v>#N/A</v>
      </c>
    </row>
    <row r="83" spans="4:4">
      <c r="D83" s="4">
        <f>SUM(D2:D82)</f>
        <v>94535</v>
      </c>
    </row>
    <row r="89" spans="1:1">
      <c r="A89" s="4" t="s">
        <v>429</v>
      </c>
    </row>
    <row r="90" spans="1:1">
      <c r="A90" s="4" t="s">
        <v>430</v>
      </c>
    </row>
    <row r="91" spans="1:1">
      <c r="A91" s="4" t="s">
        <v>431</v>
      </c>
    </row>
  </sheetData>
  <autoFilter ref="A1:X81">
    <filterColumn colId="3">
      <filters>
        <filter val="310"/>
        <filter val="350"/>
        <filter val="450"/>
        <filter val="2610"/>
        <filter val="311"/>
        <filter val="4492"/>
        <filter val="213"/>
        <filter val="293"/>
        <filter val="493"/>
        <filter val="513"/>
        <filter val="194"/>
        <filter val="695"/>
        <filter val="157"/>
        <filter val="197"/>
        <filter val="817"/>
        <filter val="997"/>
        <filter val="618"/>
        <filter val="758"/>
        <filter val="1720"/>
        <filter val="261"/>
        <filter val="463"/>
        <filter val="1623"/>
        <filter val="824"/>
        <filter val="9764"/>
        <filter val="265"/>
        <filter val="425"/>
        <filter val="226"/>
        <filter val="666"/>
        <filter val="970"/>
        <filter val="274"/>
        <filter val="335"/>
        <filter val="435"/>
        <filter val="6038"/>
        <filter val="1839"/>
        <filter val="300"/>
        <filter val="880"/>
        <filter val="1080"/>
        <filter val="1380"/>
        <filter val="2040"/>
        <filter val="2200"/>
        <filter val="3000"/>
        <filter val="502"/>
        <filter val="1142"/>
        <filter val="1502"/>
        <filter val="5004"/>
        <filter val="18445"/>
        <filter val="586"/>
        <filter val="786"/>
        <filter val="2286"/>
        <filter val="407"/>
        <filter val="8887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432</v>
      </c>
      <c r="B1" s="2" t="s">
        <v>433</v>
      </c>
      <c r="C1" s="2" t="s">
        <v>434</v>
      </c>
      <c r="D1" s="2" t="s">
        <v>435</v>
      </c>
      <c r="E1" s="2" t="s">
        <v>13</v>
      </c>
      <c r="F1" s="2" t="s">
        <v>5</v>
      </c>
      <c r="G1" s="2" t="s">
        <v>6</v>
      </c>
      <c r="H1" s="2" t="s">
        <v>436</v>
      </c>
      <c r="I1" s="2" t="s">
        <v>437</v>
      </c>
      <c r="J1" s="2" t="s">
        <v>438</v>
      </c>
      <c r="K1" s="2" t="s">
        <v>439</v>
      </c>
      <c r="L1" s="2" t="s">
        <v>440</v>
      </c>
      <c r="M1" s="2" t="s">
        <v>441</v>
      </c>
      <c r="N1" s="2" t="s">
        <v>442</v>
      </c>
      <c r="O1" s="2" t="s">
        <v>443</v>
      </c>
      <c r="P1" s="2" t="s">
        <v>444</v>
      </c>
      <c r="Q1" s="2" t="s">
        <v>445</v>
      </c>
      <c r="R1" s="2" t="s">
        <v>446</v>
      </c>
      <c r="S1" s="2" t="s">
        <v>447</v>
      </c>
      <c r="T1" s="2" t="s">
        <v>448</v>
      </c>
      <c r="U1" s="2" t="s">
        <v>449</v>
      </c>
    </row>
    <row r="2" s="1" customFormat="1" spans="1:21">
      <c r="A2" s="3">
        <v>18044325162</v>
      </c>
      <c r="B2" s="1" t="s">
        <v>450</v>
      </c>
      <c r="C2" s="1" t="s">
        <v>451</v>
      </c>
      <c r="D2" s="1" t="s">
        <v>452</v>
      </c>
      <c r="E2" s="1" t="s">
        <v>453</v>
      </c>
      <c r="F2" s="1" t="s">
        <v>450</v>
      </c>
      <c r="G2" s="1" t="s">
        <v>454</v>
      </c>
      <c r="H2" s="1" t="s">
        <v>455</v>
      </c>
      <c r="I2" s="1" t="s">
        <v>456</v>
      </c>
      <c r="J2" s="1" t="s">
        <v>457</v>
      </c>
      <c r="K2" s="1" t="s">
        <v>456</v>
      </c>
      <c r="L2" s="1" t="s">
        <v>456</v>
      </c>
      <c r="M2" s="1" t="s">
        <v>458</v>
      </c>
      <c r="N2" s="1" t="s">
        <v>458</v>
      </c>
      <c r="O2" s="1" t="s">
        <v>459</v>
      </c>
      <c r="P2" s="1" t="s">
        <v>460</v>
      </c>
      <c r="Q2" s="1" t="s">
        <v>461</v>
      </c>
      <c r="R2" s="1" t="s">
        <v>462</v>
      </c>
      <c r="S2" s="1" t="s">
        <v>463</v>
      </c>
      <c r="T2" s="1" t="s">
        <v>464</v>
      </c>
      <c r="U2" s="1" t="s">
        <v>465</v>
      </c>
    </row>
    <row r="3" s="1" customFormat="1" spans="1:21">
      <c r="A3" s="3">
        <v>18043919464</v>
      </c>
      <c r="B3" s="1" t="s">
        <v>450</v>
      </c>
      <c r="C3" s="1" t="s">
        <v>466</v>
      </c>
      <c r="D3" s="1" t="s">
        <v>467</v>
      </c>
      <c r="E3" s="1" t="s">
        <v>468</v>
      </c>
      <c r="F3" s="1" t="s">
        <v>450</v>
      </c>
      <c r="G3" s="1" t="s">
        <v>454</v>
      </c>
      <c r="H3" s="1" t="s">
        <v>455</v>
      </c>
      <c r="I3" s="1" t="s">
        <v>469</v>
      </c>
      <c r="J3" s="1" t="s">
        <v>457</v>
      </c>
      <c r="K3" s="1" t="s">
        <v>469</v>
      </c>
      <c r="L3" s="1" t="s">
        <v>469</v>
      </c>
      <c r="M3" s="1" t="s">
        <v>458</v>
      </c>
      <c r="N3" s="1" t="s">
        <v>458</v>
      </c>
      <c r="O3" s="1" t="s">
        <v>459</v>
      </c>
      <c r="P3" s="1" t="s">
        <v>460</v>
      </c>
      <c r="Q3" s="1" t="s">
        <v>461</v>
      </c>
      <c r="R3" s="1" t="s">
        <v>470</v>
      </c>
      <c r="S3" s="1" t="s">
        <v>463</v>
      </c>
      <c r="T3" s="1" t="s">
        <v>464</v>
      </c>
      <c r="U3" s="1" t="s">
        <v>465</v>
      </c>
    </row>
    <row r="4" s="1" customFormat="1" spans="1:21">
      <c r="A4" s="3">
        <v>18043888546</v>
      </c>
      <c r="B4" s="1" t="s">
        <v>450</v>
      </c>
      <c r="C4" s="1" t="s">
        <v>471</v>
      </c>
      <c r="D4" s="1" t="s">
        <v>452</v>
      </c>
      <c r="E4" s="1" t="s">
        <v>472</v>
      </c>
      <c r="F4" s="1" t="s">
        <v>450</v>
      </c>
      <c r="G4" s="1" t="s">
        <v>454</v>
      </c>
      <c r="H4" s="1" t="s">
        <v>455</v>
      </c>
      <c r="I4" s="1" t="s">
        <v>473</v>
      </c>
      <c r="J4" s="1" t="s">
        <v>457</v>
      </c>
      <c r="K4" s="1" t="s">
        <v>473</v>
      </c>
      <c r="L4" s="1" t="s">
        <v>473</v>
      </c>
      <c r="M4" s="1" t="s">
        <v>458</v>
      </c>
      <c r="N4" s="1" t="s">
        <v>458</v>
      </c>
      <c r="O4" s="1" t="s">
        <v>459</v>
      </c>
      <c r="P4" s="1" t="s">
        <v>460</v>
      </c>
      <c r="Q4" s="1" t="s">
        <v>461</v>
      </c>
      <c r="R4" s="1" t="s">
        <v>474</v>
      </c>
      <c r="S4" s="1" t="s">
        <v>463</v>
      </c>
      <c r="T4" s="1" t="s">
        <v>464</v>
      </c>
      <c r="U4" s="1" t="s">
        <v>465</v>
      </c>
    </row>
    <row r="5" s="1" customFormat="1" spans="1:21">
      <c r="A5" s="3">
        <v>18043204024</v>
      </c>
      <c r="B5" s="1" t="s">
        <v>450</v>
      </c>
      <c r="C5" s="1" t="s">
        <v>475</v>
      </c>
      <c r="D5" s="1" t="s">
        <v>476</v>
      </c>
      <c r="E5" s="1" t="s">
        <v>477</v>
      </c>
      <c r="F5" s="1" t="s">
        <v>450</v>
      </c>
      <c r="G5" s="1" t="s">
        <v>454</v>
      </c>
      <c r="H5" s="1" t="s">
        <v>455</v>
      </c>
      <c r="I5" s="1" t="s">
        <v>478</v>
      </c>
      <c r="J5" s="1" t="s">
        <v>457</v>
      </c>
      <c r="K5" s="1" t="s">
        <v>478</v>
      </c>
      <c r="L5" s="1" t="s">
        <v>478</v>
      </c>
      <c r="M5" s="1" t="s">
        <v>458</v>
      </c>
      <c r="N5" s="1" t="s">
        <v>458</v>
      </c>
      <c r="O5" s="1" t="s">
        <v>459</v>
      </c>
      <c r="P5" s="1" t="s">
        <v>460</v>
      </c>
      <c r="Q5" s="1" t="s">
        <v>461</v>
      </c>
      <c r="R5" s="1" t="s">
        <v>479</v>
      </c>
      <c r="S5" s="1" t="s">
        <v>463</v>
      </c>
      <c r="T5" s="1" t="s">
        <v>464</v>
      </c>
      <c r="U5" s="1" t="s">
        <v>465</v>
      </c>
    </row>
    <row r="6" s="1" customFormat="1" spans="1:21">
      <c r="A6" s="3">
        <v>18043155995</v>
      </c>
      <c r="B6" s="1" t="s">
        <v>450</v>
      </c>
      <c r="C6" s="1" t="s">
        <v>480</v>
      </c>
      <c r="D6" s="1" t="s">
        <v>481</v>
      </c>
      <c r="E6" s="1" t="s">
        <v>482</v>
      </c>
      <c r="F6" s="1" t="s">
        <v>450</v>
      </c>
      <c r="G6" s="1" t="s">
        <v>454</v>
      </c>
      <c r="H6" s="1" t="s">
        <v>455</v>
      </c>
      <c r="I6" s="1" t="s">
        <v>483</v>
      </c>
      <c r="J6" s="1" t="s">
        <v>457</v>
      </c>
      <c r="K6" s="1" t="s">
        <v>483</v>
      </c>
      <c r="L6" s="1" t="s">
        <v>483</v>
      </c>
      <c r="M6" s="1" t="s">
        <v>458</v>
      </c>
      <c r="N6" s="1" t="s">
        <v>458</v>
      </c>
      <c r="O6" s="1" t="s">
        <v>459</v>
      </c>
      <c r="P6" s="1" t="s">
        <v>460</v>
      </c>
      <c r="Q6" s="1" t="s">
        <v>461</v>
      </c>
      <c r="R6" s="1" t="s">
        <v>484</v>
      </c>
      <c r="S6" s="1" t="s">
        <v>463</v>
      </c>
      <c r="T6" s="1" t="s">
        <v>464</v>
      </c>
      <c r="U6" s="1" t="s">
        <v>465</v>
      </c>
    </row>
    <row r="7" s="1" customFormat="1" spans="1:21">
      <c r="A7" s="3">
        <v>18041335833</v>
      </c>
      <c r="B7" s="1" t="s">
        <v>485</v>
      </c>
      <c r="C7" s="1" t="s">
        <v>486</v>
      </c>
      <c r="D7" s="1" t="s">
        <v>487</v>
      </c>
      <c r="E7" s="1" t="s">
        <v>488</v>
      </c>
      <c r="F7" s="1" t="s">
        <v>450</v>
      </c>
      <c r="G7" s="1" t="s">
        <v>454</v>
      </c>
      <c r="H7" s="1" t="s">
        <v>455</v>
      </c>
      <c r="I7" s="1" t="s">
        <v>489</v>
      </c>
      <c r="J7" s="1" t="s">
        <v>457</v>
      </c>
      <c r="K7" s="1" t="s">
        <v>489</v>
      </c>
      <c r="L7" s="1" t="s">
        <v>489</v>
      </c>
      <c r="M7" s="1" t="s">
        <v>458</v>
      </c>
      <c r="N7" s="1" t="s">
        <v>458</v>
      </c>
      <c r="O7" s="1" t="s">
        <v>459</v>
      </c>
      <c r="P7" s="1" t="s">
        <v>460</v>
      </c>
      <c r="Q7" s="1" t="s">
        <v>461</v>
      </c>
      <c r="R7" s="1" t="s">
        <v>490</v>
      </c>
      <c r="S7" s="1" t="s">
        <v>463</v>
      </c>
      <c r="T7" s="1" t="s">
        <v>464</v>
      </c>
      <c r="U7" s="1" t="s">
        <v>465</v>
      </c>
    </row>
    <row r="8" s="1" customFormat="1" spans="1:21">
      <c r="A8" s="3">
        <v>18040728556</v>
      </c>
      <c r="B8" s="1" t="s">
        <v>485</v>
      </c>
      <c r="C8" s="1" t="s">
        <v>491</v>
      </c>
      <c r="D8" s="1" t="s">
        <v>467</v>
      </c>
      <c r="E8" s="1" t="s">
        <v>492</v>
      </c>
      <c r="F8" s="1" t="s">
        <v>450</v>
      </c>
      <c r="G8" s="1" t="s">
        <v>454</v>
      </c>
      <c r="H8" s="1" t="s">
        <v>455</v>
      </c>
      <c r="I8" s="1" t="s">
        <v>469</v>
      </c>
      <c r="J8" s="1" t="s">
        <v>457</v>
      </c>
      <c r="K8" s="1" t="s">
        <v>469</v>
      </c>
      <c r="L8" s="1" t="s">
        <v>469</v>
      </c>
      <c r="M8" s="1" t="s">
        <v>458</v>
      </c>
      <c r="N8" s="1" t="s">
        <v>458</v>
      </c>
      <c r="O8" s="1" t="s">
        <v>459</v>
      </c>
      <c r="P8" s="1" t="s">
        <v>460</v>
      </c>
      <c r="Q8" s="1" t="s">
        <v>461</v>
      </c>
      <c r="R8" s="1" t="s">
        <v>493</v>
      </c>
      <c r="S8" s="1" t="s">
        <v>463</v>
      </c>
      <c r="T8" s="1" t="s">
        <v>464</v>
      </c>
      <c r="U8" s="1" t="s">
        <v>465</v>
      </c>
    </row>
    <row r="9" s="1" customFormat="1" spans="1:21">
      <c r="A9" s="3">
        <v>18040631523</v>
      </c>
      <c r="B9" s="1" t="s">
        <v>485</v>
      </c>
      <c r="C9" s="1" t="s">
        <v>494</v>
      </c>
      <c r="D9" s="1" t="s">
        <v>476</v>
      </c>
      <c r="E9" s="1" t="s">
        <v>495</v>
      </c>
      <c r="F9" s="1" t="s">
        <v>450</v>
      </c>
      <c r="G9" s="1" t="s">
        <v>454</v>
      </c>
      <c r="H9" s="1" t="s">
        <v>455</v>
      </c>
      <c r="I9" s="1" t="s">
        <v>496</v>
      </c>
      <c r="J9" s="1" t="s">
        <v>457</v>
      </c>
      <c r="K9" s="1" t="s">
        <v>496</v>
      </c>
      <c r="L9" s="1" t="s">
        <v>496</v>
      </c>
      <c r="M9" s="1" t="s">
        <v>458</v>
      </c>
      <c r="N9" s="1" t="s">
        <v>458</v>
      </c>
      <c r="O9" s="1" t="s">
        <v>459</v>
      </c>
      <c r="P9" s="1" t="s">
        <v>460</v>
      </c>
      <c r="Q9" s="1" t="s">
        <v>461</v>
      </c>
      <c r="R9" s="1" t="s">
        <v>497</v>
      </c>
      <c r="S9" s="1" t="s">
        <v>463</v>
      </c>
      <c r="T9" s="1" t="s">
        <v>464</v>
      </c>
      <c r="U9" s="1" t="s">
        <v>465</v>
      </c>
    </row>
    <row r="10" s="1" customFormat="1" spans="1:21">
      <c r="A10" s="3">
        <v>18040589968</v>
      </c>
      <c r="B10" s="1" t="s">
        <v>485</v>
      </c>
      <c r="C10" s="1" t="s">
        <v>498</v>
      </c>
      <c r="D10" s="1" t="s">
        <v>467</v>
      </c>
      <c r="E10" s="1" t="s">
        <v>499</v>
      </c>
      <c r="F10" s="1" t="s">
        <v>450</v>
      </c>
      <c r="G10" s="1" t="s">
        <v>454</v>
      </c>
      <c r="H10" s="1" t="s">
        <v>455</v>
      </c>
      <c r="I10" s="1" t="s">
        <v>500</v>
      </c>
      <c r="J10" s="1" t="s">
        <v>457</v>
      </c>
      <c r="K10" s="1" t="s">
        <v>500</v>
      </c>
      <c r="L10" s="1" t="s">
        <v>500</v>
      </c>
      <c r="M10" s="1" t="s">
        <v>458</v>
      </c>
      <c r="N10" s="1" t="s">
        <v>458</v>
      </c>
      <c r="O10" s="1" t="s">
        <v>459</v>
      </c>
      <c r="P10" s="1" t="s">
        <v>460</v>
      </c>
      <c r="Q10" s="1" t="s">
        <v>461</v>
      </c>
      <c r="R10" s="1" t="s">
        <v>501</v>
      </c>
      <c r="S10" s="1" t="s">
        <v>463</v>
      </c>
      <c r="T10" s="1" t="s">
        <v>464</v>
      </c>
      <c r="U10" s="1" t="s">
        <v>465</v>
      </c>
    </row>
    <row r="11" s="1" customFormat="1" spans="1:21">
      <c r="A11" s="3">
        <v>18040257752</v>
      </c>
      <c r="B11" s="1" t="s">
        <v>485</v>
      </c>
      <c r="C11" s="1" t="s">
        <v>502</v>
      </c>
      <c r="D11" s="1" t="s">
        <v>503</v>
      </c>
      <c r="E11" s="1" t="s">
        <v>504</v>
      </c>
      <c r="F11" s="1" t="s">
        <v>450</v>
      </c>
      <c r="G11" s="1" t="s">
        <v>454</v>
      </c>
      <c r="H11" s="1" t="s">
        <v>455</v>
      </c>
      <c r="I11" s="1" t="s">
        <v>505</v>
      </c>
      <c r="J11" s="1" t="s">
        <v>457</v>
      </c>
      <c r="K11" s="1" t="s">
        <v>505</v>
      </c>
      <c r="L11" s="1" t="s">
        <v>505</v>
      </c>
      <c r="M11" s="1" t="s">
        <v>458</v>
      </c>
      <c r="N11" s="1" t="s">
        <v>458</v>
      </c>
      <c r="O11" s="1" t="s">
        <v>459</v>
      </c>
      <c r="P11" s="1" t="s">
        <v>460</v>
      </c>
      <c r="Q11" s="1" t="s">
        <v>461</v>
      </c>
      <c r="R11" s="1" t="s">
        <v>506</v>
      </c>
      <c r="S11" s="1" t="s">
        <v>463</v>
      </c>
      <c r="T11" s="1" t="s">
        <v>464</v>
      </c>
      <c r="U11" s="1" t="s">
        <v>465</v>
      </c>
    </row>
    <row r="12" s="1" customFormat="1" spans="1:21">
      <c r="A12" s="3">
        <v>18038876486</v>
      </c>
      <c r="B12" s="1" t="s">
        <v>485</v>
      </c>
      <c r="C12" s="1" t="s">
        <v>507</v>
      </c>
      <c r="D12" s="1" t="s">
        <v>508</v>
      </c>
      <c r="E12" s="1" t="s">
        <v>509</v>
      </c>
      <c r="F12" s="1" t="s">
        <v>450</v>
      </c>
      <c r="G12" s="1" t="s">
        <v>454</v>
      </c>
      <c r="H12" s="1" t="s">
        <v>455</v>
      </c>
      <c r="I12" s="1" t="s">
        <v>510</v>
      </c>
      <c r="J12" s="1" t="s">
        <v>457</v>
      </c>
      <c r="K12" s="1" t="s">
        <v>510</v>
      </c>
      <c r="L12" s="1" t="s">
        <v>510</v>
      </c>
      <c r="M12" s="1" t="s">
        <v>458</v>
      </c>
      <c r="N12" s="1" t="s">
        <v>458</v>
      </c>
      <c r="O12" s="1" t="s">
        <v>459</v>
      </c>
      <c r="P12" s="1" t="s">
        <v>460</v>
      </c>
      <c r="Q12" s="1" t="s">
        <v>461</v>
      </c>
      <c r="R12" s="1" t="s">
        <v>511</v>
      </c>
      <c r="S12" s="1" t="s">
        <v>463</v>
      </c>
      <c r="T12" s="1" t="s">
        <v>464</v>
      </c>
      <c r="U12" s="1" t="s">
        <v>465</v>
      </c>
    </row>
    <row r="13" s="1" customFormat="1" spans="1:21">
      <c r="A13" s="3">
        <v>18038869287</v>
      </c>
      <c r="B13" s="1" t="s">
        <v>485</v>
      </c>
      <c r="C13" s="1" t="s">
        <v>512</v>
      </c>
      <c r="D13" s="1" t="s">
        <v>513</v>
      </c>
      <c r="E13" s="1" t="s">
        <v>514</v>
      </c>
      <c r="F13" s="1" t="s">
        <v>485</v>
      </c>
      <c r="G13" s="1" t="s">
        <v>454</v>
      </c>
      <c r="H13" s="1" t="s">
        <v>455</v>
      </c>
      <c r="I13" s="1" t="s">
        <v>515</v>
      </c>
      <c r="J13" s="1" t="s">
        <v>457</v>
      </c>
      <c r="K13" s="1" t="s">
        <v>515</v>
      </c>
      <c r="L13" s="1" t="s">
        <v>515</v>
      </c>
      <c r="M13" s="1" t="s">
        <v>458</v>
      </c>
      <c r="N13" s="1" t="s">
        <v>458</v>
      </c>
      <c r="O13" s="1" t="s">
        <v>459</v>
      </c>
      <c r="P13" s="1" t="s">
        <v>460</v>
      </c>
      <c r="Q13" s="1" t="s">
        <v>461</v>
      </c>
      <c r="R13" s="1" t="s">
        <v>516</v>
      </c>
      <c r="S13" s="1" t="s">
        <v>463</v>
      </c>
      <c r="T13" s="1" t="s">
        <v>464</v>
      </c>
      <c r="U13" s="1" t="s">
        <v>465</v>
      </c>
    </row>
    <row r="14" s="1" customFormat="1" spans="1:21">
      <c r="A14" s="3">
        <v>18038438965</v>
      </c>
      <c r="B14" s="1" t="s">
        <v>485</v>
      </c>
      <c r="C14" s="1" t="s">
        <v>517</v>
      </c>
      <c r="D14" s="1" t="s">
        <v>518</v>
      </c>
      <c r="E14" s="1" t="s">
        <v>519</v>
      </c>
      <c r="F14" s="1" t="s">
        <v>485</v>
      </c>
      <c r="G14" s="1" t="s">
        <v>454</v>
      </c>
      <c r="H14" s="1" t="s">
        <v>455</v>
      </c>
      <c r="I14" s="1" t="s">
        <v>520</v>
      </c>
      <c r="J14" s="1" t="s">
        <v>457</v>
      </c>
      <c r="K14" s="1" t="s">
        <v>520</v>
      </c>
      <c r="L14" s="1" t="s">
        <v>520</v>
      </c>
      <c r="M14" s="1" t="s">
        <v>458</v>
      </c>
      <c r="N14" s="1" t="s">
        <v>458</v>
      </c>
      <c r="O14" s="1" t="s">
        <v>459</v>
      </c>
      <c r="P14" s="1" t="s">
        <v>460</v>
      </c>
      <c r="Q14" s="1" t="s">
        <v>461</v>
      </c>
      <c r="R14" s="1" t="s">
        <v>521</v>
      </c>
      <c r="S14" s="1" t="s">
        <v>463</v>
      </c>
      <c r="T14" s="1" t="s">
        <v>464</v>
      </c>
      <c r="U14" s="1" t="s">
        <v>465</v>
      </c>
    </row>
    <row r="15" s="1" customFormat="1" spans="1:21">
      <c r="A15" s="3">
        <v>18037929277</v>
      </c>
      <c r="B15" s="1" t="s">
        <v>485</v>
      </c>
      <c r="C15" s="1" t="s">
        <v>522</v>
      </c>
      <c r="D15" s="1" t="s">
        <v>523</v>
      </c>
      <c r="E15" s="1" t="s">
        <v>524</v>
      </c>
      <c r="F15" s="1" t="s">
        <v>485</v>
      </c>
      <c r="G15" s="1" t="s">
        <v>454</v>
      </c>
      <c r="H15" s="1" t="s">
        <v>455</v>
      </c>
      <c r="I15" s="1" t="s">
        <v>525</v>
      </c>
      <c r="J15" s="1" t="s">
        <v>457</v>
      </c>
      <c r="K15" s="1" t="s">
        <v>525</v>
      </c>
      <c r="L15" s="1" t="s">
        <v>525</v>
      </c>
      <c r="M15" s="1" t="s">
        <v>458</v>
      </c>
      <c r="N15" s="1" t="s">
        <v>458</v>
      </c>
      <c r="O15" s="1" t="s">
        <v>459</v>
      </c>
      <c r="P15" s="1" t="s">
        <v>460</v>
      </c>
      <c r="Q15" s="1" t="s">
        <v>461</v>
      </c>
      <c r="R15" s="1" t="s">
        <v>526</v>
      </c>
      <c r="S15" s="1" t="s">
        <v>463</v>
      </c>
      <c r="T15" s="1" t="s">
        <v>464</v>
      </c>
      <c r="U15" s="1" t="s">
        <v>465</v>
      </c>
    </row>
    <row r="16" s="1" customFormat="1" spans="1:21">
      <c r="A16" s="3">
        <v>18037467661</v>
      </c>
      <c r="B16" s="1" t="s">
        <v>485</v>
      </c>
      <c r="C16" s="1" t="s">
        <v>527</v>
      </c>
      <c r="D16" s="1" t="s">
        <v>528</v>
      </c>
      <c r="E16" s="1" t="s">
        <v>529</v>
      </c>
      <c r="F16" s="1" t="s">
        <v>450</v>
      </c>
      <c r="G16" s="1" t="s">
        <v>454</v>
      </c>
      <c r="H16" s="1" t="s">
        <v>455</v>
      </c>
      <c r="I16" s="1" t="s">
        <v>530</v>
      </c>
      <c r="J16" s="1" t="s">
        <v>457</v>
      </c>
      <c r="K16" s="1" t="s">
        <v>530</v>
      </c>
      <c r="L16" s="1" t="s">
        <v>530</v>
      </c>
      <c r="M16" s="1" t="s">
        <v>458</v>
      </c>
      <c r="N16" s="1" t="s">
        <v>458</v>
      </c>
      <c r="O16" s="1" t="s">
        <v>459</v>
      </c>
      <c r="P16" s="1" t="s">
        <v>460</v>
      </c>
      <c r="Q16" s="1" t="s">
        <v>461</v>
      </c>
      <c r="R16" s="1" t="s">
        <v>531</v>
      </c>
      <c r="S16" s="1" t="s">
        <v>463</v>
      </c>
      <c r="T16" s="1" t="s">
        <v>464</v>
      </c>
      <c r="U16" s="1" t="s">
        <v>465</v>
      </c>
    </row>
    <row r="17" s="1" customFormat="1" spans="1:21">
      <c r="A17" s="3">
        <v>18037209129</v>
      </c>
      <c r="B17" s="1" t="s">
        <v>485</v>
      </c>
      <c r="C17" s="1" t="s">
        <v>532</v>
      </c>
      <c r="D17" s="1" t="s">
        <v>533</v>
      </c>
      <c r="E17" s="1" t="s">
        <v>534</v>
      </c>
      <c r="F17" s="1" t="s">
        <v>485</v>
      </c>
      <c r="G17" s="1" t="s">
        <v>454</v>
      </c>
      <c r="H17" s="1" t="s">
        <v>455</v>
      </c>
      <c r="I17" s="1" t="s">
        <v>510</v>
      </c>
      <c r="J17" s="1" t="s">
        <v>457</v>
      </c>
      <c r="K17" s="1" t="s">
        <v>510</v>
      </c>
      <c r="L17" s="1" t="s">
        <v>510</v>
      </c>
      <c r="M17" s="1" t="s">
        <v>458</v>
      </c>
      <c r="N17" s="1" t="s">
        <v>458</v>
      </c>
      <c r="O17" s="1" t="s">
        <v>459</v>
      </c>
      <c r="P17" s="1" t="s">
        <v>460</v>
      </c>
      <c r="Q17" s="1" t="s">
        <v>461</v>
      </c>
      <c r="R17" s="1" t="s">
        <v>535</v>
      </c>
      <c r="S17" s="1" t="s">
        <v>463</v>
      </c>
      <c r="T17" s="1" t="s">
        <v>464</v>
      </c>
      <c r="U17" s="1" t="s">
        <v>465</v>
      </c>
    </row>
    <row r="18" s="1" customFormat="1" spans="1:21">
      <c r="A18" s="3">
        <v>18035891654</v>
      </c>
      <c r="B18" s="1" t="s">
        <v>485</v>
      </c>
      <c r="C18" s="1" t="s">
        <v>536</v>
      </c>
      <c r="D18" s="1" t="s">
        <v>528</v>
      </c>
      <c r="E18" s="1" t="s">
        <v>537</v>
      </c>
      <c r="F18" s="1" t="s">
        <v>450</v>
      </c>
      <c r="G18" s="1" t="s">
        <v>454</v>
      </c>
      <c r="H18" s="1" t="s">
        <v>455</v>
      </c>
      <c r="I18" s="1" t="s">
        <v>538</v>
      </c>
      <c r="J18" s="1" t="s">
        <v>457</v>
      </c>
      <c r="K18" s="1" t="s">
        <v>538</v>
      </c>
      <c r="L18" s="1" t="s">
        <v>538</v>
      </c>
      <c r="M18" s="1" t="s">
        <v>458</v>
      </c>
      <c r="N18" s="1" t="s">
        <v>458</v>
      </c>
      <c r="O18" s="1" t="s">
        <v>459</v>
      </c>
      <c r="P18" s="1" t="s">
        <v>460</v>
      </c>
      <c r="Q18" s="1" t="s">
        <v>461</v>
      </c>
      <c r="R18" s="1" t="s">
        <v>539</v>
      </c>
      <c r="S18" s="1" t="s">
        <v>463</v>
      </c>
      <c r="T18" s="1" t="s">
        <v>464</v>
      </c>
      <c r="U18" s="1" t="s">
        <v>465</v>
      </c>
    </row>
    <row r="19" s="1" customFormat="1" spans="1:21">
      <c r="A19" s="3">
        <v>18035796204</v>
      </c>
      <c r="B19" s="1" t="s">
        <v>540</v>
      </c>
      <c r="C19" s="1" t="s">
        <v>541</v>
      </c>
      <c r="D19" s="1" t="s">
        <v>542</v>
      </c>
      <c r="E19" s="1" t="s">
        <v>543</v>
      </c>
      <c r="F19" s="1" t="s">
        <v>450</v>
      </c>
      <c r="G19" s="1" t="s">
        <v>454</v>
      </c>
      <c r="H19" s="1" t="s">
        <v>455</v>
      </c>
      <c r="I19" s="1" t="s">
        <v>544</v>
      </c>
      <c r="J19" s="1" t="s">
        <v>457</v>
      </c>
      <c r="K19" s="1" t="s">
        <v>544</v>
      </c>
      <c r="L19" s="1" t="s">
        <v>544</v>
      </c>
      <c r="M19" s="1" t="s">
        <v>458</v>
      </c>
      <c r="N19" s="1" t="s">
        <v>458</v>
      </c>
      <c r="O19" s="1" t="s">
        <v>459</v>
      </c>
      <c r="P19" s="1" t="s">
        <v>460</v>
      </c>
      <c r="Q19" s="1" t="s">
        <v>461</v>
      </c>
      <c r="R19" s="1" t="s">
        <v>545</v>
      </c>
      <c r="S19" s="1" t="s">
        <v>463</v>
      </c>
      <c r="T19" s="1" t="s">
        <v>464</v>
      </c>
      <c r="U19" s="1" t="s">
        <v>465</v>
      </c>
    </row>
    <row r="20" s="1" customFormat="1" spans="1:21">
      <c r="A20" s="3">
        <v>18035539049</v>
      </c>
      <c r="B20" s="1" t="s">
        <v>540</v>
      </c>
      <c r="C20" s="1" t="s">
        <v>546</v>
      </c>
      <c r="D20" s="1" t="s">
        <v>547</v>
      </c>
      <c r="E20" s="1" t="s">
        <v>548</v>
      </c>
      <c r="F20" s="1" t="s">
        <v>450</v>
      </c>
      <c r="G20" s="1" t="s">
        <v>454</v>
      </c>
      <c r="H20" s="1" t="s">
        <v>455</v>
      </c>
      <c r="I20" s="1" t="s">
        <v>549</v>
      </c>
      <c r="J20" s="1" t="s">
        <v>457</v>
      </c>
      <c r="K20" s="1" t="s">
        <v>549</v>
      </c>
      <c r="L20" s="1" t="s">
        <v>549</v>
      </c>
      <c r="M20" s="1" t="s">
        <v>458</v>
      </c>
      <c r="N20" s="1" t="s">
        <v>458</v>
      </c>
      <c r="O20" s="1" t="s">
        <v>459</v>
      </c>
      <c r="P20" s="1" t="s">
        <v>460</v>
      </c>
      <c r="Q20" s="1" t="s">
        <v>461</v>
      </c>
      <c r="R20" s="1" t="s">
        <v>550</v>
      </c>
      <c r="S20" s="1" t="s">
        <v>463</v>
      </c>
      <c r="T20" s="1" t="s">
        <v>464</v>
      </c>
      <c r="U20" s="1" t="s">
        <v>465</v>
      </c>
    </row>
    <row r="21" s="1" customFormat="1" spans="1:21">
      <c r="A21" s="3">
        <v>18035492286</v>
      </c>
      <c r="B21" s="1" t="s">
        <v>540</v>
      </c>
      <c r="C21" s="1" t="s">
        <v>551</v>
      </c>
      <c r="D21" s="1" t="s">
        <v>552</v>
      </c>
      <c r="E21" s="1" t="s">
        <v>553</v>
      </c>
      <c r="F21" s="1" t="s">
        <v>485</v>
      </c>
      <c r="G21" s="1" t="s">
        <v>454</v>
      </c>
      <c r="H21" s="1" t="s">
        <v>455</v>
      </c>
      <c r="I21" s="1" t="s">
        <v>554</v>
      </c>
      <c r="J21" s="1" t="s">
        <v>457</v>
      </c>
      <c r="K21" s="1" t="s">
        <v>554</v>
      </c>
      <c r="L21" s="1" t="s">
        <v>554</v>
      </c>
      <c r="M21" s="1" t="s">
        <v>458</v>
      </c>
      <c r="N21" s="1" t="s">
        <v>458</v>
      </c>
      <c r="O21" s="1" t="s">
        <v>459</v>
      </c>
      <c r="P21" s="1" t="s">
        <v>460</v>
      </c>
      <c r="Q21" s="1" t="s">
        <v>461</v>
      </c>
      <c r="R21" s="1" t="s">
        <v>555</v>
      </c>
      <c r="S21" s="1" t="s">
        <v>463</v>
      </c>
      <c r="T21" s="1" t="s">
        <v>464</v>
      </c>
      <c r="U21" s="1" t="s">
        <v>465</v>
      </c>
    </row>
    <row r="22" s="1" customFormat="1" spans="1:21">
      <c r="A22" s="3">
        <v>18035261866</v>
      </c>
      <c r="B22" s="1" t="s">
        <v>540</v>
      </c>
      <c r="C22" s="1" t="s">
        <v>556</v>
      </c>
      <c r="D22" s="1" t="s">
        <v>557</v>
      </c>
      <c r="E22" s="1" t="s">
        <v>558</v>
      </c>
      <c r="F22" s="1" t="s">
        <v>450</v>
      </c>
      <c r="G22" s="1" t="s">
        <v>454</v>
      </c>
      <c r="H22" s="1" t="s">
        <v>455</v>
      </c>
      <c r="I22" s="1" t="s">
        <v>559</v>
      </c>
      <c r="J22" s="1" t="s">
        <v>457</v>
      </c>
      <c r="K22" s="1" t="s">
        <v>559</v>
      </c>
      <c r="L22" s="1" t="s">
        <v>559</v>
      </c>
      <c r="M22" s="1" t="s">
        <v>458</v>
      </c>
      <c r="N22" s="1" t="s">
        <v>458</v>
      </c>
      <c r="O22" s="1" t="s">
        <v>459</v>
      </c>
      <c r="P22" s="1" t="s">
        <v>460</v>
      </c>
      <c r="Q22" s="1" t="s">
        <v>461</v>
      </c>
      <c r="R22" s="1" t="s">
        <v>560</v>
      </c>
      <c r="S22" s="1" t="s">
        <v>463</v>
      </c>
      <c r="T22" s="1" t="s">
        <v>464</v>
      </c>
      <c r="U22" s="1" t="s">
        <v>465</v>
      </c>
    </row>
    <row r="23" s="1" customFormat="1" spans="1:21">
      <c r="A23" s="3">
        <v>18032717450</v>
      </c>
      <c r="B23" s="1" t="s">
        <v>540</v>
      </c>
      <c r="C23" s="1" t="s">
        <v>561</v>
      </c>
      <c r="D23" s="1" t="s">
        <v>562</v>
      </c>
      <c r="E23" s="1" t="s">
        <v>563</v>
      </c>
      <c r="F23" s="1" t="s">
        <v>485</v>
      </c>
      <c r="G23" s="1" t="s">
        <v>454</v>
      </c>
      <c r="H23" s="1" t="s">
        <v>455</v>
      </c>
      <c r="I23" s="1" t="s">
        <v>564</v>
      </c>
      <c r="J23" s="1" t="s">
        <v>457</v>
      </c>
      <c r="K23" s="1" t="s">
        <v>564</v>
      </c>
      <c r="L23" s="1" t="s">
        <v>564</v>
      </c>
      <c r="M23" s="1" t="s">
        <v>458</v>
      </c>
      <c r="N23" s="1" t="s">
        <v>458</v>
      </c>
      <c r="O23" s="1" t="s">
        <v>459</v>
      </c>
      <c r="P23" s="1" t="s">
        <v>460</v>
      </c>
      <c r="Q23" s="1" t="s">
        <v>461</v>
      </c>
      <c r="R23" s="1" t="s">
        <v>565</v>
      </c>
      <c r="S23" s="1" t="s">
        <v>463</v>
      </c>
      <c r="T23" s="1" t="s">
        <v>464</v>
      </c>
      <c r="U23" s="1" t="s">
        <v>465</v>
      </c>
    </row>
    <row r="24" s="1" customFormat="1" spans="1:21">
      <c r="A24" s="3">
        <v>18032714002</v>
      </c>
      <c r="B24" s="1" t="s">
        <v>540</v>
      </c>
      <c r="C24" s="1" t="s">
        <v>566</v>
      </c>
      <c r="D24" s="1" t="s">
        <v>567</v>
      </c>
      <c r="E24" s="1" t="s">
        <v>568</v>
      </c>
      <c r="F24" s="1" t="s">
        <v>540</v>
      </c>
      <c r="G24" s="1" t="s">
        <v>454</v>
      </c>
      <c r="H24" s="1" t="s">
        <v>455</v>
      </c>
      <c r="I24" s="1" t="s">
        <v>569</v>
      </c>
      <c r="J24" s="1" t="s">
        <v>457</v>
      </c>
      <c r="K24" s="1" t="s">
        <v>569</v>
      </c>
      <c r="L24" s="1" t="s">
        <v>569</v>
      </c>
      <c r="M24" s="1" t="s">
        <v>458</v>
      </c>
      <c r="N24" s="1" t="s">
        <v>458</v>
      </c>
      <c r="O24" s="1" t="s">
        <v>459</v>
      </c>
      <c r="P24" s="1" t="s">
        <v>460</v>
      </c>
      <c r="Q24" s="1" t="s">
        <v>461</v>
      </c>
      <c r="R24" s="1" t="s">
        <v>570</v>
      </c>
      <c r="S24" s="1" t="s">
        <v>463</v>
      </c>
      <c r="T24" s="1" t="s">
        <v>464</v>
      </c>
      <c r="U24" s="1" t="s">
        <v>465</v>
      </c>
    </row>
    <row r="25" s="1" customFormat="1" spans="1:21">
      <c r="A25" s="3">
        <v>18032621394</v>
      </c>
      <c r="B25" s="1" t="s">
        <v>540</v>
      </c>
      <c r="C25" s="1" t="s">
        <v>571</v>
      </c>
      <c r="D25" s="1" t="s">
        <v>572</v>
      </c>
      <c r="E25" s="1" t="s">
        <v>573</v>
      </c>
      <c r="F25" s="1" t="s">
        <v>540</v>
      </c>
      <c r="G25" s="1" t="s">
        <v>454</v>
      </c>
      <c r="H25" s="1" t="s">
        <v>455</v>
      </c>
      <c r="I25" s="1" t="s">
        <v>574</v>
      </c>
      <c r="J25" s="1" t="s">
        <v>457</v>
      </c>
      <c r="K25" s="1" t="s">
        <v>574</v>
      </c>
      <c r="L25" s="1" t="s">
        <v>574</v>
      </c>
      <c r="M25" s="1" t="s">
        <v>458</v>
      </c>
      <c r="N25" s="1" t="s">
        <v>458</v>
      </c>
      <c r="O25" s="1" t="s">
        <v>459</v>
      </c>
      <c r="P25" s="1" t="s">
        <v>460</v>
      </c>
      <c r="Q25" s="1" t="s">
        <v>461</v>
      </c>
      <c r="R25" s="1" t="s">
        <v>575</v>
      </c>
      <c r="S25" s="1" t="s">
        <v>463</v>
      </c>
      <c r="T25" s="1" t="s">
        <v>464</v>
      </c>
      <c r="U25" s="1" t="s">
        <v>465</v>
      </c>
    </row>
    <row r="26" s="1" customFormat="1" spans="1:21">
      <c r="A26" s="3">
        <v>18029625243</v>
      </c>
      <c r="B26" s="1" t="s">
        <v>576</v>
      </c>
      <c r="C26" s="1" t="s">
        <v>577</v>
      </c>
      <c r="D26" s="1" t="s">
        <v>513</v>
      </c>
      <c r="E26" s="1" t="s">
        <v>578</v>
      </c>
      <c r="F26" s="1" t="s">
        <v>540</v>
      </c>
      <c r="G26" s="1" t="s">
        <v>454</v>
      </c>
      <c r="H26" s="1" t="s">
        <v>455</v>
      </c>
      <c r="I26" s="1" t="s">
        <v>579</v>
      </c>
      <c r="J26" s="1" t="s">
        <v>457</v>
      </c>
      <c r="K26" s="1" t="s">
        <v>579</v>
      </c>
      <c r="L26" s="1" t="s">
        <v>579</v>
      </c>
      <c r="M26" s="1" t="s">
        <v>458</v>
      </c>
      <c r="N26" s="1" t="s">
        <v>458</v>
      </c>
      <c r="O26" s="1" t="s">
        <v>459</v>
      </c>
      <c r="P26" s="1" t="s">
        <v>460</v>
      </c>
      <c r="Q26" s="1" t="s">
        <v>461</v>
      </c>
      <c r="R26" s="1" t="s">
        <v>580</v>
      </c>
      <c r="S26" s="1" t="s">
        <v>463</v>
      </c>
      <c r="T26" s="1" t="s">
        <v>464</v>
      </c>
      <c r="U26" s="1" t="s">
        <v>465</v>
      </c>
    </row>
    <row r="27" s="1" customFormat="1" spans="1:21">
      <c r="A27" s="3">
        <v>18029503813</v>
      </c>
      <c r="B27" s="1" t="s">
        <v>576</v>
      </c>
      <c r="C27" s="1" t="s">
        <v>581</v>
      </c>
      <c r="D27" s="1" t="s">
        <v>476</v>
      </c>
      <c r="E27" s="1" t="s">
        <v>582</v>
      </c>
      <c r="F27" s="1" t="s">
        <v>450</v>
      </c>
      <c r="G27" s="1" t="s">
        <v>454</v>
      </c>
      <c r="H27" s="1" t="s">
        <v>455</v>
      </c>
      <c r="I27" s="1" t="s">
        <v>496</v>
      </c>
      <c r="J27" s="1" t="s">
        <v>457</v>
      </c>
      <c r="K27" s="1" t="s">
        <v>496</v>
      </c>
      <c r="L27" s="1" t="s">
        <v>496</v>
      </c>
      <c r="M27" s="1" t="s">
        <v>458</v>
      </c>
      <c r="N27" s="1" t="s">
        <v>458</v>
      </c>
      <c r="O27" s="1" t="s">
        <v>459</v>
      </c>
      <c r="P27" s="1" t="s">
        <v>460</v>
      </c>
      <c r="Q27" s="1" t="s">
        <v>461</v>
      </c>
      <c r="R27" s="1" t="s">
        <v>583</v>
      </c>
      <c r="S27" s="1" t="s">
        <v>463</v>
      </c>
      <c r="T27" s="1" t="s">
        <v>464</v>
      </c>
      <c r="U27" s="1" t="s">
        <v>465</v>
      </c>
    </row>
    <row r="28" s="1" customFormat="1" spans="1:21">
      <c r="A28" s="3">
        <v>18029432288</v>
      </c>
      <c r="B28" s="1" t="s">
        <v>576</v>
      </c>
      <c r="C28" s="1" t="s">
        <v>584</v>
      </c>
      <c r="D28" s="1" t="s">
        <v>528</v>
      </c>
      <c r="E28" s="1" t="s">
        <v>585</v>
      </c>
      <c r="F28" s="1" t="s">
        <v>450</v>
      </c>
      <c r="G28" s="1" t="s">
        <v>454</v>
      </c>
      <c r="H28" s="1" t="s">
        <v>455</v>
      </c>
      <c r="I28" s="1" t="s">
        <v>530</v>
      </c>
      <c r="J28" s="1" t="s">
        <v>457</v>
      </c>
      <c r="K28" s="1" t="s">
        <v>530</v>
      </c>
      <c r="L28" s="1" t="s">
        <v>530</v>
      </c>
      <c r="M28" s="1" t="s">
        <v>458</v>
      </c>
      <c r="N28" s="1" t="s">
        <v>458</v>
      </c>
      <c r="O28" s="1" t="s">
        <v>459</v>
      </c>
      <c r="P28" s="1" t="s">
        <v>460</v>
      </c>
      <c r="Q28" s="1" t="s">
        <v>461</v>
      </c>
      <c r="R28" s="1" t="s">
        <v>586</v>
      </c>
      <c r="S28" s="1" t="s">
        <v>463</v>
      </c>
      <c r="T28" s="1" t="s">
        <v>464</v>
      </c>
      <c r="U28" s="1" t="s">
        <v>465</v>
      </c>
    </row>
    <row r="29" s="1" customFormat="1" spans="1:21">
      <c r="A29" s="3">
        <v>18028745612</v>
      </c>
      <c r="B29" s="1" t="s">
        <v>576</v>
      </c>
      <c r="C29" s="1" t="s">
        <v>587</v>
      </c>
      <c r="D29" s="1" t="s">
        <v>588</v>
      </c>
      <c r="E29" s="1" t="s">
        <v>589</v>
      </c>
      <c r="F29" s="1" t="s">
        <v>450</v>
      </c>
      <c r="G29" s="1" t="s">
        <v>454</v>
      </c>
      <c r="H29" s="1" t="s">
        <v>455</v>
      </c>
      <c r="I29" s="1" t="s">
        <v>590</v>
      </c>
      <c r="J29" s="1" t="s">
        <v>457</v>
      </c>
      <c r="K29" s="1" t="s">
        <v>590</v>
      </c>
      <c r="L29" s="1" t="s">
        <v>590</v>
      </c>
      <c r="M29" s="1" t="s">
        <v>458</v>
      </c>
      <c r="N29" s="1" t="s">
        <v>458</v>
      </c>
      <c r="O29" s="1" t="s">
        <v>459</v>
      </c>
      <c r="P29" s="1" t="s">
        <v>460</v>
      </c>
      <c r="Q29" s="1" t="s">
        <v>461</v>
      </c>
      <c r="R29" s="1" t="s">
        <v>591</v>
      </c>
      <c r="S29" s="1" t="s">
        <v>463</v>
      </c>
      <c r="T29" s="1" t="s">
        <v>464</v>
      </c>
      <c r="U29" s="1" t="s">
        <v>465</v>
      </c>
    </row>
    <row r="30" s="1" customFormat="1" spans="1:21">
      <c r="A30" s="3">
        <v>18028108910</v>
      </c>
      <c r="B30" s="1" t="s">
        <v>576</v>
      </c>
      <c r="C30" s="1" t="s">
        <v>592</v>
      </c>
      <c r="D30" s="1" t="s">
        <v>542</v>
      </c>
      <c r="E30" s="1" t="s">
        <v>593</v>
      </c>
      <c r="F30" s="1" t="s">
        <v>450</v>
      </c>
      <c r="G30" s="1" t="s">
        <v>454</v>
      </c>
      <c r="H30" s="1" t="s">
        <v>455</v>
      </c>
      <c r="I30" s="1" t="s">
        <v>594</v>
      </c>
      <c r="J30" s="1" t="s">
        <v>457</v>
      </c>
      <c r="K30" s="1" t="s">
        <v>594</v>
      </c>
      <c r="L30" s="1" t="s">
        <v>594</v>
      </c>
      <c r="M30" s="1" t="s">
        <v>458</v>
      </c>
      <c r="N30" s="1" t="s">
        <v>458</v>
      </c>
      <c r="O30" s="1" t="s">
        <v>459</v>
      </c>
      <c r="P30" s="1" t="s">
        <v>460</v>
      </c>
      <c r="Q30" s="1" t="s">
        <v>461</v>
      </c>
      <c r="R30" s="1" t="s">
        <v>595</v>
      </c>
      <c r="S30" s="1" t="s">
        <v>463</v>
      </c>
      <c r="T30" s="1" t="s">
        <v>464</v>
      </c>
      <c r="U30" s="1" t="s">
        <v>465</v>
      </c>
    </row>
    <row r="31" s="1" customFormat="1" spans="1:21">
      <c r="A31" s="3">
        <v>18025828666</v>
      </c>
      <c r="B31" s="1" t="s">
        <v>576</v>
      </c>
      <c r="C31" s="1" t="s">
        <v>596</v>
      </c>
      <c r="D31" s="1" t="s">
        <v>588</v>
      </c>
      <c r="E31" s="1" t="s">
        <v>597</v>
      </c>
      <c r="F31" s="1" t="s">
        <v>450</v>
      </c>
      <c r="G31" s="1" t="s">
        <v>454</v>
      </c>
      <c r="H31" s="1" t="s">
        <v>455</v>
      </c>
      <c r="I31" s="1" t="s">
        <v>590</v>
      </c>
      <c r="J31" s="1" t="s">
        <v>457</v>
      </c>
      <c r="K31" s="1" t="s">
        <v>590</v>
      </c>
      <c r="L31" s="1" t="s">
        <v>590</v>
      </c>
      <c r="M31" s="1" t="s">
        <v>458</v>
      </c>
      <c r="N31" s="1" t="s">
        <v>458</v>
      </c>
      <c r="O31" s="1" t="s">
        <v>459</v>
      </c>
      <c r="P31" s="1" t="s">
        <v>460</v>
      </c>
      <c r="Q31" s="1" t="s">
        <v>461</v>
      </c>
      <c r="R31" s="1" t="s">
        <v>598</v>
      </c>
      <c r="S31" s="1" t="s">
        <v>463</v>
      </c>
      <c r="T31" s="1" t="s">
        <v>464</v>
      </c>
      <c r="U31" s="1" t="s">
        <v>465</v>
      </c>
    </row>
    <row r="32" s="1" customFormat="1" spans="1:21">
      <c r="A32" s="3">
        <v>18025815629</v>
      </c>
      <c r="B32" s="1" t="s">
        <v>576</v>
      </c>
      <c r="C32" s="1" t="s">
        <v>599</v>
      </c>
      <c r="D32" s="1" t="s">
        <v>600</v>
      </c>
      <c r="E32" s="1" t="s">
        <v>601</v>
      </c>
      <c r="F32" s="1" t="s">
        <v>450</v>
      </c>
      <c r="G32" s="1" t="s">
        <v>454</v>
      </c>
      <c r="H32" s="1" t="s">
        <v>455</v>
      </c>
      <c r="I32" s="1" t="s">
        <v>602</v>
      </c>
      <c r="J32" s="1" t="s">
        <v>457</v>
      </c>
      <c r="K32" s="1" t="s">
        <v>602</v>
      </c>
      <c r="L32" s="1" t="s">
        <v>602</v>
      </c>
      <c r="M32" s="1" t="s">
        <v>458</v>
      </c>
      <c r="N32" s="1" t="s">
        <v>458</v>
      </c>
      <c r="O32" s="1" t="s">
        <v>459</v>
      </c>
      <c r="P32" s="1" t="s">
        <v>460</v>
      </c>
      <c r="Q32" s="1" t="s">
        <v>461</v>
      </c>
      <c r="R32" s="1" t="s">
        <v>603</v>
      </c>
      <c r="S32" s="1" t="s">
        <v>463</v>
      </c>
      <c r="T32" s="1" t="s">
        <v>464</v>
      </c>
      <c r="U32" s="1" t="s">
        <v>465</v>
      </c>
    </row>
    <row r="33" s="1" customFormat="1" spans="1:21">
      <c r="A33" s="3">
        <v>18025420538</v>
      </c>
      <c r="B33" s="1" t="s">
        <v>576</v>
      </c>
      <c r="C33" s="1" t="s">
        <v>604</v>
      </c>
      <c r="D33" s="1" t="s">
        <v>605</v>
      </c>
      <c r="E33" s="1" t="s">
        <v>606</v>
      </c>
      <c r="F33" s="1" t="s">
        <v>540</v>
      </c>
      <c r="G33" s="1" t="s">
        <v>454</v>
      </c>
      <c r="H33" s="1" t="s">
        <v>455</v>
      </c>
      <c r="I33" s="1" t="s">
        <v>607</v>
      </c>
      <c r="J33" s="1" t="s">
        <v>457</v>
      </c>
      <c r="K33" s="1" t="s">
        <v>607</v>
      </c>
      <c r="L33" s="1" t="s">
        <v>607</v>
      </c>
      <c r="M33" s="1" t="s">
        <v>458</v>
      </c>
      <c r="N33" s="1" t="s">
        <v>458</v>
      </c>
      <c r="O33" s="1" t="s">
        <v>459</v>
      </c>
      <c r="P33" s="1" t="s">
        <v>460</v>
      </c>
      <c r="Q33" s="1" t="s">
        <v>461</v>
      </c>
      <c r="R33" s="1" t="s">
        <v>608</v>
      </c>
      <c r="S33" s="1" t="s">
        <v>463</v>
      </c>
      <c r="T33" s="1" t="s">
        <v>464</v>
      </c>
      <c r="U33" s="1" t="s">
        <v>465</v>
      </c>
    </row>
    <row r="34" s="1" customFormat="1" spans="1:21">
      <c r="A34" s="3">
        <v>18025156972</v>
      </c>
      <c r="B34" s="1" t="s">
        <v>609</v>
      </c>
      <c r="C34" s="1" t="s">
        <v>610</v>
      </c>
      <c r="D34" s="1" t="s">
        <v>611</v>
      </c>
      <c r="E34" s="1" t="s">
        <v>612</v>
      </c>
      <c r="F34" s="1" t="s">
        <v>485</v>
      </c>
      <c r="G34" s="1" t="s">
        <v>454</v>
      </c>
      <c r="H34" s="1" t="s">
        <v>455</v>
      </c>
      <c r="I34" s="1" t="s">
        <v>607</v>
      </c>
      <c r="J34" s="1" t="s">
        <v>457</v>
      </c>
      <c r="K34" s="1" t="s">
        <v>607</v>
      </c>
      <c r="L34" s="1" t="s">
        <v>607</v>
      </c>
      <c r="M34" s="1" t="s">
        <v>458</v>
      </c>
      <c r="N34" s="1" t="s">
        <v>458</v>
      </c>
      <c r="O34" s="1" t="s">
        <v>459</v>
      </c>
      <c r="P34" s="1" t="s">
        <v>460</v>
      </c>
      <c r="Q34" s="1" t="s">
        <v>461</v>
      </c>
      <c r="R34" s="1" t="s">
        <v>613</v>
      </c>
      <c r="S34" s="1" t="s">
        <v>463</v>
      </c>
      <c r="T34" s="1" t="s">
        <v>464</v>
      </c>
      <c r="U34" s="1" t="s">
        <v>465</v>
      </c>
    </row>
    <row r="35" s="1" customFormat="1" spans="1:21">
      <c r="A35" s="3">
        <v>18023784451</v>
      </c>
      <c r="B35" s="1" t="s">
        <v>609</v>
      </c>
      <c r="C35" s="1" t="s">
        <v>614</v>
      </c>
      <c r="D35" s="1" t="s">
        <v>615</v>
      </c>
      <c r="E35" s="1" t="s">
        <v>616</v>
      </c>
      <c r="F35" s="1" t="s">
        <v>540</v>
      </c>
      <c r="G35" s="1" t="s">
        <v>454</v>
      </c>
      <c r="H35" s="1" t="s">
        <v>455</v>
      </c>
      <c r="I35" s="1" t="s">
        <v>617</v>
      </c>
      <c r="J35" s="1" t="s">
        <v>457</v>
      </c>
      <c r="K35" s="1" t="s">
        <v>617</v>
      </c>
      <c r="L35" s="1" t="s">
        <v>617</v>
      </c>
      <c r="M35" s="1" t="s">
        <v>458</v>
      </c>
      <c r="N35" s="1" t="s">
        <v>458</v>
      </c>
      <c r="O35" s="1" t="s">
        <v>459</v>
      </c>
      <c r="P35" s="1" t="s">
        <v>460</v>
      </c>
      <c r="Q35" s="1" t="s">
        <v>461</v>
      </c>
      <c r="R35" s="1" t="s">
        <v>618</v>
      </c>
      <c r="S35" s="1" t="s">
        <v>463</v>
      </c>
      <c r="T35" s="1" t="s">
        <v>464</v>
      </c>
      <c r="U35" s="1" t="s">
        <v>465</v>
      </c>
    </row>
    <row r="36" s="1" customFormat="1" spans="1:21">
      <c r="A36" s="3">
        <v>18021365913</v>
      </c>
      <c r="B36" s="1" t="s">
        <v>609</v>
      </c>
      <c r="C36" s="1" t="s">
        <v>619</v>
      </c>
      <c r="D36" s="1" t="s">
        <v>620</v>
      </c>
      <c r="E36" s="1" t="s">
        <v>621</v>
      </c>
      <c r="F36" s="1" t="s">
        <v>450</v>
      </c>
      <c r="G36" s="1" t="s">
        <v>454</v>
      </c>
      <c r="H36" s="1" t="s">
        <v>455</v>
      </c>
      <c r="I36" s="1" t="s">
        <v>622</v>
      </c>
      <c r="J36" s="1" t="s">
        <v>457</v>
      </c>
      <c r="K36" s="1" t="s">
        <v>622</v>
      </c>
      <c r="L36" s="1" t="s">
        <v>622</v>
      </c>
      <c r="M36" s="1" t="s">
        <v>458</v>
      </c>
      <c r="N36" s="1" t="s">
        <v>458</v>
      </c>
      <c r="O36" s="1" t="s">
        <v>459</v>
      </c>
      <c r="P36" s="1" t="s">
        <v>460</v>
      </c>
      <c r="Q36" s="1" t="s">
        <v>461</v>
      </c>
      <c r="R36" s="1" t="s">
        <v>623</v>
      </c>
      <c r="S36" s="1" t="s">
        <v>463</v>
      </c>
      <c r="T36" s="1" t="s">
        <v>464</v>
      </c>
      <c r="U36" s="1" t="s">
        <v>465</v>
      </c>
    </row>
    <row r="37" s="1" customFormat="1" spans="1:21">
      <c r="A37" s="3">
        <v>18021066010</v>
      </c>
      <c r="B37" s="1" t="s">
        <v>609</v>
      </c>
      <c r="C37" s="1" t="s">
        <v>624</v>
      </c>
      <c r="D37" s="1" t="s">
        <v>476</v>
      </c>
      <c r="E37" s="1" t="s">
        <v>625</v>
      </c>
      <c r="F37" s="1" t="s">
        <v>450</v>
      </c>
      <c r="G37" s="1" t="s">
        <v>454</v>
      </c>
      <c r="H37" s="1" t="s">
        <v>455</v>
      </c>
      <c r="I37" s="1" t="s">
        <v>496</v>
      </c>
      <c r="J37" s="1" t="s">
        <v>457</v>
      </c>
      <c r="K37" s="1" t="s">
        <v>496</v>
      </c>
      <c r="L37" s="1" t="s">
        <v>496</v>
      </c>
      <c r="M37" s="1" t="s">
        <v>458</v>
      </c>
      <c r="N37" s="1" t="s">
        <v>458</v>
      </c>
      <c r="O37" s="1" t="s">
        <v>459</v>
      </c>
      <c r="P37" s="1" t="s">
        <v>460</v>
      </c>
      <c r="Q37" s="1" t="s">
        <v>461</v>
      </c>
      <c r="R37" s="1" t="s">
        <v>626</v>
      </c>
      <c r="S37" s="1" t="s">
        <v>463</v>
      </c>
      <c r="T37" s="1" t="s">
        <v>464</v>
      </c>
      <c r="U37" s="1" t="s">
        <v>465</v>
      </c>
    </row>
    <row r="38" s="1" customFormat="1" spans="1:21">
      <c r="A38" s="3">
        <v>18020530710</v>
      </c>
      <c r="B38" s="1" t="s">
        <v>609</v>
      </c>
      <c r="C38" s="1" t="s">
        <v>627</v>
      </c>
      <c r="D38" s="1" t="s">
        <v>628</v>
      </c>
      <c r="E38" s="1" t="s">
        <v>629</v>
      </c>
      <c r="F38" s="1" t="s">
        <v>450</v>
      </c>
      <c r="G38" s="1" t="s">
        <v>454</v>
      </c>
      <c r="H38" s="1" t="s">
        <v>455</v>
      </c>
      <c r="I38" s="1" t="s">
        <v>630</v>
      </c>
      <c r="J38" s="1" t="s">
        <v>457</v>
      </c>
      <c r="K38" s="1" t="s">
        <v>630</v>
      </c>
      <c r="L38" s="1" t="s">
        <v>630</v>
      </c>
      <c r="M38" s="1" t="s">
        <v>458</v>
      </c>
      <c r="N38" s="1" t="s">
        <v>458</v>
      </c>
      <c r="O38" s="1" t="s">
        <v>459</v>
      </c>
      <c r="P38" s="1" t="s">
        <v>460</v>
      </c>
      <c r="Q38" s="1" t="s">
        <v>461</v>
      </c>
      <c r="R38" s="1" t="s">
        <v>631</v>
      </c>
      <c r="S38" s="1" t="s">
        <v>463</v>
      </c>
      <c r="T38" s="1" t="s">
        <v>464</v>
      </c>
      <c r="U38" s="1" t="s">
        <v>465</v>
      </c>
    </row>
    <row r="39" s="1" customFormat="1" spans="1:21">
      <c r="A39" s="3">
        <v>18020437630</v>
      </c>
      <c r="B39" s="1" t="s">
        <v>609</v>
      </c>
      <c r="C39" s="1" t="s">
        <v>632</v>
      </c>
      <c r="D39" s="1" t="s">
        <v>633</v>
      </c>
      <c r="E39" s="1" t="s">
        <v>634</v>
      </c>
      <c r="F39" s="1" t="s">
        <v>609</v>
      </c>
      <c r="G39" s="1" t="s">
        <v>454</v>
      </c>
      <c r="H39" s="1" t="s">
        <v>455</v>
      </c>
      <c r="I39" s="1" t="s">
        <v>635</v>
      </c>
      <c r="J39" s="1" t="s">
        <v>457</v>
      </c>
      <c r="K39" s="1" t="s">
        <v>635</v>
      </c>
      <c r="L39" s="1" t="s">
        <v>635</v>
      </c>
      <c r="M39" s="1" t="s">
        <v>458</v>
      </c>
      <c r="N39" s="1" t="s">
        <v>458</v>
      </c>
      <c r="O39" s="1" t="s">
        <v>459</v>
      </c>
      <c r="P39" s="1" t="s">
        <v>460</v>
      </c>
      <c r="Q39" s="1" t="s">
        <v>461</v>
      </c>
      <c r="R39" s="1" t="s">
        <v>636</v>
      </c>
      <c r="S39" s="1" t="s">
        <v>463</v>
      </c>
      <c r="T39" s="1" t="s">
        <v>464</v>
      </c>
      <c r="U39" s="1" t="s">
        <v>465</v>
      </c>
    </row>
    <row r="40" s="1" customFormat="1" spans="1:21">
      <c r="A40" s="3">
        <v>18017747275</v>
      </c>
      <c r="B40" s="1" t="s">
        <v>637</v>
      </c>
      <c r="C40" s="1" t="s">
        <v>638</v>
      </c>
      <c r="D40" s="1" t="s">
        <v>503</v>
      </c>
      <c r="E40" s="1" t="s">
        <v>639</v>
      </c>
      <c r="F40" s="1" t="s">
        <v>485</v>
      </c>
      <c r="G40" s="1" t="s">
        <v>454</v>
      </c>
      <c r="H40" s="1" t="s">
        <v>455</v>
      </c>
      <c r="I40" s="1" t="s">
        <v>640</v>
      </c>
      <c r="J40" s="1" t="s">
        <v>457</v>
      </c>
      <c r="K40" s="1" t="s">
        <v>640</v>
      </c>
      <c r="L40" s="1" t="s">
        <v>640</v>
      </c>
      <c r="M40" s="1" t="s">
        <v>458</v>
      </c>
      <c r="N40" s="1" t="s">
        <v>458</v>
      </c>
      <c r="O40" s="1" t="s">
        <v>459</v>
      </c>
      <c r="P40" s="1" t="s">
        <v>460</v>
      </c>
      <c r="Q40" s="1" t="s">
        <v>461</v>
      </c>
      <c r="R40" s="1" t="s">
        <v>641</v>
      </c>
      <c r="S40" s="1" t="s">
        <v>463</v>
      </c>
      <c r="T40" s="1" t="s">
        <v>464</v>
      </c>
      <c r="U40" s="1" t="s">
        <v>465</v>
      </c>
    </row>
    <row r="41" s="1" customFormat="1" spans="1:21">
      <c r="A41" s="3">
        <v>18017002179</v>
      </c>
      <c r="B41" s="1" t="s">
        <v>637</v>
      </c>
      <c r="C41" s="1" t="s">
        <v>642</v>
      </c>
      <c r="D41" s="1" t="s">
        <v>643</v>
      </c>
      <c r="E41" s="1" t="s">
        <v>644</v>
      </c>
      <c r="F41" s="1" t="s">
        <v>576</v>
      </c>
      <c r="G41" s="1" t="s">
        <v>454</v>
      </c>
      <c r="H41" s="1" t="s">
        <v>455</v>
      </c>
      <c r="I41" s="1" t="s">
        <v>645</v>
      </c>
      <c r="J41" s="1" t="s">
        <v>457</v>
      </c>
      <c r="K41" s="1" t="s">
        <v>645</v>
      </c>
      <c r="L41" s="1" t="s">
        <v>645</v>
      </c>
      <c r="M41" s="1" t="s">
        <v>458</v>
      </c>
      <c r="N41" s="1" t="s">
        <v>458</v>
      </c>
      <c r="O41" s="1" t="s">
        <v>459</v>
      </c>
      <c r="P41" s="1" t="s">
        <v>460</v>
      </c>
      <c r="Q41" s="1" t="s">
        <v>461</v>
      </c>
      <c r="R41" s="1" t="s">
        <v>646</v>
      </c>
      <c r="S41" s="1" t="s">
        <v>463</v>
      </c>
      <c r="T41" s="1" t="s">
        <v>464</v>
      </c>
      <c r="U41" s="1" t="s">
        <v>465</v>
      </c>
    </row>
    <row r="42" s="1" customFormat="1" spans="1:21">
      <c r="A42" s="3">
        <v>18016363928</v>
      </c>
      <c r="B42" s="1" t="s">
        <v>637</v>
      </c>
      <c r="C42" s="1" t="s">
        <v>647</v>
      </c>
      <c r="D42" s="1" t="s">
        <v>648</v>
      </c>
      <c r="E42" s="1" t="s">
        <v>649</v>
      </c>
      <c r="F42" s="1" t="s">
        <v>540</v>
      </c>
      <c r="G42" s="1" t="s">
        <v>454</v>
      </c>
      <c r="H42" s="1" t="s">
        <v>455</v>
      </c>
      <c r="I42" s="1" t="s">
        <v>650</v>
      </c>
      <c r="J42" s="1" t="s">
        <v>457</v>
      </c>
      <c r="K42" s="1" t="s">
        <v>650</v>
      </c>
      <c r="L42" s="1" t="s">
        <v>650</v>
      </c>
      <c r="M42" s="1" t="s">
        <v>458</v>
      </c>
      <c r="N42" s="1" t="s">
        <v>458</v>
      </c>
      <c r="O42" s="1" t="s">
        <v>459</v>
      </c>
      <c r="P42" s="1" t="s">
        <v>460</v>
      </c>
      <c r="Q42" s="1" t="s">
        <v>461</v>
      </c>
      <c r="R42" s="1" t="s">
        <v>651</v>
      </c>
      <c r="S42" s="1" t="s">
        <v>463</v>
      </c>
      <c r="T42" s="1" t="s">
        <v>464</v>
      </c>
      <c r="U42" s="1" t="s">
        <v>465</v>
      </c>
    </row>
    <row r="43" s="1" customFormat="1" spans="1:21">
      <c r="A43" s="3">
        <v>18013914834</v>
      </c>
      <c r="B43" s="1" t="s">
        <v>652</v>
      </c>
      <c r="C43" s="1" t="s">
        <v>653</v>
      </c>
      <c r="D43" s="1" t="s">
        <v>654</v>
      </c>
      <c r="E43" s="1" t="s">
        <v>655</v>
      </c>
      <c r="F43" s="1" t="s">
        <v>485</v>
      </c>
      <c r="G43" s="1" t="s">
        <v>454</v>
      </c>
      <c r="H43" s="1" t="s">
        <v>455</v>
      </c>
      <c r="I43" s="1" t="s">
        <v>656</v>
      </c>
      <c r="J43" s="1" t="s">
        <v>457</v>
      </c>
      <c r="K43" s="1" t="s">
        <v>656</v>
      </c>
      <c r="L43" s="1" t="s">
        <v>656</v>
      </c>
      <c r="M43" s="1" t="s">
        <v>458</v>
      </c>
      <c r="N43" s="1" t="s">
        <v>458</v>
      </c>
      <c r="O43" s="1" t="s">
        <v>459</v>
      </c>
      <c r="P43" s="1" t="s">
        <v>460</v>
      </c>
      <c r="Q43" s="1" t="s">
        <v>461</v>
      </c>
      <c r="R43" s="1" t="s">
        <v>657</v>
      </c>
      <c r="S43" s="1" t="s">
        <v>463</v>
      </c>
      <c r="T43" s="1" t="s">
        <v>464</v>
      </c>
      <c r="U43" s="1" t="s">
        <v>465</v>
      </c>
    </row>
    <row r="44" s="1" customFormat="1" spans="1:21">
      <c r="A44" s="3">
        <v>18012908532</v>
      </c>
      <c r="B44" s="1" t="s">
        <v>652</v>
      </c>
      <c r="C44" s="1" t="s">
        <v>658</v>
      </c>
      <c r="D44" s="1" t="s">
        <v>633</v>
      </c>
      <c r="E44" s="1" t="s">
        <v>659</v>
      </c>
      <c r="F44" s="1" t="s">
        <v>485</v>
      </c>
      <c r="G44" s="1" t="s">
        <v>454</v>
      </c>
      <c r="H44" s="1" t="s">
        <v>455</v>
      </c>
      <c r="I44" s="1" t="s">
        <v>660</v>
      </c>
      <c r="J44" s="1" t="s">
        <v>457</v>
      </c>
      <c r="K44" s="1" t="s">
        <v>660</v>
      </c>
      <c r="L44" s="1" t="s">
        <v>660</v>
      </c>
      <c r="M44" s="1" t="s">
        <v>458</v>
      </c>
      <c r="N44" s="1" t="s">
        <v>458</v>
      </c>
      <c r="O44" s="1" t="s">
        <v>459</v>
      </c>
      <c r="P44" s="1" t="s">
        <v>460</v>
      </c>
      <c r="Q44" s="1" t="s">
        <v>461</v>
      </c>
      <c r="R44" s="1" t="s">
        <v>661</v>
      </c>
      <c r="S44" s="1" t="s">
        <v>463</v>
      </c>
      <c r="T44" s="1" t="s">
        <v>464</v>
      </c>
      <c r="U44" s="1" t="s">
        <v>465</v>
      </c>
    </row>
    <row r="45" s="1" customFormat="1" spans="1:21">
      <c r="A45" s="3">
        <v>18012202773</v>
      </c>
      <c r="B45" s="1" t="s">
        <v>652</v>
      </c>
      <c r="C45" s="1" t="s">
        <v>662</v>
      </c>
      <c r="D45" s="1" t="s">
        <v>663</v>
      </c>
      <c r="E45" s="1" t="s">
        <v>664</v>
      </c>
      <c r="F45" s="1" t="s">
        <v>485</v>
      </c>
      <c r="G45" s="1" t="s">
        <v>454</v>
      </c>
      <c r="H45" s="1" t="s">
        <v>455</v>
      </c>
      <c r="I45" s="1" t="s">
        <v>665</v>
      </c>
      <c r="J45" s="1" t="s">
        <v>457</v>
      </c>
      <c r="K45" s="1" t="s">
        <v>665</v>
      </c>
      <c r="L45" s="1" t="s">
        <v>665</v>
      </c>
      <c r="M45" s="1" t="s">
        <v>458</v>
      </c>
      <c r="N45" s="1" t="s">
        <v>458</v>
      </c>
      <c r="O45" s="1" t="s">
        <v>459</v>
      </c>
      <c r="P45" s="1" t="s">
        <v>460</v>
      </c>
      <c r="Q45" s="1" t="s">
        <v>461</v>
      </c>
      <c r="R45" s="1" t="s">
        <v>666</v>
      </c>
      <c r="S45" s="1" t="s">
        <v>463</v>
      </c>
      <c r="T45" s="1" t="s">
        <v>464</v>
      </c>
      <c r="U45" s="1" t="s">
        <v>465</v>
      </c>
    </row>
    <row r="46" s="1" customFormat="1" spans="1:21">
      <c r="A46" s="3">
        <v>18009392324</v>
      </c>
      <c r="B46" s="1" t="s">
        <v>652</v>
      </c>
      <c r="C46" s="1" t="s">
        <v>667</v>
      </c>
      <c r="D46" s="1" t="s">
        <v>668</v>
      </c>
      <c r="E46" s="1" t="s">
        <v>669</v>
      </c>
      <c r="F46" s="1" t="s">
        <v>450</v>
      </c>
      <c r="G46" s="1" t="s">
        <v>454</v>
      </c>
      <c r="H46" s="1" t="s">
        <v>455</v>
      </c>
      <c r="I46" s="1" t="s">
        <v>670</v>
      </c>
      <c r="J46" s="1" t="s">
        <v>457</v>
      </c>
      <c r="K46" s="1" t="s">
        <v>670</v>
      </c>
      <c r="L46" s="1" t="s">
        <v>670</v>
      </c>
      <c r="M46" s="1" t="s">
        <v>458</v>
      </c>
      <c r="N46" s="1" t="s">
        <v>458</v>
      </c>
      <c r="O46" s="1" t="s">
        <v>459</v>
      </c>
      <c r="P46" s="1" t="s">
        <v>460</v>
      </c>
      <c r="Q46" s="1" t="s">
        <v>461</v>
      </c>
      <c r="R46" s="1" t="s">
        <v>671</v>
      </c>
      <c r="S46" s="1" t="s">
        <v>463</v>
      </c>
      <c r="T46" s="1" t="s">
        <v>464</v>
      </c>
      <c r="U46" s="1" t="s">
        <v>465</v>
      </c>
    </row>
    <row r="47" s="1" customFormat="1" spans="1:21">
      <c r="A47" s="3">
        <v>18009304605</v>
      </c>
      <c r="B47" s="1" t="s">
        <v>652</v>
      </c>
      <c r="C47" s="1" t="s">
        <v>672</v>
      </c>
      <c r="D47" s="1" t="s">
        <v>668</v>
      </c>
      <c r="E47" s="1" t="s">
        <v>673</v>
      </c>
      <c r="F47" s="1" t="s">
        <v>450</v>
      </c>
      <c r="G47" s="1" t="s">
        <v>454</v>
      </c>
      <c r="H47" s="1" t="s">
        <v>455</v>
      </c>
      <c r="I47" s="1" t="s">
        <v>670</v>
      </c>
      <c r="J47" s="1" t="s">
        <v>457</v>
      </c>
      <c r="K47" s="1" t="s">
        <v>670</v>
      </c>
      <c r="L47" s="1" t="s">
        <v>670</v>
      </c>
      <c r="M47" s="1" t="s">
        <v>458</v>
      </c>
      <c r="N47" s="1" t="s">
        <v>458</v>
      </c>
      <c r="O47" s="1" t="s">
        <v>459</v>
      </c>
      <c r="P47" s="1" t="s">
        <v>460</v>
      </c>
      <c r="Q47" s="1" t="s">
        <v>461</v>
      </c>
      <c r="R47" s="1" t="s">
        <v>674</v>
      </c>
      <c r="S47" s="1" t="s">
        <v>463</v>
      </c>
      <c r="T47" s="1" t="s">
        <v>464</v>
      </c>
      <c r="U47" s="1" t="s">
        <v>465</v>
      </c>
    </row>
    <row r="48" s="1" customFormat="1" spans="1:21">
      <c r="A48" s="3">
        <v>18009300335</v>
      </c>
      <c r="B48" s="1" t="s">
        <v>652</v>
      </c>
      <c r="C48" s="1" t="s">
        <v>675</v>
      </c>
      <c r="D48" s="1" t="s">
        <v>668</v>
      </c>
      <c r="E48" s="1" t="s">
        <v>676</v>
      </c>
      <c r="F48" s="1" t="s">
        <v>450</v>
      </c>
      <c r="G48" s="1" t="s">
        <v>454</v>
      </c>
      <c r="H48" s="1" t="s">
        <v>455</v>
      </c>
      <c r="I48" s="1" t="s">
        <v>677</v>
      </c>
      <c r="J48" s="1" t="s">
        <v>457</v>
      </c>
      <c r="K48" s="1" t="s">
        <v>677</v>
      </c>
      <c r="L48" s="1" t="s">
        <v>677</v>
      </c>
      <c r="M48" s="1" t="s">
        <v>458</v>
      </c>
      <c r="N48" s="1" t="s">
        <v>458</v>
      </c>
      <c r="O48" s="1" t="s">
        <v>459</v>
      </c>
      <c r="P48" s="1" t="s">
        <v>460</v>
      </c>
      <c r="Q48" s="1" t="s">
        <v>461</v>
      </c>
      <c r="R48" s="1" t="s">
        <v>678</v>
      </c>
      <c r="S48" s="1" t="s">
        <v>463</v>
      </c>
      <c r="T48" s="1" t="s">
        <v>464</v>
      </c>
      <c r="U48" s="1" t="s">
        <v>465</v>
      </c>
    </row>
    <row r="49" s="1" customFormat="1" spans="1:21">
      <c r="A49" s="3">
        <v>18008851492</v>
      </c>
      <c r="B49" s="1" t="s">
        <v>679</v>
      </c>
      <c r="C49" s="1" t="s">
        <v>680</v>
      </c>
      <c r="D49" s="1" t="s">
        <v>528</v>
      </c>
      <c r="E49" s="1" t="s">
        <v>681</v>
      </c>
      <c r="F49" s="1" t="s">
        <v>450</v>
      </c>
      <c r="G49" s="1" t="s">
        <v>454</v>
      </c>
      <c r="H49" s="1" t="s">
        <v>455</v>
      </c>
      <c r="I49" s="1" t="s">
        <v>682</v>
      </c>
      <c r="J49" s="1" t="s">
        <v>457</v>
      </c>
      <c r="K49" s="1" t="s">
        <v>682</v>
      </c>
      <c r="L49" s="1" t="s">
        <v>682</v>
      </c>
      <c r="M49" s="1" t="s">
        <v>458</v>
      </c>
      <c r="N49" s="1" t="s">
        <v>458</v>
      </c>
      <c r="O49" s="1" t="s">
        <v>459</v>
      </c>
      <c r="P49" s="1" t="s">
        <v>460</v>
      </c>
      <c r="Q49" s="1" t="s">
        <v>461</v>
      </c>
      <c r="R49" s="1" t="s">
        <v>683</v>
      </c>
      <c r="S49" s="1" t="s">
        <v>463</v>
      </c>
      <c r="T49" s="1" t="s">
        <v>464</v>
      </c>
      <c r="U49" s="1" t="s">
        <v>465</v>
      </c>
    </row>
    <row r="50" s="1" customFormat="1" spans="1:21">
      <c r="A50" s="3">
        <v>18005261936</v>
      </c>
      <c r="B50" s="1" t="s">
        <v>679</v>
      </c>
      <c r="C50" s="1" t="s">
        <v>684</v>
      </c>
      <c r="D50" s="1" t="s">
        <v>685</v>
      </c>
      <c r="E50" s="1" t="s">
        <v>686</v>
      </c>
      <c r="F50" s="1" t="s">
        <v>450</v>
      </c>
      <c r="G50" s="1" t="s">
        <v>454</v>
      </c>
      <c r="H50" s="1" t="s">
        <v>455</v>
      </c>
      <c r="I50" s="1" t="s">
        <v>687</v>
      </c>
      <c r="J50" s="1" t="s">
        <v>457</v>
      </c>
      <c r="K50" s="1" t="s">
        <v>687</v>
      </c>
      <c r="L50" s="1" t="s">
        <v>687</v>
      </c>
      <c r="M50" s="1" t="s">
        <v>458</v>
      </c>
      <c r="N50" s="1" t="s">
        <v>458</v>
      </c>
      <c r="O50" s="1" t="s">
        <v>459</v>
      </c>
      <c r="P50" s="1" t="s">
        <v>460</v>
      </c>
      <c r="Q50" s="1" t="s">
        <v>461</v>
      </c>
      <c r="R50" s="1" t="s">
        <v>688</v>
      </c>
      <c r="S50" s="1" t="s">
        <v>463</v>
      </c>
      <c r="T50" s="1" t="s">
        <v>464</v>
      </c>
      <c r="U50" s="1" t="s">
        <v>465</v>
      </c>
    </row>
    <row r="51" s="1" customFormat="1" spans="1:21">
      <c r="A51" s="3">
        <v>18005144600</v>
      </c>
      <c r="B51" s="1" t="s">
        <v>679</v>
      </c>
      <c r="C51" s="1" t="s">
        <v>689</v>
      </c>
      <c r="D51" s="1" t="s">
        <v>588</v>
      </c>
      <c r="E51" s="1" t="s">
        <v>690</v>
      </c>
      <c r="F51" s="1" t="s">
        <v>450</v>
      </c>
      <c r="G51" s="1" t="s">
        <v>454</v>
      </c>
      <c r="H51" s="1" t="s">
        <v>455</v>
      </c>
      <c r="I51" s="1" t="s">
        <v>590</v>
      </c>
      <c r="J51" s="1" t="s">
        <v>457</v>
      </c>
      <c r="K51" s="1" t="s">
        <v>590</v>
      </c>
      <c r="L51" s="1" t="s">
        <v>590</v>
      </c>
      <c r="M51" s="1" t="s">
        <v>458</v>
      </c>
      <c r="N51" s="1" t="s">
        <v>458</v>
      </c>
      <c r="O51" s="1" t="s">
        <v>459</v>
      </c>
      <c r="P51" s="1" t="s">
        <v>460</v>
      </c>
      <c r="Q51" s="1" t="s">
        <v>461</v>
      </c>
      <c r="R51" s="1" t="s">
        <v>691</v>
      </c>
      <c r="S51" s="1" t="s">
        <v>463</v>
      </c>
      <c r="T51" s="1" t="s">
        <v>464</v>
      </c>
      <c r="U51" s="1" t="s">
        <v>465</v>
      </c>
    </row>
    <row r="52" s="1" customFormat="1" spans="1:21">
      <c r="A52" s="3">
        <v>18003436607</v>
      </c>
      <c r="B52" s="1" t="s">
        <v>679</v>
      </c>
      <c r="C52" s="1" t="s">
        <v>692</v>
      </c>
      <c r="D52" s="1" t="s">
        <v>693</v>
      </c>
      <c r="E52" s="1" t="s">
        <v>694</v>
      </c>
      <c r="F52" s="1" t="s">
        <v>485</v>
      </c>
      <c r="G52" s="1" t="s">
        <v>454</v>
      </c>
      <c r="H52" s="1" t="s">
        <v>455</v>
      </c>
      <c r="I52" s="1" t="s">
        <v>695</v>
      </c>
      <c r="J52" s="1" t="s">
        <v>457</v>
      </c>
      <c r="K52" s="1" t="s">
        <v>695</v>
      </c>
      <c r="L52" s="1" t="s">
        <v>695</v>
      </c>
      <c r="M52" s="1" t="s">
        <v>458</v>
      </c>
      <c r="N52" s="1" t="s">
        <v>458</v>
      </c>
      <c r="O52" s="1" t="s">
        <v>459</v>
      </c>
      <c r="P52" s="1" t="s">
        <v>460</v>
      </c>
      <c r="Q52" s="1" t="s">
        <v>461</v>
      </c>
      <c r="R52" s="1" t="s">
        <v>696</v>
      </c>
      <c r="S52" s="1" t="s">
        <v>463</v>
      </c>
      <c r="T52" s="1" t="s">
        <v>464</v>
      </c>
      <c r="U52" s="1" t="s">
        <v>465</v>
      </c>
    </row>
    <row r="53" s="1" customFormat="1" spans="1:21">
      <c r="A53" s="3">
        <v>17999650235</v>
      </c>
      <c r="B53" s="1" t="s">
        <v>697</v>
      </c>
      <c r="C53" s="1" t="s">
        <v>698</v>
      </c>
      <c r="D53" s="1" t="s">
        <v>699</v>
      </c>
      <c r="E53" s="1" t="s">
        <v>700</v>
      </c>
      <c r="F53" s="1" t="s">
        <v>450</v>
      </c>
      <c r="G53" s="1" t="s">
        <v>454</v>
      </c>
      <c r="H53" s="1" t="s">
        <v>455</v>
      </c>
      <c r="I53" s="1" t="s">
        <v>701</v>
      </c>
      <c r="J53" s="1" t="s">
        <v>457</v>
      </c>
      <c r="K53" s="1" t="s">
        <v>701</v>
      </c>
      <c r="L53" s="1" t="s">
        <v>701</v>
      </c>
      <c r="M53" s="1" t="s">
        <v>458</v>
      </c>
      <c r="N53" s="1" t="s">
        <v>458</v>
      </c>
      <c r="O53" s="1" t="s">
        <v>459</v>
      </c>
      <c r="P53" s="1" t="s">
        <v>460</v>
      </c>
      <c r="Q53" s="1" t="s">
        <v>461</v>
      </c>
      <c r="R53" s="1" t="s">
        <v>702</v>
      </c>
      <c r="S53" s="1" t="s">
        <v>463</v>
      </c>
      <c r="T53" s="1" t="s">
        <v>464</v>
      </c>
      <c r="U53" s="1" t="s">
        <v>465</v>
      </c>
    </row>
    <row r="54" s="1" customFormat="1" spans="1:21">
      <c r="A54" s="3">
        <v>17993238719</v>
      </c>
      <c r="B54" s="1" t="s">
        <v>703</v>
      </c>
      <c r="C54" s="1" t="s">
        <v>704</v>
      </c>
      <c r="D54" s="1" t="s">
        <v>668</v>
      </c>
      <c r="E54" s="1" t="s">
        <v>705</v>
      </c>
      <c r="F54" s="1" t="s">
        <v>485</v>
      </c>
      <c r="G54" s="1" t="s">
        <v>454</v>
      </c>
      <c r="H54" s="1" t="s">
        <v>455</v>
      </c>
      <c r="I54" s="1" t="s">
        <v>706</v>
      </c>
      <c r="J54" s="1" t="s">
        <v>457</v>
      </c>
      <c r="K54" s="1" t="s">
        <v>706</v>
      </c>
      <c r="L54" s="1" t="s">
        <v>706</v>
      </c>
      <c r="M54" s="1" t="s">
        <v>458</v>
      </c>
      <c r="N54" s="1" t="s">
        <v>458</v>
      </c>
      <c r="O54" s="1" t="s">
        <v>459</v>
      </c>
      <c r="P54" s="1" t="s">
        <v>460</v>
      </c>
      <c r="Q54" s="1" t="s">
        <v>461</v>
      </c>
      <c r="R54" s="1" t="s">
        <v>707</v>
      </c>
      <c r="S54" s="1" t="s">
        <v>463</v>
      </c>
      <c r="T54" s="1" t="s">
        <v>464</v>
      </c>
      <c r="U54" s="1" t="s">
        <v>465</v>
      </c>
    </row>
    <row r="55" s="1" customFormat="1" spans="1:21">
      <c r="A55" s="3">
        <v>17991847991</v>
      </c>
      <c r="B55" s="1" t="s">
        <v>703</v>
      </c>
      <c r="C55" s="1" t="s">
        <v>708</v>
      </c>
      <c r="D55" s="1" t="s">
        <v>709</v>
      </c>
      <c r="E55" s="1" t="s">
        <v>710</v>
      </c>
      <c r="F55" s="1" t="s">
        <v>450</v>
      </c>
      <c r="G55" s="1" t="s">
        <v>454</v>
      </c>
      <c r="H55" s="1" t="s">
        <v>455</v>
      </c>
      <c r="I55" s="1" t="s">
        <v>711</v>
      </c>
      <c r="J55" s="1" t="s">
        <v>457</v>
      </c>
      <c r="K55" s="1" t="s">
        <v>711</v>
      </c>
      <c r="L55" s="1" t="s">
        <v>711</v>
      </c>
      <c r="M55" s="1" t="s">
        <v>458</v>
      </c>
      <c r="N55" s="1" t="s">
        <v>458</v>
      </c>
      <c r="O55" s="1" t="s">
        <v>459</v>
      </c>
      <c r="P55" s="1" t="s">
        <v>460</v>
      </c>
      <c r="Q55" s="1" t="s">
        <v>461</v>
      </c>
      <c r="R55" s="1" t="s">
        <v>712</v>
      </c>
      <c r="S55" s="1" t="s">
        <v>463</v>
      </c>
      <c r="T55" s="1" t="s">
        <v>464</v>
      </c>
      <c r="U55" s="1" t="s">
        <v>465</v>
      </c>
    </row>
    <row r="56" s="1" customFormat="1" spans="1:21">
      <c r="A56" s="3">
        <v>17988385156</v>
      </c>
      <c r="B56" s="1" t="s">
        <v>713</v>
      </c>
      <c r="C56" s="1" t="s">
        <v>714</v>
      </c>
      <c r="D56" s="1" t="s">
        <v>715</v>
      </c>
      <c r="E56" s="1" t="s">
        <v>716</v>
      </c>
      <c r="F56" s="1" t="s">
        <v>485</v>
      </c>
      <c r="G56" s="1" t="s">
        <v>454</v>
      </c>
      <c r="H56" s="1" t="s">
        <v>455</v>
      </c>
      <c r="I56" s="1" t="s">
        <v>717</v>
      </c>
      <c r="J56" s="1" t="s">
        <v>457</v>
      </c>
      <c r="K56" s="1" t="s">
        <v>717</v>
      </c>
      <c r="L56" s="1" t="s">
        <v>717</v>
      </c>
      <c r="M56" s="1" t="s">
        <v>458</v>
      </c>
      <c r="N56" s="1" t="s">
        <v>458</v>
      </c>
      <c r="O56" s="1" t="s">
        <v>459</v>
      </c>
      <c r="P56" s="1" t="s">
        <v>460</v>
      </c>
      <c r="Q56" s="1" t="s">
        <v>461</v>
      </c>
      <c r="R56" s="1" t="s">
        <v>718</v>
      </c>
      <c r="S56" s="1" t="s">
        <v>463</v>
      </c>
      <c r="T56" s="1" t="s">
        <v>464</v>
      </c>
      <c r="U56" s="1" t="s">
        <v>465</v>
      </c>
    </row>
    <row r="57" s="1" customFormat="1" spans="1:21">
      <c r="A57" s="3">
        <v>17985650289</v>
      </c>
      <c r="B57" s="1" t="s">
        <v>713</v>
      </c>
      <c r="C57" s="1" t="s">
        <v>719</v>
      </c>
      <c r="D57" s="1" t="s">
        <v>720</v>
      </c>
      <c r="E57" s="1" t="s">
        <v>721</v>
      </c>
      <c r="F57" s="1" t="s">
        <v>450</v>
      </c>
      <c r="G57" s="1" t="s">
        <v>454</v>
      </c>
      <c r="H57" s="1" t="s">
        <v>455</v>
      </c>
      <c r="I57" s="1" t="s">
        <v>722</v>
      </c>
      <c r="J57" s="1" t="s">
        <v>457</v>
      </c>
      <c r="K57" s="1" t="s">
        <v>722</v>
      </c>
      <c r="L57" s="1" t="s">
        <v>722</v>
      </c>
      <c r="M57" s="1" t="s">
        <v>458</v>
      </c>
      <c r="N57" s="1" t="s">
        <v>458</v>
      </c>
      <c r="O57" s="1" t="s">
        <v>459</v>
      </c>
      <c r="P57" s="1" t="s">
        <v>460</v>
      </c>
      <c r="Q57" s="1" t="s">
        <v>461</v>
      </c>
      <c r="R57" s="1" t="s">
        <v>723</v>
      </c>
      <c r="S57" s="1" t="s">
        <v>463</v>
      </c>
      <c r="T57" s="1" t="s">
        <v>464</v>
      </c>
      <c r="U57" s="1" t="s">
        <v>465</v>
      </c>
    </row>
    <row r="58" s="1" customFormat="1" spans="1:21">
      <c r="A58" s="3">
        <v>17967405721</v>
      </c>
      <c r="B58" s="1" t="s">
        <v>724</v>
      </c>
      <c r="C58" s="1" t="s">
        <v>725</v>
      </c>
      <c r="D58" s="1" t="s">
        <v>726</v>
      </c>
      <c r="E58" s="1" t="s">
        <v>727</v>
      </c>
      <c r="F58" s="1" t="s">
        <v>485</v>
      </c>
      <c r="G58" s="1" t="s">
        <v>454</v>
      </c>
      <c r="H58" s="1" t="s">
        <v>455</v>
      </c>
      <c r="I58" s="1" t="s">
        <v>459</v>
      </c>
      <c r="J58" s="1" t="s">
        <v>457</v>
      </c>
      <c r="K58" s="1" t="s">
        <v>459</v>
      </c>
      <c r="L58" s="1" t="s">
        <v>459</v>
      </c>
      <c r="M58" s="1" t="s">
        <v>458</v>
      </c>
      <c r="N58" s="1" t="s">
        <v>458</v>
      </c>
      <c r="O58" s="1" t="s">
        <v>459</v>
      </c>
      <c r="P58" s="1" t="s">
        <v>460</v>
      </c>
      <c r="Q58" s="1" t="s">
        <v>461</v>
      </c>
      <c r="R58" s="1" t="s">
        <v>728</v>
      </c>
      <c r="S58" s="1" t="s">
        <v>463</v>
      </c>
      <c r="T58" s="1" t="s">
        <v>464</v>
      </c>
      <c r="U58" s="1" t="s">
        <v>465</v>
      </c>
    </row>
    <row r="59" s="1" customFormat="1" spans="1:21">
      <c r="A59" s="3">
        <v>17957657990</v>
      </c>
      <c r="B59" s="1" t="s">
        <v>729</v>
      </c>
      <c r="C59" s="1" t="s">
        <v>730</v>
      </c>
      <c r="D59" s="1" t="s">
        <v>731</v>
      </c>
      <c r="E59" s="1" t="s">
        <v>732</v>
      </c>
      <c r="F59" s="1" t="s">
        <v>485</v>
      </c>
      <c r="G59" s="1" t="s">
        <v>454</v>
      </c>
      <c r="H59" s="1" t="s">
        <v>455</v>
      </c>
      <c r="I59" s="1" t="s">
        <v>733</v>
      </c>
      <c r="J59" s="1" t="s">
        <v>457</v>
      </c>
      <c r="K59" s="1" t="s">
        <v>733</v>
      </c>
      <c r="L59" s="1" t="s">
        <v>733</v>
      </c>
      <c r="M59" s="1" t="s">
        <v>458</v>
      </c>
      <c r="N59" s="1" t="s">
        <v>458</v>
      </c>
      <c r="O59" s="1" t="s">
        <v>459</v>
      </c>
      <c r="P59" s="1" t="s">
        <v>460</v>
      </c>
      <c r="Q59" s="1" t="s">
        <v>461</v>
      </c>
      <c r="R59" s="1" t="s">
        <v>734</v>
      </c>
      <c r="S59" s="1" t="s">
        <v>463</v>
      </c>
      <c r="T59" s="1" t="s">
        <v>464</v>
      </c>
      <c r="U59" s="1" t="s">
        <v>465</v>
      </c>
    </row>
    <row r="60" s="1" customFormat="1" spans="1:21">
      <c r="A60" s="3">
        <v>17956637988</v>
      </c>
      <c r="B60" s="1" t="s">
        <v>729</v>
      </c>
      <c r="C60" s="1" t="s">
        <v>735</v>
      </c>
      <c r="D60" s="1" t="s">
        <v>693</v>
      </c>
      <c r="E60" s="1" t="s">
        <v>736</v>
      </c>
      <c r="F60" s="1" t="s">
        <v>609</v>
      </c>
      <c r="G60" s="1" t="s">
        <v>454</v>
      </c>
      <c r="H60" s="1" t="s">
        <v>455</v>
      </c>
      <c r="I60" s="1" t="s">
        <v>737</v>
      </c>
      <c r="J60" s="1" t="s">
        <v>457</v>
      </c>
      <c r="K60" s="1" t="s">
        <v>737</v>
      </c>
      <c r="L60" s="1" t="s">
        <v>737</v>
      </c>
      <c r="M60" s="1" t="s">
        <v>458</v>
      </c>
      <c r="N60" s="1" t="s">
        <v>458</v>
      </c>
      <c r="O60" s="1" t="s">
        <v>459</v>
      </c>
      <c r="P60" s="1" t="s">
        <v>460</v>
      </c>
      <c r="Q60" s="1" t="s">
        <v>461</v>
      </c>
      <c r="R60" s="1" t="s">
        <v>738</v>
      </c>
      <c r="S60" s="1" t="s">
        <v>463</v>
      </c>
      <c r="T60" s="1" t="s">
        <v>464</v>
      </c>
      <c r="U60" s="1" t="s">
        <v>465</v>
      </c>
    </row>
    <row r="61" s="1" customFormat="1" spans="1:21">
      <c r="A61" s="3">
        <v>17946026544</v>
      </c>
      <c r="B61" s="1" t="s">
        <v>739</v>
      </c>
      <c r="C61" s="1" t="s">
        <v>740</v>
      </c>
      <c r="D61" s="1" t="s">
        <v>741</v>
      </c>
      <c r="E61" s="1" t="s">
        <v>742</v>
      </c>
      <c r="F61" s="1" t="s">
        <v>450</v>
      </c>
      <c r="G61" s="1" t="s">
        <v>454</v>
      </c>
      <c r="H61" s="1" t="s">
        <v>455</v>
      </c>
      <c r="I61" s="1" t="s">
        <v>743</v>
      </c>
      <c r="J61" s="1" t="s">
        <v>457</v>
      </c>
      <c r="K61" s="1" t="s">
        <v>743</v>
      </c>
      <c r="L61" s="1" t="s">
        <v>743</v>
      </c>
      <c r="M61" s="1" t="s">
        <v>458</v>
      </c>
      <c r="N61" s="1" t="s">
        <v>458</v>
      </c>
      <c r="O61" s="1" t="s">
        <v>459</v>
      </c>
      <c r="P61" s="1" t="s">
        <v>460</v>
      </c>
      <c r="Q61" s="1" t="s">
        <v>461</v>
      </c>
      <c r="R61" s="1" t="s">
        <v>744</v>
      </c>
      <c r="S61" s="1" t="s">
        <v>463</v>
      </c>
      <c r="T61" s="1" t="s">
        <v>464</v>
      </c>
      <c r="U61" s="1" t="s">
        <v>465</v>
      </c>
    </row>
    <row r="62" s="1" customFormat="1" spans="1:21">
      <c r="A62" s="3">
        <v>17937313966</v>
      </c>
      <c r="B62" s="1" t="s">
        <v>745</v>
      </c>
      <c r="C62" s="1" t="s">
        <v>746</v>
      </c>
      <c r="D62" s="1" t="s">
        <v>633</v>
      </c>
      <c r="E62" s="1" t="s">
        <v>747</v>
      </c>
      <c r="F62" s="1" t="s">
        <v>609</v>
      </c>
      <c r="G62" s="1" t="s">
        <v>454</v>
      </c>
      <c r="H62" s="1" t="s">
        <v>455</v>
      </c>
      <c r="I62" s="1" t="s">
        <v>748</v>
      </c>
      <c r="J62" s="1" t="s">
        <v>457</v>
      </c>
      <c r="K62" s="1" t="s">
        <v>748</v>
      </c>
      <c r="L62" s="1" t="s">
        <v>748</v>
      </c>
      <c r="M62" s="1" t="s">
        <v>458</v>
      </c>
      <c r="N62" s="1" t="s">
        <v>458</v>
      </c>
      <c r="O62" s="1" t="s">
        <v>459</v>
      </c>
      <c r="P62" s="1" t="s">
        <v>460</v>
      </c>
      <c r="Q62" s="1" t="s">
        <v>461</v>
      </c>
      <c r="R62" s="1" t="s">
        <v>749</v>
      </c>
      <c r="S62" s="1" t="s">
        <v>463</v>
      </c>
      <c r="T62" s="1" t="s">
        <v>464</v>
      </c>
      <c r="U62" s="1" t="s">
        <v>465</v>
      </c>
    </row>
    <row r="63" s="1" customFormat="1" spans="1:21">
      <c r="A63" s="3">
        <v>17931448642</v>
      </c>
      <c r="B63" s="1" t="s">
        <v>750</v>
      </c>
      <c r="C63" s="1" t="s">
        <v>751</v>
      </c>
      <c r="D63" s="1" t="s">
        <v>752</v>
      </c>
      <c r="E63" s="1" t="s">
        <v>753</v>
      </c>
      <c r="F63" s="1" t="s">
        <v>450</v>
      </c>
      <c r="G63" s="1" t="s">
        <v>454</v>
      </c>
      <c r="H63" s="1" t="s">
        <v>455</v>
      </c>
      <c r="I63" s="1" t="s">
        <v>754</v>
      </c>
      <c r="J63" s="1" t="s">
        <v>457</v>
      </c>
      <c r="K63" s="1" t="s">
        <v>754</v>
      </c>
      <c r="L63" s="1" t="s">
        <v>754</v>
      </c>
      <c r="M63" s="1" t="s">
        <v>458</v>
      </c>
      <c r="N63" s="1" t="s">
        <v>458</v>
      </c>
      <c r="O63" s="1" t="s">
        <v>459</v>
      </c>
      <c r="P63" s="1" t="s">
        <v>460</v>
      </c>
      <c r="Q63" s="1" t="s">
        <v>461</v>
      </c>
      <c r="R63" s="1" t="s">
        <v>755</v>
      </c>
      <c r="S63" s="1" t="s">
        <v>463</v>
      </c>
      <c r="T63" s="1" t="s">
        <v>464</v>
      </c>
      <c r="U63" s="1" t="s">
        <v>465</v>
      </c>
    </row>
    <row r="64" s="1" customFormat="1" spans="1:21">
      <c r="A64" s="3">
        <v>17919651232</v>
      </c>
      <c r="B64" s="1" t="s">
        <v>756</v>
      </c>
      <c r="C64" s="1" t="s">
        <v>757</v>
      </c>
      <c r="D64" s="1" t="s">
        <v>758</v>
      </c>
      <c r="E64" s="1" t="s">
        <v>759</v>
      </c>
      <c r="F64" s="1" t="s">
        <v>485</v>
      </c>
      <c r="G64" s="1" t="s">
        <v>454</v>
      </c>
      <c r="H64" s="1" t="s">
        <v>455</v>
      </c>
      <c r="I64" s="1" t="s">
        <v>760</v>
      </c>
      <c r="J64" s="1" t="s">
        <v>457</v>
      </c>
      <c r="K64" s="1" t="s">
        <v>760</v>
      </c>
      <c r="L64" s="1" t="s">
        <v>760</v>
      </c>
      <c r="M64" s="1" t="s">
        <v>458</v>
      </c>
      <c r="N64" s="1" t="s">
        <v>458</v>
      </c>
      <c r="O64" s="1" t="s">
        <v>459</v>
      </c>
      <c r="P64" s="1" t="s">
        <v>460</v>
      </c>
      <c r="Q64" s="1" t="s">
        <v>461</v>
      </c>
      <c r="R64" s="1" t="s">
        <v>761</v>
      </c>
      <c r="S64" s="1" t="s">
        <v>463</v>
      </c>
      <c r="T64" s="1" t="s">
        <v>464</v>
      </c>
      <c r="U64" s="1" t="s">
        <v>465</v>
      </c>
    </row>
    <row r="65" s="1" customFormat="1" spans="1:21">
      <c r="A65" s="3">
        <v>17915654482</v>
      </c>
      <c r="B65" s="1" t="s">
        <v>756</v>
      </c>
      <c r="C65" s="1" t="s">
        <v>762</v>
      </c>
      <c r="D65" s="1" t="s">
        <v>763</v>
      </c>
      <c r="E65" s="1" t="s">
        <v>31</v>
      </c>
      <c r="F65" s="1" t="s">
        <v>450</v>
      </c>
      <c r="G65" s="1" t="s">
        <v>454</v>
      </c>
      <c r="H65" s="1" t="s">
        <v>455</v>
      </c>
      <c r="I65" s="1" t="s">
        <v>764</v>
      </c>
      <c r="J65" s="1" t="s">
        <v>457</v>
      </c>
      <c r="K65" s="1" t="s">
        <v>764</v>
      </c>
      <c r="L65" s="1" t="s">
        <v>459</v>
      </c>
      <c r="M65" s="1" t="s">
        <v>765</v>
      </c>
      <c r="N65" s="1" t="s">
        <v>765</v>
      </c>
      <c r="O65" s="1" t="s">
        <v>459</v>
      </c>
      <c r="P65" s="1" t="s">
        <v>460</v>
      </c>
      <c r="Q65" s="1" t="s">
        <v>461</v>
      </c>
      <c r="R65" s="1" t="s">
        <v>766</v>
      </c>
      <c r="S65" s="1" t="s">
        <v>463</v>
      </c>
      <c r="T65" s="1" t="s">
        <v>464</v>
      </c>
      <c r="U65" s="1" t="s">
        <v>465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2022-06-07T01:26:17Z</dcterms:created>
  <dcterms:modified xsi:type="dcterms:W3CDTF">2022-06-07T01:38:13Z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62CE3ADA2BF14C39B1D73BEF650AD4AF</vt:lpwstr>
  </property>
  <property fmtid="{D5CDD505-2E9C-101B-9397-08002B2CF9AE}" pid="3" name="KSOProductBuildVer">
    <vt:lpwstr>2052-11.1.0.11744</vt:lpwstr>
  </property>
</Properties>
</file>