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对账!$A$1:$X$62</definedName>
  </definedNames>
  <calcPr calcId="144525"/>
</workbook>
</file>

<file path=xl/sharedStrings.xml><?xml version="1.0" encoding="utf-8"?>
<sst xmlns="http://schemas.openxmlformats.org/spreadsheetml/2006/main" count="1998" uniqueCount="510">
  <si>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</si>
  <si>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</si>
  <si>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</si>
  <si>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</si>
  <si>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</si>
  <si>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</si>
  <si>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</si>
  <si>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</si>
  <si>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</si>
  <si>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</si>
  <si>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</si>
  <si>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</si>
  <si>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</si>
  <si>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</si>
  <si>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</si>
  <si>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</si>
  <si>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</si>
  <si>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</si>
  <si>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</si>
  <si>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</si>
  <si>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</si>
  <si>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</si>
  <si>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</si>
  <si>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</si>
  <si>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</si>
  <si>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17931588371	</t>
  </si>
  <si>
    <t>Ctrip</t>
  </si>
  <si>
    <t>正常</t>
  </si>
  <si>
    <t>[台中]薆悦酒店(台中馆)(Inhouse Hotel Taichung)(80941408)</t>
  </si>
  <si>
    <t>精品大床房&lt;2人入住&gt;</t>
  </si>
  <si>
    <t>CNY</t>
  </si>
  <si>
    <t>HUANG/YUNYUN</t>
  </si>
  <si>
    <t>CA13744220607CNY</t>
  </si>
  <si>
    <t>未提现</t>
  </si>
  <si>
    <t>携程开票</t>
  </si>
  <si>
    <t xml:space="preserve">	</t>
  </si>
  <si>
    <t xml:space="preserve">72642	</t>
  </si>
  <si>
    <t xml:space="preserve">17941935769	</t>
  </si>
  <si>
    <t>[桂林]桂林北桂酒店（高铁站两江四湖店)(92787820)</t>
  </si>
  <si>
    <t>特色主题房&lt;2人入住&gt;</t>
  </si>
  <si>
    <t>刘继峰</t>
  </si>
  <si>
    <t xml:space="preserve">17948710688	</t>
  </si>
  <si>
    <t>[香港]香港彩鸿酒店(Travelodge Kowloon)(80247378)</t>
  </si>
  <si>
    <t>豪华客房&lt;2人入住&gt;</t>
  </si>
  <si>
    <t>CHEUNG/Ka sum</t>
  </si>
  <si>
    <t xml:space="preserve">177496	</t>
  </si>
  <si>
    <t>退单</t>
  </si>
  <si>
    <t xml:space="preserve">17953533504	</t>
  </si>
  <si>
    <t>[香港]帝乐文娜公馆(The Luxe Manor)(80243672)</t>
  </si>
  <si>
    <t>高级房&lt;2人入住&gt;</t>
  </si>
  <si>
    <t>CHAN/KA YI,Jackie/LEE</t>
  </si>
  <si>
    <t xml:space="preserve">17953559697	</t>
  </si>
  <si>
    <t>[香港]香港湾仔八十八酒店(Wanchai 88 Hotel)(93877203)</t>
  </si>
  <si>
    <t>88高级大床房&lt;2人入住&gt;</t>
  </si>
  <si>
    <t>kong /siu ming</t>
  </si>
  <si>
    <t xml:space="preserve">17961471667	</t>
  </si>
  <si>
    <t>[伊川]骏怡精选酒店(伊川华美建材城店)(91109467)</t>
  </si>
  <si>
    <t>商务双床房&lt;2人入住&gt;&lt;早餐&gt;</t>
  </si>
  <si>
    <t>赵延须</t>
  </si>
  <si>
    <t xml:space="preserve">17961541843	</t>
  </si>
  <si>
    <t>[重庆]重庆鼎立精品酒店(91301511)</t>
  </si>
  <si>
    <t>精品雅致大床房（无窗）&lt;2人入住&gt;</t>
  </si>
  <si>
    <t>龚蒙</t>
  </si>
  <si>
    <t xml:space="preserve">2557223	</t>
  </si>
  <si>
    <t xml:space="preserve">17964094211	</t>
  </si>
  <si>
    <t>[银川]维也纳酒店(银川高铁站店)(68323956)</t>
  </si>
  <si>
    <t>高级双床房&lt;2人入住&gt;</t>
  </si>
  <si>
    <t>何丽雯</t>
  </si>
  <si>
    <t xml:space="preserve">104431825944	</t>
  </si>
  <si>
    <t xml:space="preserve">17964098147	</t>
  </si>
  <si>
    <t>[南宁]欧漫酒店(南宁东葛路店)(92780098)</t>
  </si>
  <si>
    <t>漫馨-精致大床房&lt;2人入住&gt;</t>
  </si>
  <si>
    <t>黄璟怡</t>
  </si>
  <si>
    <t>取消</t>
  </si>
  <si>
    <t xml:space="preserve">17964582337	</t>
  </si>
  <si>
    <t>[合肥]皇城御园酒店(合肥三联学院店)(88620679)</t>
  </si>
  <si>
    <t>大床房B&lt;2人入住&gt;</t>
  </si>
  <si>
    <t>萧剑</t>
  </si>
  <si>
    <t xml:space="preserve">2557624	</t>
  </si>
  <si>
    <t xml:space="preserve">17964863642	</t>
  </si>
  <si>
    <t>[温州]易佰良品酒店(温州火车南站新桥国鼎路店)(91108303)</t>
  </si>
  <si>
    <t>易享大床房&lt;2人入住&gt;</t>
  </si>
  <si>
    <t>谢模金</t>
  </si>
  <si>
    <t xml:space="preserve">17965157532	</t>
  </si>
  <si>
    <t>[台中]天阁酒店(台中馆)(Tango Hotel Taichung)(80942068)</t>
  </si>
  <si>
    <t>天豪大床房&lt;2人入住&gt;&lt;早餐&gt;</t>
  </si>
  <si>
    <t>LIN/KUAN-LING</t>
  </si>
  <si>
    <t xml:space="preserve">17967698543	</t>
  </si>
  <si>
    <t>HSUEH/WANCHEN</t>
  </si>
  <si>
    <t xml:space="preserve">72897	</t>
  </si>
  <si>
    <t xml:space="preserve">17969193962	</t>
  </si>
  <si>
    <t>[深圳]深圳汉诺威酒店(91301891)</t>
  </si>
  <si>
    <t>标准大床房(无窗)&lt;2人入住&gt;</t>
  </si>
  <si>
    <t>黄恺</t>
  </si>
  <si>
    <t xml:space="preserve">17969253920	</t>
  </si>
  <si>
    <t>[广州]IU酒店(广州高铁南站钟村地铁站店)(80246370)</t>
  </si>
  <si>
    <t>小U舒适大床房&lt;2人入住&gt;</t>
  </si>
  <si>
    <t>陈杨</t>
  </si>
  <si>
    <t xml:space="preserve">17969275210	</t>
  </si>
  <si>
    <t>[成都]西姆轻奢酒店(成都天府广场店)(92778528)</t>
  </si>
  <si>
    <t>商务大床房&lt;2人入住&gt;&lt;早餐&gt;</t>
  </si>
  <si>
    <t>杜夏,李德琦,周敏</t>
  </si>
  <si>
    <t xml:space="preserve">17969409626	</t>
  </si>
  <si>
    <t>[汕头]麗枫酒店(汕头海滨路观海长廊店)(85539985)</t>
  </si>
  <si>
    <t>海景大床房&lt;2人入住&gt;</t>
  </si>
  <si>
    <t>叶碧英</t>
  </si>
  <si>
    <t xml:space="preserve">17971922823	</t>
  </si>
  <si>
    <t>梁雷,王立国,丁立功</t>
  </si>
  <si>
    <t xml:space="preserve">17972313729	</t>
  </si>
  <si>
    <t>[长沙县]喜月轻奢酒店(长沙县黄花国际机场店)(92779036)</t>
  </si>
  <si>
    <t>日系优享影院榻榻米房&lt;2人入住&gt;</t>
  </si>
  <si>
    <t>赵娟</t>
  </si>
  <si>
    <t xml:space="preserve">2559289	</t>
  </si>
  <si>
    <t xml:space="preserve">17972964450	</t>
  </si>
  <si>
    <t>[null](92787829)</t>
  </si>
  <si>
    <t xml:space="preserve">17973375892	</t>
  </si>
  <si>
    <t>[南宁]南宁群莱酒店(85539560)</t>
  </si>
  <si>
    <t>舒适双床房&lt;2人入住&gt;</t>
  </si>
  <si>
    <t>卢菲</t>
  </si>
  <si>
    <t xml:space="preserve">17973382315	</t>
  </si>
  <si>
    <t>[深圳]深圳旅途国际公寓(88620745)</t>
  </si>
  <si>
    <t>高级商务大床房&lt;2人入住&gt;</t>
  </si>
  <si>
    <t>李可</t>
  </si>
  <si>
    <t xml:space="preserve">17973383601	</t>
  </si>
  <si>
    <t>[长治]长治奥汀堡美式酒店（八一广场店）(92038869)</t>
  </si>
  <si>
    <t>美式大床房&lt;2人入住&gt;</t>
  </si>
  <si>
    <t>王锟</t>
  </si>
  <si>
    <t xml:space="preserve">17973414159	</t>
  </si>
  <si>
    <t>[长沙]7天优品酒店(长沙步行街地铁站店)(80247990)</t>
  </si>
  <si>
    <t>优品大床房&lt;2人入住&gt;&lt;钻石会员&gt;&lt;交叉用户机票，高铁，汽车，船票，用车&gt;</t>
  </si>
  <si>
    <t>周玉东</t>
  </si>
  <si>
    <t xml:space="preserve">17973446384	</t>
  </si>
  <si>
    <t>[成都]华莱轻奢公寓（成都火车东站）(92787427)</t>
  </si>
  <si>
    <t>春夏安心大床房&lt;2人入住&gt;</t>
  </si>
  <si>
    <t>陈正晴</t>
  </si>
  <si>
    <t xml:space="preserve">2559838	</t>
  </si>
  <si>
    <t xml:space="preserve">17973445522	</t>
  </si>
  <si>
    <t>高级大床房&lt;2人入住&gt;</t>
  </si>
  <si>
    <t>齐允涛</t>
  </si>
  <si>
    <t xml:space="preserve">17973452991	</t>
  </si>
  <si>
    <t>[贵阳]贵阳中铁酒店(88634057)</t>
  </si>
  <si>
    <t>惠选大床房&lt;2人入住&gt;</t>
  </si>
  <si>
    <t>李军</t>
  </si>
  <si>
    <t xml:space="preserve">17973453345	</t>
  </si>
  <si>
    <t>[青岛]锦江之星(青岛开发区江山中路店)(80895720)</t>
  </si>
  <si>
    <t>标准房C&lt;2人入住&gt;</t>
  </si>
  <si>
    <t>姚恒裕</t>
  </si>
  <si>
    <t xml:space="preserve">17973469441	</t>
  </si>
  <si>
    <t>[佛山]佛山龙豪大酒店（顺德渔人码头店）(92778585)</t>
  </si>
  <si>
    <t>标准双床房&lt;2人入住&gt;</t>
  </si>
  <si>
    <t>洪允森</t>
  </si>
  <si>
    <t xml:space="preserve">17973473517	</t>
  </si>
  <si>
    <t>[遵义]7天连锁酒店(遵义医学院店)(83900128)</t>
  </si>
  <si>
    <t>经济房&lt;2人入住&gt;</t>
  </si>
  <si>
    <t>罗水松</t>
  </si>
  <si>
    <t xml:space="preserve">17973473748	</t>
  </si>
  <si>
    <t>[合肥]贝壳酒店(合肥万达主题水乐园融创茂店)(80895263)</t>
  </si>
  <si>
    <t>现代时尚大床房&lt;2人入住&gt;</t>
  </si>
  <si>
    <t>苗云飞</t>
  </si>
  <si>
    <t xml:space="preserve">17973533772	</t>
  </si>
  <si>
    <t>[临沧]临沧福星宾馆(88228252)</t>
  </si>
  <si>
    <t>豪华双人间&lt;2人入住&gt;</t>
  </si>
  <si>
    <t>李留容</t>
  </si>
  <si>
    <t xml:space="preserve">17973550652	</t>
  </si>
  <si>
    <t>张雪娅</t>
  </si>
  <si>
    <t xml:space="preserve">17973560654	</t>
  </si>
  <si>
    <t>[济南]济南艾瑞思精品酒店（高新万达广场国际会展中心店）(92780206)</t>
  </si>
  <si>
    <t>巨幕影音大床房&lt;2人入住&gt;</t>
  </si>
  <si>
    <t>田春生</t>
  </si>
  <si>
    <t xml:space="preserve">17973605899	</t>
  </si>
  <si>
    <t>[广州]广州恒景商务酒店(92787493)</t>
  </si>
  <si>
    <t>迷你温馨小单间&lt;2人入住&gt;</t>
  </si>
  <si>
    <t>谢淘淘</t>
  </si>
  <si>
    <t xml:space="preserve">17973649637	</t>
  </si>
  <si>
    <t>[长沙]长沙世蓉精选酒店(88228081)</t>
  </si>
  <si>
    <t>舒心大床房&lt;2人入住&gt;</t>
  </si>
  <si>
    <t>杨云秀</t>
  </si>
  <si>
    <t xml:space="preserve">17973660415	</t>
  </si>
  <si>
    <t>王丽</t>
  </si>
  <si>
    <t xml:space="preserve">17973669678	</t>
  </si>
  <si>
    <t>黄要</t>
  </si>
  <si>
    <t xml:space="preserve">17973675924	</t>
  </si>
  <si>
    <t>[北京]易佰酒店(北京玉泉路店)(91300390)</t>
  </si>
  <si>
    <t>易选大床房&lt;2人入住&gt;</t>
  </si>
  <si>
    <t>刘秀娟,史建社</t>
  </si>
  <si>
    <t xml:space="preserve">17975852737	</t>
  </si>
  <si>
    <t>[成都]IU酒店(成都高新西区龙湖时代天街店)(76255358)</t>
  </si>
  <si>
    <t>小U·精致大床房&lt;2人入住&gt;</t>
  </si>
  <si>
    <t>王静,戴连军</t>
  </si>
  <si>
    <t xml:space="preserve">17975901888	</t>
  </si>
  <si>
    <t>[合肥]速8酒店(合肥安医二附院店)(92778316)</t>
  </si>
  <si>
    <t>经济大床房&lt;2人入住&gt;</t>
  </si>
  <si>
    <t>朱卫亮</t>
  </si>
  <si>
    <t xml:space="preserve">17975914235	</t>
  </si>
  <si>
    <t>[深圳]君豪商务宾馆(91300899)</t>
  </si>
  <si>
    <t>特惠房(无窗)&lt;2人入住&gt;</t>
  </si>
  <si>
    <t>徐磊</t>
  </si>
  <si>
    <t xml:space="preserve">2560058	</t>
  </si>
  <si>
    <t xml:space="preserve">17975970023	</t>
  </si>
  <si>
    <t>[海阳]派酒店(海阳汽车站商业中心店)(80246572)</t>
  </si>
  <si>
    <t>李晓娇</t>
  </si>
  <si>
    <t xml:space="preserve">17976053931	</t>
  </si>
  <si>
    <t>杨丽</t>
  </si>
  <si>
    <t xml:space="preserve">17976126250	</t>
  </si>
  <si>
    <t>[庄浪]尚客优酒店（庄浪实验小学店）(76550673)</t>
  </si>
  <si>
    <t>李文杰</t>
  </si>
  <si>
    <t>YD04225220522135437083</t>
  </si>
  <si>
    <t xml:space="preserve">已入住	</t>
  </si>
  <si>
    <t xml:space="preserve">17976150073	</t>
  </si>
  <si>
    <t>董文洁</t>
  </si>
  <si>
    <t xml:space="preserve">17976161035	</t>
  </si>
  <si>
    <t>[济南]斯维登服务公寓(济南大明湖北门店)(92780080)</t>
  </si>
  <si>
    <t>商务大床房&lt;2人入住&gt;</t>
  </si>
  <si>
    <t>田小锋</t>
  </si>
  <si>
    <t xml:space="preserve">17976172737	</t>
  </si>
  <si>
    <t>[晋城]晋城百汇精品酒店(91108673)</t>
  </si>
  <si>
    <t>大床房&lt;2人入住&gt;&lt;早餐&gt;</t>
  </si>
  <si>
    <t>卢秋静</t>
  </si>
  <si>
    <t xml:space="preserve">17976211070	</t>
  </si>
  <si>
    <t>[成都]成都印象泰和园酒店(91301831)</t>
  </si>
  <si>
    <t>经济单间&lt;2人入住&gt;</t>
  </si>
  <si>
    <t>李义军</t>
  </si>
  <si>
    <t xml:space="preserve">17976247216	</t>
  </si>
  <si>
    <t>[周口]周口一花一宿精品酒店(91109221)</t>
  </si>
  <si>
    <t>大床房&lt;2人入住&gt;</t>
  </si>
  <si>
    <t>张作栋</t>
  </si>
  <si>
    <t xml:space="preserve">17976249683	</t>
  </si>
  <si>
    <t>[保定]格林豪泰(保定三丰路农业大学店)(68604267)</t>
  </si>
  <si>
    <t>商务标准房&lt;2人入住&gt;</t>
  </si>
  <si>
    <t>戈延军</t>
  </si>
  <si>
    <t xml:space="preserve">(GRT)76417923;	</t>
  </si>
  <si>
    <t xml:space="preserve">17976282380	</t>
  </si>
  <si>
    <t>[深圳]深圳德园春酒店(87974274)</t>
  </si>
  <si>
    <t>普通单人房&lt;2人入住&gt;</t>
  </si>
  <si>
    <t>李东昊</t>
  </si>
  <si>
    <t xml:space="preserve">17976300902	</t>
  </si>
  <si>
    <t>[海口]海口蓝庭城市度假酒店(85539179)</t>
  </si>
  <si>
    <t>地中海大床房&lt;2人入住&gt;</t>
  </si>
  <si>
    <t>王恒</t>
  </si>
  <si>
    <t xml:space="preserve">17976356511	</t>
  </si>
  <si>
    <t>[西宁]西宁鑫悦宾馆(88620583)</t>
  </si>
  <si>
    <t>标准大床房&lt;2人入住&gt;</t>
  </si>
  <si>
    <t>马文飞</t>
  </si>
  <si>
    <t xml:space="preserve">17976426491	</t>
  </si>
  <si>
    <t>[null](92493786)</t>
  </si>
  <si>
    <t xml:space="preserve">17976442127	</t>
  </si>
  <si>
    <t>[长沙]凯冠主题酒店(长沙火车站店)(92780372)</t>
  </si>
  <si>
    <t>迷你房&lt;2人入住&gt;</t>
  </si>
  <si>
    <t>向树伟</t>
  </si>
  <si>
    <t xml:space="preserve">17976455556	</t>
  </si>
  <si>
    <t>刘子良,潘瑞哲</t>
  </si>
  <si>
    <t xml:space="preserve">17976462300	</t>
  </si>
  <si>
    <t>[郑州]松果酒店(郑州文化路店）(85539430)</t>
  </si>
  <si>
    <t>特惠大床房&lt;2人入住&gt;</t>
  </si>
  <si>
    <t>赵欣林</t>
  </si>
  <si>
    <t xml:space="preserve">17976623295	</t>
  </si>
  <si>
    <t>[义乌]凯亚时尚酒店（义乌宾王商贸城店）(82341119)</t>
  </si>
  <si>
    <t>行政双人间&lt;2人入住&gt;</t>
  </si>
  <si>
    <t>黄嘉俊</t>
  </si>
  <si>
    <t xml:space="preserve">2560338	</t>
  </si>
  <si>
    <t xml:space="preserve">17977401978	</t>
  </si>
  <si>
    <t>CHIU/CHIENMING</t>
  </si>
  <si>
    <t xml:space="preserve">72949	</t>
  </si>
  <si>
    <t xml:space="preserve">17977521025	</t>
  </si>
  <si>
    <t>[香港]香港尚豪酒店(Sohotel)(80243651)</t>
  </si>
  <si>
    <t>精致客房&lt;2人入住&gt;&lt;早餐&gt;</t>
  </si>
  <si>
    <t>LEE/Ho Tin</t>
  </si>
  <si>
    <t>，</t>
  </si>
  <si>
    <t>A220607092825481</t>
  </si>
  <si>
    <t>总计：10085元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</si>
  <si>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</si>
  <si>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</si>
  <si>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</si>
  <si>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</si>
  <si>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</si>
  <si>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</si>
  <si>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</si>
  <si>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</si>
  <si>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</si>
  <si>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</si>
  <si>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</si>
  <si>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</si>
  <si>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</si>
  <si>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</si>
  <si>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</si>
  <si>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</si>
  <si>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</si>
  <si>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</si>
  <si>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2022-05-22</t>
  </si>
  <si>
    <t>2560739</t>
  </si>
  <si>
    <t>香港尚豪酒店</t>
  </si>
  <si>
    <t>LEE Ho Tin</t>
  </si>
  <si>
    <t>2022-05-23</t>
  </si>
  <si>
    <t>退房日月结</t>
  </si>
  <si>
    <t>372.00</t>
  </si>
  <si>
    <t>RMB</t>
  </si>
  <si>
    <t>0</t>
  </si>
  <si>
    <t>0.00</t>
  </si>
  <si>
    <t>携程汇登国内直连</t>
  </si>
  <si>
    <t>01.011264</t>
  </si>
  <si>
    <t>2022-05-22 23:04:55</t>
  </si>
  <si>
    <t>否</t>
  </si>
  <si>
    <t>广州汇登信息科技有限公司</t>
  </si>
  <si>
    <t>直连</t>
  </si>
  <si>
    <t>2560652</t>
  </si>
  <si>
    <t>薆悦酒店(台中馆)</t>
  </si>
  <si>
    <t>CHIU CHIENMING</t>
  </si>
  <si>
    <t>263.00</t>
  </si>
  <si>
    <t>2022-05-22 21:40:28</t>
  </si>
  <si>
    <t>2560338</t>
  </si>
  <si>
    <t>义乌凯亚时尚酒店</t>
  </si>
  <si>
    <t>147.00</t>
  </si>
  <si>
    <t>2022-05-22 16:50:45</t>
  </si>
  <si>
    <t>2560264</t>
  </si>
  <si>
    <t>锦江之星(青岛开发区江山中路店)</t>
  </si>
  <si>
    <t>214.00</t>
  </si>
  <si>
    <t>2022-05-22 15:51:42</t>
  </si>
  <si>
    <t>2560257</t>
  </si>
  <si>
    <t>凯冠主题酒店(长沙火车站店)</t>
  </si>
  <si>
    <t>66.00</t>
  </si>
  <si>
    <t>2022-05-22 15:44:36</t>
  </si>
  <si>
    <t>2560250</t>
  </si>
  <si>
    <t>重庆七加三宾馆</t>
  </si>
  <si>
    <t>刘婷</t>
  </si>
  <si>
    <t>112.00</t>
  </si>
  <si>
    <t>2022-05-22 15:38:15</t>
  </si>
  <si>
    <t>2560211</t>
  </si>
  <si>
    <t>西宁鑫悦宾馆</t>
  </si>
  <si>
    <t>70.00</t>
  </si>
  <si>
    <t>2022-05-22 15:12:56</t>
  </si>
  <si>
    <t>2560196</t>
  </si>
  <si>
    <t>海口蓝庭城市度假酒店</t>
  </si>
  <si>
    <t>136.00</t>
  </si>
  <si>
    <t>2022-05-22 14:53:50</t>
  </si>
  <si>
    <t>2560185</t>
  </si>
  <si>
    <t>深圳德园春酒店</t>
  </si>
  <si>
    <t>113.00</t>
  </si>
  <si>
    <t>2022-05-22 14:46:56</t>
  </si>
  <si>
    <t>2560180</t>
  </si>
  <si>
    <t>格林豪泰贝壳酒店（保定三丰路农业大学店）</t>
  </si>
  <si>
    <t>118.00</t>
  </si>
  <si>
    <t>2022-05-22 14:41:13</t>
  </si>
  <si>
    <t>2560174</t>
  </si>
  <si>
    <t>周口一花一宿精品酒店</t>
  </si>
  <si>
    <t>152.00</t>
  </si>
  <si>
    <t>2022-05-22 14:34:23</t>
  </si>
  <si>
    <t>2560163</t>
  </si>
  <si>
    <t>成都印象泰和园酒店</t>
  </si>
  <si>
    <t>2022-05-22 14:21:52</t>
  </si>
  <si>
    <t>2560152</t>
  </si>
  <si>
    <t>晋城百汇精品酒店</t>
  </si>
  <si>
    <t>116.00</t>
  </si>
  <si>
    <t>2022-05-22 14:11:35</t>
  </si>
  <si>
    <t>2560148</t>
  </si>
  <si>
    <t>斯维登服务公寓(济南大明湖北门店)</t>
  </si>
  <si>
    <t>131.00</t>
  </si>
  <si>
    <t>2022-05-22 14:05:53</t>
  </si>
  <si>
    <t>2560142</t>
  </si>
  <si>
    <t>骏怡精选酒店（伊川洛栾快道华美建材城店）</t>
  </si>
  <si>
    <t>109.00</t>
  </si>
  <si>
    <t>2022-05-22 14:02:18</t>
  </si>
  <si>
    <t>2560131</t>
  </si>
  <si>
    <t>尚客优酒店(庄浪实验小学店)</t>
  </si>
  <si>
    <t>153.00</t>
  </si>
  <si>
    <t>2022-05-22 13:54:42</t>
  </si>
  <si>
    <t>2560102</t>
  </si>
  <si>
    <t>贵阳中铁酒店</t>
  </si>
  <si>
    <t>93.00</t>
  </si>
  <si>
    <t>2022-05-22 13:32:26</t>
  </si>
  <si>
    <t>2560075</t>
  </si>
  <si>
    <t>派酒店（海阳汽车站商业中心店）</t>
  </si>
  <si>
    <t>101.00</t>
  </si>
  <si>
    <t>2022-05-22 13:08:43</t>
  </si>
  <si>
    <t>2560058</t>
  </si>
  <si>
    <t>君豪商务宾馆</t>
  </si>
  <si>
    <t>83.00</t>
  </si>
  <si>
    <t>2022-05-22 12:53:49</t>
  </si>
  <si>
    <t>2560055</t>
  </si>
  <si>
    <t>速8酒店(合肥安医二附院店)</t>
  </si>
  <si>
    <t>2022-05-22 12:51:39</t>
  </si>
  <si>
    <t>2560048</t>
  </si>
  <si>
    <t>IU酒店(成都高新西区龙湖时代天街店)</t>
  </si>
  <si>
    <t>238.00</t>
  </si>
  <si>
    <t>119.00</t>
  </si>
  <si>
    <t>-119</t>
  </si>
  <si>
    <t>2022-05-22 12:43:26</t>
  </si>
  <si>
    <t>2560000</t>
  </si>
  <si>
    <t>7天连锁酒店(遵义医学院店)</t>
  </si>
  <si>
    <t>2022-05-22 11:58:02</t>
  </si>
  <si>
    <t>2559993</t>
  </si>
  <si>
    <t>2022-05-22 11:52:29</t>
  </si>
  <si>
    <t>2559986</t>
  </si>
  <si>
    <t>长沙世蓉精选酒店</t>
  </si>
  <si>
    <t>174.00</t>
  </si>
  <si>
    <t>2022-05-22 11:46:10</t>
  </si>
  <si>
    <t>2559963</t>
  </si>
  <si>
    <t>广州恒景商务酒店</t>
  </si>
  <si>
    <t>63.00</t>
  </si>
  <si>
    <t>2022-05-22 11:19:22</t>
  </si>
  <si>
    <t>2559929</t>
  </si>
  <si>
    <t>济南艾瑞思精品酒店</t>
  </si>
  <si>
    <t>120.00</t>
  </si>
  <si>
    <t>2022-05-22 10:48:28</t>
  </si>
  <si>
    <t>2559923</t>
  </si>
  <si>
    <t>2022-05-22 10:39:16</t>
  </si>
  <si>
    <t>2559913</t>
  </si>
  <si>
    <t>临沧福星宾馆</t>
  </si>
  <si>
    <t>72.00</t>
  </si>
  <si>
    <t>2022-05-22 10:26:03</t>
  </si>
  <si>
    <t>2559867</t>
  </si>
  <si>
    <t>贝壳酒店(合肥万达主题水乐园融创茂店)</t>
  </si>
  <si>
    <t>123.00</t>
  </si>
  <si>
    <t>2022-05-22 09:29:58</t>
  </si>
  <si>
    <t>2559866</t>
  </si>
  <si>
    <t>2022-05-22 09:29:19</t>
  </si>
  <si>
    <t>2559863</t>
  </si>
  <si>
    <t>佛山龙豪大酒店</t>
  </si>
  <si>
    <t>78.00</t>
  </si>
  <si>
    <t>2022-05-22 09:24:46</t>
  </si>
  <si>
    <t>2559846</t>
  </si>
  <si>
    <t>107.00</t>
  </si>
  <si>
    <t>2022-05-22 09:06:43</t>
  </si>
  <si>
    <t>2559845</t>
  </si>
  <si>
    <t>2022-05-22 09:05:58</t>
  </si>
  <si>
    <t>2559839</t>
  </si>
  <si>
    <t>2022-05-22 08:58:05</t>
  </si>
  <si>
    <t>2559838</t>
  </si>
  <si>
    <t>成都华莱轻奢公寓</t>
  </si>
  <si>
    <t>132.00</t>
  </si>
  <si>
    <t>2022-05-22 08:58:04</t>
  </si>
  <si>
    <t>2559813</t>
  </si>
  <si>
    <t>7天优品酒店（长沙步行街地铁站店）</t>
  </si>
  <si>
    <t>94.00</t>
  </si>
  <si>
    <t>2022-05-22 08:07:39</t>
  </si>
  <si>
    <t>2022-05-21</t>
  </si>
  <si>
    <t>2559534</t>
  </si>
  <si>
    <t>四喜商务酒店（长东店）</t>
  </si>
  <si>
    <t>林才标</t>
  </si>
  <si>
    <t>91.00</t>
  </si>
  <si>
    <t>2022-05-21 22:41:26</t>
  </si>
  <si>
    <t>2559289</t>
  </si>
  <si>
    <t>喜月轻奢酒店(长沙县黄花国际机场店)</t>
  </si>
  <si>
    <t>150.00</t>
  </si>
  <si>
    <t>2022-05-21 19:40:24</t>
  </si>
  <si>
    <t>2559113</t>
  </si>
  <si>
    <t>麗枫酒店(汕头海滨路观海长廊店)</t>
  </si>
  <si>
    <t>771.00</t>
  </si>
  <si>
    <t>2022-05-21 17:48:37</t>
  </si>
  <si>
    <t>2558955</t>
  </si>
  <si>
    <t>2022-05-21 16:09:41</t>
  </si>
  <si>
    <t>2558815</t>
  </si>
  <si>
    <t>IU酒店(广州高铁南站钟村地铁站店)</t>
  </si>
  <si>
    <t>195.00</t>
  </si>
  <si>
    <t>2022-05-21 14:36:55</t>
  </si>
  <si>
    <t>2558779</t>
  </si>
  <si>
    <t>深圳汉诺威酒店</t>
  </si>
  <si>
    <t>197.00</t>
  </si>
  <si>
    <t>2022-05-21 14:04:37</t>
  </si>
  <si>
    <t>2022-05-20</t>
  </si>
  <si>
    <t>2558111</t>
  </si>
  <si>
    <t>HSUEH WANCHEN</t>
  </si>
  <si>
    <t>2022-05-20 23:57:23</t>
  </si>
  <si>
    <t>2557797</t>
  </si>
  <si>
    <t>天阁酒店(台中馆)</t>
  </si>
  <si>
    <t>LIN KUAN-LING</t>
  </si>
  <si>
    <t>1722.00</t>
  </si>
  <si>
    <t>2022-05-20 19:53:30</t>
  </si>
  <si>
    <t>2557705</t>
  </si>
  <si>
    <t>易佰良品酒店(温州火车南站新桥国鼎路店)</t>
  </si>
  <si>
    <t>2022-05-20 18:41:26</t>
  </si>
  <si>
    <t>2557492</t>
  </si>
  <si>
    <t>欧漫酒店(南宁东葛路店)</t>
  </si>
  <si>
    <t>102.00</t>
  </si>
  <si>
    <t>2022-05-20 15:25:43</t>
  </si>
  <si>
    <t>2557223</t>
  </si>
  <si>
    <t>重庆鼎立精品酒店</t>
  </si>
  <si>
    <t>438.00</t>
  </si>
  <si>
    <t>2022-05-20 10:46:18</t>
  </si>
  <si>
    <t>2557174</t>
  </si>
  <si>
    <t>416.01</t>
  </si>
  <si>
    <t>2022-05-20 09:57:18</t>
  </si>
  <si>
    <t>2022-05-18</t>
  </si>
  <si>
    <t>2555631</t>
  </si>
  <si>
    <t>香港湾仔八十八酒店</t>
  </si>
  <si>
    <t>kong siu ming</t>
  </si>
  <si>
    <t>324.00</t>
  </si>
  <si>
    <t>2022-05-18 22:11:11</t>
  </si>
  <si>
    <t>2555622</t>
  </si>
  <si>
    <t>帝乐文娜公馆</t>
  </si>
  <si>
    <t>CHAN KA YI,Jackie LEE</t>
  </si>
  <si>
    <t>415.00</t>
  </si>
  <si>
    <t>2022-05-18 21:56:47</t>
  </si>
  <si>
    <t>2022-05-17</t>
  </si>
  <si>
    <t>2554324</t>
  </si>
  <si>
    <t>香港彩鸿酒店</t>
  </si>
  <si>
    <t>CHEUNG Ka sum</t>
  </si>
  <si>
    <t>257.00</t>
  </si>
  <si>
    <t>2022-05-17 19:07:46</t>
  </si>
  <si>
    <t>2022-05-16</t>
  </si>
  <si>
    <t>2553294</t>
  </si>
  <si>
    <t>桂林北桂酒店</t>
  </si>
  <si>
    <t>578.97</t>
  </si>
  <si>
    <t>165.42</t>
  </si>
  <si>
    <t>-413</t>
  </si>
  <si>
    <t>2022-05-16 17:27:32</t>
  </si>
  <si>
    <t>2022-05-14</t>
  </si>
  <si>
    <t>2550172</t>
  </si>
  <si>
    <t>HUANG YUNYUN</t>
  </si>
  <si>
    <t>265.00</t>
  </si>
  <si>
    <t>2022-05-14 00:31:54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</si>
</sst>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29</xdr:col>
      <xdr:colOff>400050</xdr:colOff>
      <xdr:row>24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29575" y="171450"/>
          <a:ext cx="12744450" cy="270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28</xdr:col>
      <xdr:colOff>400050</xdr:colOff>
      <xdr:row>78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3775" y="8915400"/>
          <a:ext cx="12744450" cy="270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27</xdr:col>
      <xdr:colOff>57150</xdr:colOff>
      <xdr:row>54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29575" y="2400300"/>
          <a:ext cx="110299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44703</v>
      </c>
      <c r="G2" s="6">
        <v>44704</v>
      </c>
      <c r="H2" s="4">
        <v>1</v>
      </c>
      <c r="I2" s="4">
        <v>1</v>
      </c>
      <c r="J2" s="4">
        <v>1</v>
      </c>
      <c r="K2" s="4" t="s">
        <v>30</v>
      </c>
      <c r="L2" s="4">
        <v>265</v>
      </c>
      <c r="M2" s="4">
        <v>265</v>
      </c>
      <c r="N2" s="4" t="s">
        <v>31</v>
      </c>
      <c r="O2" s="4" t="s">
        <v>32</v>
      </c>
      <c r="P2" s="4" t="s">
        <v>33</v>
      </c>
      <c r="Q2" s="4">
        <v>0</v>
      </c>
      <c r="R2" s="7">
        <v>44695</v>
      </c>
      <c r="S2" s="6">
        <v>44719</v>
      </c>
      <c r="T2" s="4" t="s">
        <v>34</v>
      </c>
      <c r="U2" s="4">
        <v>265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44697</v>
      </c>
      <c r="G3" s="6">
        <v>44704</v>
      </c>
      <c r="H3" s="4">
        <v>1</v>
      </c>
      <c r="I3" s="4">
        <v>7</v>
      </c>
      <c r="J3" s="4">
        <v>7</v>
      </c>
      <c r="K3" s="4" t="s">
        <v>30</v>
      </c>
      <c r="L3" s="4">
        <v>579</v>
      </c>
      <c r="M3" s="4">
        <v>579</v>
      </c>
      <c r="N3" s="4" t="s">
        <v>40</v>
      </c>
      <c r="O3" s="4" t="s">
        <v>32</v>
      </c>
      <c r="P3" s="4" t="s">
        <v>33</v>
      </c>
      <c r="Q3" s="4">
        <v>0</v>
      </c>
      <c r="R3" s="7">
        <v>44697</v>
      </c>
      <c r="S3" s="6">
        <v>44719</v>
      </c>
      <c r="T3" s="4" t="s">
        <v>34</v>
      </c>
      <c r="U3" s="4">
        <v>579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44703</v>
      </c>
      <c r="G4" s="6">
        <v>44704</v>
      </c>
      <c r="H4" s="4">
        <v>1</v>
      </c>
      <c r="I4" s="4">
        <v>1</v>
      </c>
      <c r="J4" s="4">
        <v>1</v>
      </c>
      <c r="K4" s="4" t="s">
        <v>30</v>
      </c>
      <c r="L4" s="4">
        <v>257</v>
      </c>
      <c r="M4" s="4">
        <v>257</v>
      </c>
      <c r="N4" s="4" t="s">
        <v>44</v>
      </c>
      <c r="O4" s="4" t="s">
        <v>32</v>
      </c>
      <c r="P4" s="4" t="s">
        <v>33</v>
      </c>
      <c r="Q4" s="4">
        <v>0</v>
      </c>
      <c r="R4" s="7">
        <v>44698</v>
      </c>
      <c r="S4" s="6">
        <v>44719</v>
      </c>
      <c r="T4" s="4" t="s">
        <v>34</v>
      </c>
      <c r="U4" s="4">
        <v>257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37</v>
      </c>
      <c r="B5" s="4" t="s">
        <v>26</v>
      </c>
      <c r="C5" s="4" t="s">
        <v>46</v>
      </c>
      <c r="D5" s="4" t="s">
        <v>38</v>
      </c>
      <c r="E5" s="4" t="s">
        <v>39</v>
      </c>
      <c r="F5" s="6">
        <v>44697</v>
      </c>
      <c r="G5" s="6">
        <v>44704</v>
      </c>
      <c r="H5" s="4">
        <v>1</v>
      </c>
      <c r="I5" s="4">
        <v>7</v>
      </c>
      <c r="J5" s="4">
        <v>7</v>
      </c>
      <c r="K5" s="4" t="s">
        <v>30</v>
      </c>
      <c r="L5" s="4">
        <v>-417</v>
      </c>
      <c r="M5" s="4">
        <v>-417</v>
      </c>
      <c r="N5" s="4" t="s">
        <v>40</v>
      </c>
      <c r="O5" s="4" t="s">
        <v>32</v>
      </c>
      <c r="P5" s="4" t="s">
        <v>33</v>
      </c>
      <c r="Q5" s="4">
        <v>0</v>
      </c>
      <c r="R5" s="7">
        <v>44697</v>
      </c>
      <c r="S5" s="6">
        <v>44719</v>
      </c>
      <c r="T5" s="4" t="s">
        <v>34</v>
      </c>
      <c r="U5" s="4">
        <v>-417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44703</v>
      </c>
      <c r="G6" s="6">
        <v>44704</v>
      </c>
      <c r="H6" s="4">
        <v>1</v>
      </c>
      <c r="I6" s="4">
        <v>1</v>
      </c>
      <c r="J6" s="4">
        <v>1</v>
      </c>
      <c r="K6" s="4" t="s">
        <v>30</v>
      </c>
      <c r="L6" s="4">
        <v>415</v>
      </c>
      <c r="M6" s="4">
        <v>415</v>
      </c>
      <c r="N6" s="4" t="s">
        <v>50</v>
      </c>
      <c r="O6" s="4" t="s">
        <v>32</v>
      </c>
      <c r="P6" s="4" t="s">
        <v>33</v>
      </c>
      <c r="Q6" s="4">
        <v>0</v>
      </c>
      <c r="R6" s="7">
        <v>44699</v>
      </c>
      <c r="S6" s="6">
        <v>44719</v>
      </c>
      <c r="T6" s="4" t="s">
        <v>34</v>
      </c>
      <c r="U6" s="4">
        <v>415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44703</v>
      </c>
      <c r="G7" s="6">
        <v>44704</v>
      </c>
      <c r="H7" s="4">
        <v>1</v>
      </c>
      <c r="I7" s="4">
        <v>1</v>
      </c>
      <c r="J7" s="4">
        <v>1</v>
      </c>
      <c r="K7" s="4" t="s">
        <v>30</v>
      </c>
      <c r="L7" s="4">
        <v>324</v>
      </c>
      <c r="M7" s="4">
        <v>324</v>
      </c>
      <c r="N7" s="4" t="s">
        <v>54</v>
      </c>
      <c r="O7" s="4" t="s">
        <v>32</v>
      </c>
      <c r="P7" s="4" t="s">
        <v>33</v>
      </c>
      <c r="Q7" s="4">
        <v>0</v>
      </c>
      <c r="R7" s="7">
        <v>44699</v>
      </c>
      <c r="S7" s="6">
        <v>44719</v>
      </c>
      <c r="T7" s="4" t="s">
        <v>34</v>
      </c>
      <c r="U7" s="4">
        <v>324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44701</v>
      </c>
      <c r="G8" s="6">
        <v>44704</v>
      </c>
      <c r="H8" s="4">
        <v>1</v>
      </c>
      <c r="I8" s="4">
        <v>3</v>
      </c>
      <c r="J8" s="4">
        <v>3</v>
      </c>
      <c r="K8" s="4" t="s">
        <v>30</v>
      </c>
      <c r="L8" s="4">
        <v>416</v>
      </c>
      <c r="M8" s="4">
        <v>416</v>
      </c>
      <c r="N8" s="4" t="s">
        <v>58</v>
      </c>
      <c r="O8" s="4" t="s">
        <v>32</v>
      </c>
      <c r="P8" s="4" t="s">
        <v>33</v>
      </c>
      <c r="Q8" s="4">
        <v>0</v>
      </c>
      <c r="R8" s="7">
        <v>44701</v>
      </c>
      <c r="S8" s="6">
        <v>44719</v>
      </c>
      <c r="T8" s="4" t="s">
        <v>34</v>
      </c>
      <c r="U8" s="4">
        <v>416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44701</v>
      </c>
      <c r="G9" s="6">
        <v>44704</v>
      </c>
      <c r="H9" s="4">
        <v>1</v>
      </c>
      <c r="I9" s="4">
        <v>3</v>
      </c>
      <c r="J9" s="4">
        <v>3</v>
      </c>
      <c r="K9" s="4" t="s">
        <v>30</v>
      </c>
      <c r="L9" s="4">
        <v>438</v>
      </c>
      <c r="M9" s="4">
        <v>438</v>
      </c>
      <c r="N9" s="4" t="s">
        <v>62</v>
      </c>
      <c r="O9" s="4" t="s">
        <v>32</v>
      </c>
      <c r="P9" s="4" t="s">
        <v>33</v>
      </c>
      <c r="Q9" s="4">
        <v>0</v>
      </c>
      <c r="R9" s="7">
        <v>44701</v>
      </c>
      <c r="S9" s="6">
        <v>44719</v>
      </c>
      <c r="T9" s="4" t="s">
        <v>34</v>
      </c>
      <c r="U9" s="4">
        <v>438</v>
      </c>
      <c r="V9" s="4">
        <v>0</v>
      </c>
      <c r="W9" s="4">
        <v>0</v>
      </c>
      <c r="X9" s="4" t="s">
        <v>63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44702</v>
      </c>
      <c r="G10" s="6">
        <v>44704</v>
      </c>
      <c r="H10" s="4">
        <v>1</v>
      </c>
      <c r="I10" s="4">
        <v>2</v>
      </c>
      <c r="J10" s="4">
        <v>2</v>
      </c>
      <c r="K10" s="4" t="s">
        <v>30</v>
      </c>
      <c r="L10" s="4">
        <v>578</v>
      </c>
      <c r="M10" s="4">
        <v>578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44701</v>
      </c>
      <c r="S10" s="6">
        <v>44719</v>
      </c>
      <c r="T10" s="4" t="s">
        <v>34</v>
      </c>
      <c r="U10" s="4">
        <v>578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44703</v>
      </c>
      <c r="G11" s="6">
        <v>44704</v>
      </c>
      <c r="H11" s="4">
        <v>1</v>
      </c>
      <c r="I11" s="4">
        <v>1</v>
      </c>
      <c r="J11" s="4">
        <v>1</v>
      </c>
      <c r="K11" s="4" t="s">
        <v>30</v>
      </c>
      <c r="L11" s="4">
        <v>102</v>
      </c>
      <c r="M11" s="4">
        <v>102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44701</v>
      </c>
      <c r="S11" s="6">
        <v>44719</v>
      </c>
      <c r="T11" s="4" t="s">
        <v>34</v>
      </c>
      <c r="U11" s="4">
        <v>102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64</v>
      </c>
      <c r="B12" s="4" t="s">
        <v>26</v>
      </c>
      <c r="C12" s="4" t="s">
        <v>73</v>
      </c>
      <c r="D12" s="4" t="s">
        <v>65</v>
      </c>
      <c r="E12" s="4" t="s">
        <v>66</v>
      </c>
      <c r="F12" s="6">
        <v>44702</v>
      </c>
      <c r="G12" s="6">
        <v>44704</v>
      </c>
      <c r="H12" s="4">
        <v>1</v>
      </c>
      <c r="I12" s="4">
        <v>2</v>
      </c>
      <c r="J12" s="4">
        <v>2</v>
      </c>
      <c r="K12" s="4" t="s">
        <v>30</v>
      </c>
      <c r="L12" s="4">
        <v>-578</v>
      </c>
      <c r="M12" s="4">
        <v>-578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44701</v>
      </c>
      <c r="S12" s="6">
        <v>44719</v>
      </c>
      <c r="T12" s="4" t="s">
        <v>34</v>
      </c>
      <c r="U12" s="4">
        <v>-578</v>
      </c>
      <c r="V12" s="4">
        <v>0</v>
      </c>
      <c r="W12" s="4">
        <v>0</v>
      </c>
      <c r="X12" s="4" t="s">
        <v>35</v>
      </c>
      <c r="Y12" s="4" t="s">
        <v>68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44703</v>
      </c>
      <c r="G13" s="6">
        <v>44704</v>
      </c>
      <c r="H13" s="4">
        <v>1</v>
      </c>
      <c r="I13" s="4">
        <v>1</v>
      </c>
      <c r="J13" s="4">
        <v>1</v>
      </c>
      <c r="K13" s="4" t="s">
        <v>30</v>
      </c>
      <c r="L13" s="4">
        <v>117</v>
      </c>
      <c r="M13" s="4">
        <v>117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44701</v>
      </c>
      <c r="S13" s="6">
        <v>44719</v>
      </c>
      <c r="T13" s="4" t="s">
        <v>34</v>
      </c>
      <c r="U13" s="4">
        <v>117</v>
      </c>
      <c r="V13" s="4">
        <v>0</v>
      </c>
      <c r="W13" s="4">
        <v>0</v>
      </c>
      <c r="X13" s="4" t="s">
        <v>78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73</v>
      </c>
      <c r="D14" s="4" t="s">
        <v>75</v>
      </c>
      <c r="E14" s="4" t="s">
        <v>76</v>
      </c>
      <c r="F14" s="6">
        <v>44703</v>
      </c>
      <c r="G14" s="6">
        <v>44704</v>
      </c>
      <c r="H14" s="4">
        <v>1</v>
      </c>
      <c r="I14" s="4">
        <v>1</v>
      </c>
      <c r="J14" s="4">
        <v>1</v>
      </c>
      <c r="K14" s="4" t="s">
        <v>30</v>
      </c>
      <c r="L14" s="4">
        <v>-117</v>
      </c>
      <c r="M14" s="4">
        <v>-117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44701</v>
      </c>
      <c r="S14" s="6">
        <v>44719</v>
      </c>
      <c r="T14" s="4" t="s">
        <v>34</v>
      </c>
      <c r="U14" s="4">
        <v>-117</v>
      </c>
      <c r="V14" s="4">
        <v>0</v>
      </c>
      <c r="W14" s="4">
        <v>0</v>
      </c>
      <c r="X14" s="4" t="s">
        <v>78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44703</v>
      </c>
      <c r="G15" s="6">
        <v>44704</v>
      </c>
      <c r="H15" s="4">
        <v>1</v>
      </c>
      <c r="I15" s="4">
        <v>1</v>
      </c>
      <c r="J15" s="4">
        <v>1</v>
      </c>
      <c r="K15" s="4" t="s">
        <v>30</v>
      </c>
      <c r="L15" s="4">
        <v>72</v>
      </c>
      <c r="M15" s="4">
        <v>72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44701</v>
      </c>
      <c r="S15" s="6">
        <v>44719</v>
      </c>
      <c r="T15" s="4" t="s">
        <v>34</v>
      </c>
      <c r="U15" s="4">
        <v>72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44701</v>
      </c>
      <c r="G16" s="6">
        <v>44704</v>
      </c>
      <c r="H16" s="4">
        <v>1</v>
      </c>
      <c r="I16" s="4">
        <v>3</v>
      </c>
      <c r="J16" s="4">
        <v>3</v>
      </c>
      <c r="K16" s="4" t="s">
        <v>30</v>
      </c>
      <c r="L16" s="4">
        <v>1722</v>
      </c>
      <c r="M16" s="4">
        <v>1722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44701</v>
      </c>
      <c r="S16" s="6">
        <v>44719</v>
      </c>
      <c r="T16" s="4" t="s">
        <v>34</v>
      </c>
      <c r="U16" s="4">
        <v>1722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79</v>
      </c>
      <c r="B17" s="4" t="s">
        <v>26</v>
      </c>
      <c r="C17" s="4" t="s">
        <v>73</v>
      </c>
      <c r="D17" s="4" t="s">
        <v>80</v>
      </c>
      <c r="E17" s="4" t="s">
        <v>81</v>
      </c>
      <c r="F17" s="6">
        <v>44703</v>
      </c>
      <c r="G17" s="6">
        <v>44704</v>
      </c>
      <c r="H17" s="4">
        <v>1</v>
      </c>
      <c r="I17" s="4">
        <v>1</v>
      </c>
      <c r="J17" s="4">
        <v>1</v>
      </c>
      <c r="K17" s="4" t="s">
        <v>30</v>
      </c>
      <c r="L17" s="4">
        <v>-72</v>
      </c>
      <c r="M17" s="4">
        <v>-72</v>
      </c>
      <c r="N17" s="4" t="s">
        <v>82</v>
      </c>
      <c r="O17" s="4" t="s">
        <v>32</v>
      </c>
      <c r="P17" s="4" t="s">
        <v>33</v>
      </c>
      <c r="Q17" s="4">
        <v>0</v>
      </c>
      <c r="R17" s="7">
        <v>44701</v>
      </c>
      <c r="S17" s="6">
        <v>44719</v>
      </c>
      <c r="T17" s="4" t="s">
        <v>34</v>
      </c>
      <c r="U17" s="4">
        <v>-72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28</v>
      </c>
      <c r="E18" s="4" t="s">
        <v>29</v>
      </c>
      <c r="F18" s="6">
        <v>44703</v>
      </c>
      <c r="G18" s="6">
        <v>44704</v>
      </c>
      <c r="H18" s="4">
        <v>1</v>
      </c>
      <c r="I18" s="4">
        <v>1</v>
      </c>
      <c r="J18" s="4">
        <v>1</v>
      </c>
      <c r="K18" s="4" t="s">
        <v>30</v>
      </c>
      <c r="L18" s="4">
        <v>263</v>
      </c>
      <c r="M18" s="4">
        <v>263</v>
      </c>
      <c r="N18" s="4" t="s">
        <v>88</v>
      </c>
      <c r="O18" s="4" t="s">
        <v>32</v>
      </c>
      <c r="P18" s="4" t="s">
        <v>33</v>
      </c>
      <c r="Q18" s="4">
        <v>0</v>
      </c>
      <c r="R18" s="7">
        <v>44701</v>
      </c>
      <c r="S18" s="6">
        <v>44719</v>
      </c>
      <c r="T18" s="4" t="s">
        <v>34</v>
      </c>
      <c r="U18" s="4">
        <v>263</v>
      </c>
      <c r="V18" s="4">
        <v>0</v>
      </c>
      <c r="W18" s="4">
        <v>0</v>
      </c>
      <c r="X18" s="4" t="s">
        <v>35</v>
      </c>
      <c r="Y18" s="4" t="s">
        <v>89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91</v>
      </c>
      <c r="E19" s="4" t="s">
        <v>92</v>
      </c>
      <c r="F19" s="6">
        <v>44702</v>
      </c>
      <c r="G19" s="6">
        <v>44704</v>
      </c>
      <c r="H19" s="4">
        <v>1</v>
      </c>
      <c r="I19" s="4">
        <v>2</v>
      </c>
      <c r="J19" s="4">
        <v>2</v>
      </c>
      <c r="K19" s="4" t="s">
        <v>30</v>
      </c>
      <c r="L19" s="4">
        <v>197</v>
      </c>
      <c r="M19" s="4">
        <v>197</v>
      </c>
      <c r="N19" s="4" t="s">
        <v>93</v>
      </c>
      <c r="O19" s="4" t="s">
        <v>32</v>
      </c>
      <c r="P19" s="4" t="s">
        <v>33</v>
      </c>
      <c r="Q19" s="4">
        <v>0</v>
      </c>
      <c r="R19" s="7">
        <v>44702</v>
      </c>
      <c r="S19" s="6">
        <v>44719</v>
      </c>
      <c r="T19" s="4" t="s">
        <v>34</v>
      </c>
      <c r="U19" s="4">
        <v>197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95</v>
      </c>
      <c r="E20" s="4" t="s">
        <v>96</v>
      </c>
      <c r="F20" s="6">
        <v>44702</v>
      </c>
      <c r="G20" s="6">
        <v>44704</v>
      </c>
      <c r="H20" s="4">
        <v>1</v>
      </c>
      <c r="I20" s="4">
        <v>2</v>
      </c>
      <c r="J20" s="4">
        <v>2</v>
      </c>
      <c r="K20" s="4" t="s">
        <v>30</v>
      </c>
      <c r="L20" s="4">
        <v>195</v>
      </c>
      <c r="M20" s="4">
        <v>195</v>
      </c>
      <c r="N20" s="4" t="s">
        <v>97</v>
      </c>
      <c r="O20" s="4" t="s">
        <v>32</v>
      </c>
      <c r="P20" s="4" t="s">
        <v>33</v>
      </c>
      <c r="Q20" s="4">
        <v>0</v>
      </c>
      <c r="R20" s="7">
        <v>44702</v>
      </c>
      <c r="S20" s="6">
        <v>44719</v>
      </c>
      <c r="T20" s="4" t="s">
        <v>34</v>
      </c>
      <c r="U20" s="4">
        <v>195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98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44702</v>
      </c>
      <c r="G21" s="6">
        <v>44704</v>
      </c>
      <c r="H21" s="4">
        <v>3</v>
      </c>
      <c r="I21" s="4">
        <v>2</v>
      </c>
      <c r="J21" s="4">
        <v>6</v>
      </c>
      <c r="K21" s="4" t="s">
        <v>30</v>
      </c>
      <c r="L21" s="4">
        <v>1326</v>
      </c>
      <c r="M21" s="4">
        <v>1326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44702</v>
      </c>
      <c r="S21" s="6">
        <v>44719</v>
      </c>
      <c r="T21" s="4" t="s">
        <v>34</v>
      </c>
      <c r="U21" s="4">
        <v>1326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44703</v>
      </c>
      <c r="G22" s="6">
        <v>44704</v>
      </c>
      <c r="H22" s="4">
        <v>1</v>
      </c>
      <c r="I22" s="4">
        <v>1</v>
      </c>
      <c r="J22" s="4">
        <v>1</v>
      </c>
      <c r="K22" s="4" t="s">
        <v>30</v>
      </c>
      <c r="L22" s="4">
        <v>257</v>
      </c>
      <c r="M22" s="4">
        <v>257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44702</v>
      </c>
      <c r="S22" s="6">
        <v>44719</v>
      </c>
      <c r="T22" s="4" t="s">
        <v>34</v>
      </c>
      <c r="U22" s="4">
        <v>257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98</v>
      </c>
      <c r="B23" s="4" t="s">
        <v>26</v>
      </c>
      <c r="C23" s="4" t="s">
        <v>73</v>
      </c>
      <c r="D23" s="4" t="s">
        <v>99</v>
      </c>
      <c r="E23" s="4" t="s">
        <v>100</v>
      </c>
      <c r="F23" s="6">
        <v>44702</v>
      </c>
      <c r="G23" s="6">
        <v>44704</v>
      </c>
      <c r="H23" s="4">
        <v>3</v>
      </c>
      <c r="I23" s="4">
        <v>2</v>
      </c>
      <c r="J23" s="4">
        <v>6</v>
      </c>
      <c r="K23" s="4" t="s">
        <v>30</v>
      </c>
      <c r="L23" s="4">
        <v>-1326</v>
      </c>
      <c r="M23" s="4">
        <v>-1326</v>
      </c>
      <c r="N23" s="4" t="s">
        <v>101</v>
      </c>
      <c r="O23" s="4" t="s">
        <v>32</v>
      </c>
      <c r="P23" s="4" t="s">
        <v>33</v>
      </c>
      <c r="Q23" s="4">
        <v>0</v>
      </c>
      <c r="R23" s="7">
        <v>44702</v>
      </c>
      <c r="S23" s="6">
        <v>44719</v>
      </c>
      <c r="T23" s="4" t="s">
        <v>34</v>
      </c>
      <c r="U23" s="4">
        <v>-1326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106</v>
      </c>
      <c r="B24" s="4" t="s">
        <v>26</v>
      </c>
      <c r="C24" s="4" t="s">
        <v>27</v>
      </c>
      <c r="D24" s="4" t="s">
        <v>103</v>
      </c>
      <c r="E24" s="4" t="s">
        <v>104</v>
      </c>
      <c r="F24" s="6">
        <v>44703</v>
      </c>
      <c r="G24" s="6">
        <v>44704</v>
      </c>
      <c r="H24" s="4">
        <v>3</v>
      </c>
      <c r="I24" s="4">
        <v>1</v>
      </c>
      <c r="J24" s="4">
        <v>3</v>
      </c>
      <c r="K24" s="4" t="s">
        <v>30</v>
      </c>
      <c r="L24" s="4">
        <v>771</v>
      </c>
      <c r="M24" s="4">
        <v>771</v>
      </c>
      <c r="N24" s="4" t="s">
        <v>107</v>
      </c>
      <c r="O24" s="4" t="s">
        <v>32</v>
      </c>
      <c r="P24" s="4" t="s">
        <v>33</v>
      </c>
      <c r="Q24" s="4">
        <v>0</v>
      </c>
      <c r="R24" s="7">
        <v>44702</v>
      </c>
      <c r="S24" s="6">
        <v>44719</v>
      </c>
      <c r="T24" s="4" t="s">
        <v>34</v>
      </c>
      <c r="U24" s="4">
        <v>771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108</v>
      </c>
      <c r="B25" s="4" t="s">
        <v>26</v>
      </c>
      <c r="C25" s="4" t="s">
        <v>27</v>
      </c>
      <c r="D25" s="4" t="s">
        <v>109</v>
      </c>
      <c r="E25" s="4" t="s">
        <v>110</v>
      </c>
      <c r="F25" s="6">
        <v>44703</v>
      </c>
      <c r="G25" s="6">
        <v>44704</v>
      </c>
      <c r="H25" s="4">
        <v>1</v>
      </c>
      <c r="I25" s="4">
        <v>1</v>
      </c>
      <c r="J25" s="4">
        <v>1</v>
      </c>
      <c r="K25" s="4" t="s">
        <v>30</v>
      </c>
      <c r="L25" s="4">
        <v>150</v>
      </c>
      <c r="M25" s="4">
        <v>150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44702</v>
      </c>
      <c r="S25" s="6">
        <v>44719</v>
      </c>
      <c r="T25" s="4" t="s">
        <v>34</v>
      </c>
      <c r="U25" s="4">
        <v>150</v>
      </c>
      <c r="V25" s="4">
        <v>0</v>
      </c>
      <c r="W25" s="4">
        <v>0</v>
      </c>
      <c r="X25" s="4" t="s">
        <v>112</v>
      </c>
      <c r="Y25" s="4" t="s">
        <v>35</v>
      </c>
    </row>
    <row r="26" s="4" customFormat="1" spans="1:25">
      <c r="A26" s="4" t="s">
        <v>113</v>
      </c>
      <c r="B26" s="4" t="s">
        <v>26</v>
      </c>
      <c r="C26" s="4" t="s">
        <v>27</v>
      </c>
      <c r="D26" s="4" t="s">
        <v>114</v>
      </c>
      <c r="E26" s="4"/>
      <c r="F26" s="6">
        <v>44703</v>
      </c>
      <c r="G26" s="6">
        <v>44704</v>
      </c>
      <c r="H26" s="4">
        <v>0</v>
      </c>
      <c r="I26" s="4">
        <v>1</v>
      </c>
      <c r="J26" s="4">
        <v>0</v>
      </c>
      <c r="K26" s="4" t="s">
        <v>30</v>
      </c>
      <c r="L26" s="4">
        <v>91</v>
      </c>
      <c r="M26" s="4">
        <v>91</v>
      </c>
      <c r="N26" s="4"/>
      <c r="O26" s="4" t="s">
        <v>32</v>
      </c>
      <c r="P26" s="4" t="s">
        <v>33</v>
      </c>
      <c r="Q26" s="4">
        <v>0</v>
      </c>
      <c r="R26" s="7">
        <v>44702</v>
      </c>
      <c r="S26" s="6">
        <v>44719</v>
      </c>
      <c r="T26" s="4" t="s">
        <v>34</v>
      </c>
      <c r="U26" s="4">
        <v>91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102</v>
      </c>
      <c r="B27" s="4" t="s">
        <v>26</v>
      </c>
      <c r="C27" s="4" t="s">
        <v>73</v>
      </c>
      <c r="D27" s="4" t="s">
        <v>103</v>
      </c>
      <c r="E27" s="4" t="s">
        <v>104</v>
      </c>
      <c r="F27" s="6">
        <v>44703</v>
      </c>
      <c r="G27" s="6">
        <v>44704</v>
      </c>
      <c r="H27" s="4">
        <v>1</v>
      </c>
      <c r="I27" s="4">
        <v>1</v>
      </c>
      <c r="J27" s="4">
        <v>1</v>
      </c>
      <c r="K27" s="4" t="s">
        <v>30</v>
      </c>
      <c r="L27" s="4">
        <v>-257</v>
      </c>
      <c r="M27" s="4">
        <v>-257</v>
      </c>
      <c r="N27" s="4" t="s">
        <v>105</v>
      </c>
      <c r="O27" s="4" t="s">
        <v>32</v>
      </c>
      <c r="P27" s="4" t="s">
        <v>33</v>
      </c>
      <c r="Q27" s="4">
        <v>0</v>
      </c>
      <c r="R27" s="7">
        <v>44702</v>
      </c>
      <c r="S27" s="6">
        <v>44719</v>
      </c>
      <c r="T27" s="4" t="s">
        <v>34</v>
      </c>
      <c r="U27" s="4">
        <v>-257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115</v>
      </c>
      <c r="B28" s="4" t="s">
        <v>26</v>
      </c>
      <c r="C28" s="4" t="s">
        <v>27</v>
      </c>
      <c r="D28" s="4" t="s">
        <v>116</v>
      </c>
      <c r="E28" s="4" t="s">
        <v>117</v>
      </c>
      <c r="F28" s="6">
        <v>44703</v>
      </c>
      <c r="G28" s="6">
        <v>44704</v>
      </c>
      <c r="H28" s="4">
        <v>1</v>
      </c>
      <c r="I28" s="4">
        <v>1</v>
      </c>
      <c r="J28" s="4">
        <v>1</v>
      </c>
      <c r="K28" s="4" t="s">
        <v>30</v>
      </c>
      <c r="L28" s="4">
        <v>87</v>
      </c>
      <c r="M28" s="4">
        <v>87</v>
      </c>
      <c r="N28" s="4" t="s">
        <v>118</v>
      </c>
      <c r="O28" s="4" t="s">
        <v>32</v>
      </c>
      <c r="P28" s="4" t="s">
        <v>33</v>
      </c>
      <c r="Q28" s="4">
        <v>0</v>
      </c>
      <c r="R28" s="7">
        <v>44703</v>
      </c>
      <c r="S28" s="6">
        <v>44719</v>
      </c>
      <c r="T28" s="4" t="s">
        <v>34</v>
      </c>
      <c r="U28" s="4">
        <v>87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119</v>
      </c>
      <c r="B29" s="4" t="s">
        <v>26</v>
      </c>
      <c r="C29" s="4" t="s">
        <v>27</v>
      </c>
      <c r="D29" s="4" t="s">
        <v>120</v>
      </c>
      <c r="E29" s="4" t="s">
        <v>121</v>
      </c>
      <c r="F29" s="6">
        <v>44703</v>
      </c>
      <c r="G29" s="6">
        <v>44704</v>
      </c>
      <c r="H29" s="4">
        <v>1</v>
      </c>
      <c r="I29" s="4">
        <v>1</v>
      </c>
      <c r="J29" s="4">
        <v>1</v>
      </c>
      <c r="K29" s="4" t="s">
        <v>30</v>
      </c>
      <c r="L29" s="4">
        <v>241</v>
      </c>
      <c r="M29" s="4">
        <v>241</v>
      </c>
      <c r="N29" s="4" t="s">
        <v>122</v>
      </c>
      <c r="O29" s="4" t="s">
        <v>32</v>
      </c>
      <c r="P29" s="4" t="s">
        <v>33</v>
      </c>
      <c r="Q29" s="4">
        <v>0</v>
      </c>
      <c r="R29" s="7">
        <v>44703</v>
      </c>
      <c r="S29" s="6">
        <v>44719</v>
      </c>
      <c r="T29" s="4" t="s">
        <v>34</v>
      </c>
      <c r="U29" s="4">
        <v>241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123</v>
      </c>
      <c r="B30" s="4" t="s">
        <v>26</v>
      </c>
      <c r="C30" s="4" t="s">
        <v>27</v>
      </c>
      <c r="D30" s="4" t="s">
        <v>124</v>
      </c>
      <c r="E30" s="4" t="s">
        <v>125</v>
      </c>
      <c r="F30" s="6">
        <v>44703</v>
      </c>
      <c r="G30" s="6">
        <v>44704</v>
      </c>
      <c r="H30" s="4">
        <v>1</v>
      </c>
      <c r="I30" s="4">
        <v>1</v>
      </c>
      <c r="J30" s="4">
        <v>1</v>
      </c>
      <c r="K30" s="4" t="s">
        <v>30</v>
      </c>
      <c r="L30" s="4">
        <v>119</v>
      </c>
      <c r="M30" s="4">
        <v>119</v>
      </c>
      <c r="N30" s="4" t="s">
        <v>126</v>
      </c>
      <c r="O30" s="4" t="s">
        <v>32</v>
      </c>
      <c r="P30" s="4" t="s">
        <v>33</v>
      </c>
      <c r="Q30" s="4">
        <v>0</v>
      </c>
      <c r="R30" s="7">
        <v>44703</v>
      </c>
      <c r="S30" s="6">
        <v>44719</v>
      </c>
      <c r="T30" s="4" t="s">
        <v>34</v>
      </c>
      <c r="U30" s="4">
        <v>119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127</v>
      </c>
      <c r="B31" s="4" t="s">
        <v>26</v>
      </c>
      <c r="C31" s="4" t="s">
        <v>27</v>
      </c>
      <c r="D31" s="4" t="s">
        <v>128</v>
      </c>
      <c r="E31" s="4" t="s">
        <v>129</v>
      </c>
      <c r="F31" s="6">
        <v>44703</v>
      </c>
      <c r="G31" s="6">
        <v>44704</v>
      </c>
      <c r="H31" s="4">
        <v>1</v>
      </c>
      <c r="I31" s="4">
        <v>1</v>
      </c>
      <c r="J31" s="4">
        <v>1</v>
      </c>
      <c r="K31" s="4" t="s">
        <v>30</v>
      </c>
      <c r="L31" s="4">
        <v>94</v>
      </c>
      <c r="M31" s="4">
        <v>94</v>
      </c>
      <c r="N31" s="4" t="s">
        <v>130</v>
      </c>
      <c r="O31" s="4" t="s">
        <v>32</v>
      </c>
      <c r="P31" s="4" t="s">
        <v>33</v>
      </c>
      <c r="Q31" s="4">
        <v>0</v>
      </c>
      <c r="R31" s="7">
        <v>44703</v>
      </c>
      <c r="S31" s="6">
        <v>44719</v>
      </c>
      <c r="T31" s="4" t="s">
        <v>34</v>
      </c>
      <c r="U31" s="4">
        <v>94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119</v>
      </c>
      <c r="B32" s="4" t="s">
        <v>26</v>
      </c>
      <c r="C32" s="4" t="s">
        <v>73</v>
      </c>
      <c r="D32" s="4" t="s">
        <v>120</v>
      </c>
      <c r="E32" s="4" t="s">
        <v>121</v>
      </c>
      <c r="F32" s="6">
        <v>44703</v>
      </c>
      <c r="G32" s="6">
        <v>44704</v>
      </c>
      <c r="H32" s="4">
        <v>1</v>
      </c>
      <c r="I32" s="4">
        <v>1</v>
      </c>
      <c r="J32" s="4">
        <v>1</v>
      </c>
      <c r="K32" s="4" t="s">
        <v>30</v>
      </c>
      <c r="L32" s="4">
        <v>-241</v>
      </c>
      <c r="M32" s="4">
        <v>-241</v>
      </c>
      <c r="N32" s="4" t="s">
        <v>122</v>
      </c>
      <c r="O32" s="4" t="s">
        <v>32</v>
      </c>
      <c r="P32" s="4" t="s">
        <v>33</v>
      </c>
      <c r="Q32" s="4">
        <v>0</v>
      </c>
      <c r="R32" s="7">
        <v>44703</v>
      </c>
      <c r="S32" s="6">
        <v>44719</v>
      </c>
      <c r="T32" s="4" t="s">
        <v>34</v>
      </c>
      <c r="U32" s="4">
        <v>-241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131</v>
      </c>
      <c r="B33" s="4" t="s">
        <v>26</v>
      </c>
      <c r="C33" s="4" t="s">
        <v>27</v>
      </c>
      <c r="D33" s="4" t="s">
        <v>132</v>
      </c>
      <c r="E33" s="4" t="s">
        <v>133</v>
      </c>
      <c r="F33" s="6">
        <v>44703</v>
      </c>
      <c r="G33" s="6">
        <v>44704</v>
      </c>
      <c r="H33" s="4">
        <v>1</v>
      </c>
      <c r="I33" s="4">
        <v>1</v>
      </c>
      <c r="J33" s="4">
        <v>1</v>
      </c>
      <c r="K33" s="4" t="s">
        <v>30</v>
      </c>
      <c r="L33" s="4">
        <v>132</v>
      </c>
      <c r="M33" s="4">
        <v>132</v>
      </c>
      <c r="N33" s="4" t="s">
        <v>134</v>
      </c>
      <c r="O33" s="4" t="s">
        <v>32</v>
      </c>
      <c r="P33" s="4" t="s">
        <v>33</v>
      </c>
      <c r="Q33" s="4">
        <v>0</v>
      </c>
      <c r="R33" s="7">
        <v>44703</v>
      </c>
      <c r="S33" s="6">
        <v>44719</v>
      </c>
      <c r="T33" s="4" t="s">
        <v>34</v>
      </c>
      <c r="U33" s="4">
        <v>132</v>
      </c>
      <c r="V33" s="4">
        <v>0</v>
      </c>
      <c r="W33" s="4">
        <v>0</v>
      </c>
      <c r="X33" s="4" t="s">
        <v>135</v>
      </c>
      <c r="Y33" s="4" t="s">
        <v>35</v>
      </c>
    </row>
    <row r="34" s="4" customFormat="1" spans="1:25">
      <c r="A34" s="4" t="s">
        <v>136</v>
      </c>
      <c r="B34" s="4" t="s">
        <v>26</v>
      </c>
      <c r="C34" s="4" t="s">
        <v>27</v>
      </c>
      <c r="D34" s="4" t="s">
        <v>56</v>
      </c>
      <c r="E34" s="4" t="s">
        <v>137</v>
      </c>
      <c r="F34" s="6">
        <v>44703</v>
      </c>
      <c r="G34" s="6">
        <v>44704</v>
      </c>
      <c r="H34" s="4">
        <v>1</v>
      </c>
      <c r="I34" s="4">
        <v>1</v>
      </c>
      <c r="J34" s="4">
        <v>1</v>
      </c>
      <c r="K34" s="4" t="s">
        <v>30</v>
      </c>
      <c r="L34" s="4">
        <v>109</v>
      </c>
      <c r="M34" s="4">
        <v>109</v>
      </c>
      <c r="N34" s="4" t="s">
        <v>138</v>
      </c>
      <c r="O34" s="4" t="s">
        <v>32</v>
      </c>
      <c r="P34" s="4" t="s">
        <v>33</v>
      </c>
      <c r="Q34" s="4">
        <v>0</v>
      </c>
      <c r="R34" s="7">
        <v>44703</v>
      </c>
      <c r="S34" s="6">
        <v>44719</v>
      </c>
      <c r="T34" s="4" t="s">
        <v>34</v>
      </c>
      <c r="U34" s="4">
        <v>109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139</v>
      </c>
      <c r="B35" s="4" t="s">
        <v>26</v>
      </c>
      <c r="C35" s="4" t="s">
        <v>27</v>
      </c>
      <c r="D35" s="4" t="s">
        <v>140</v>
      </c>
      <c r="E35" s="4" t="s">
        <v>141</v>
      </c>
      <c r="F35" s="6">
        <v>44703</v>
      </c>
      <c r="G35" s="6">
        <v>44704</v>
      </c>
      <c r="H35" s="4">
        <v>1</v>
      </c>
      <c r="I35" s="4">
        <v>1</v>
      </c>
      <c r="J35" s="4">
        <v>1</v>
      </c>
      <c r="K35" s="4" t="s">
        <v>30</v>
      </c>
      <c r="L35" s="4">
        <v>93</v>
      </c>
      <c r="M35" s="4">
        <v>93</v>
      </c>
      <c r="N35" s="4" t="s">
        <v>142</v>
      </c>
      <c r="O35" s="4" t="s">
        <v>32</v>
      </c>
      <c r="P35" s="4" t="s">
        <v>33</v>
      </c>
      <c r="Q35" s="4">
        <v>0</v>
      </c>
      <c r="R35" s="7">
        <v>44703</v>
      </c>
      <c r="S35" s="6">
        <v>44719</v>
      </c>
      <c r="T35" s="4" t="s">
        <v>34</v>
      </c>
      <c r="U35" s="4">
        <v>93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143</v>
      </c>
      <c r="B36" s="4" t="s">
        <v>26</v>
      </c>
      <c r="C36" s="4" t="s">
        <v>27</v>
      </c>
      <c r="D36" s="4" t="s">
        <v>144</v>
      </c>
      <c r="E36" s="4" t="s">
        <v>145</v>
      </c>
      <c r="F36" s="6">
        <v>44703</v>
      </c>
      <c r="G36" s="6">
        <v>44704</v>
      </c>
      <c r="H36" s="4">
        <v>1</v>
      </c>
      <c r="I36" s="4">
        <v>1</v>
      </c>
      <c r="J36" s="4">
        <v>1</v>
      </c>
      <c r="K36" s="4" t="s">
        <v>30</v>
      </c>
      <c r="L36" s="4">
        <v>107</v>
      </c>
      <c r="M36" s="4">
        <v>107</v>
      </c>
      <c r="N36" s="4" t="s">
        <v>146</v>
      </c>
      <c r="O36" s="4" t="s">
        <v>32</v>
      </c>
      <c r="P36" s="4" t="s">
        <v>33</v>
      </c>
      <c r="Q36" s="4">
        <v>0</v>
      </c>
      <c r="R36" s="7">
        <v>44703</v>
      </c>
      <c r="S36" s="6">
        <v>44719</v>
      </c>
      <c r="T36" s="4" t="s">
        <v>34</v>
      </c>
      <c r="U36" s="4">
        <v>107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115</v>
      </c>
      <c r="B37" s="4" t="s">
        <v>26</v>
      </c>
      <c r="C37" s="4" t="s">
        <v>73</v>
      </c>
      <c r="D37" s="4" t="s">
        <v>116</v>
      </c>
      <c r="E37" s="4" t="s">
        <v>117</v>
      </c>
      <c r="F37" s="6">
        <v>44703</v>
      </c>
      <c r="G37" s="6">
        <v>44704</v>
      </c>
      <c r="H37" s="4">
        <v>1</v>
      </c>
      <c r="I37" s="4">
        <v>1</v>
      </c>
      <c r="J37" s="4">
        <v>1</v>
      </c>
      <c r="K37" s="4" t="s">
        <v>30</v>
      </c>
      <c r="L37" s="4">
        <v>-87</v>
      </c>
      <c r="M37" s="4">
        <v>-87</v>
      </c>
      <c r="N37" s="4" t="s">
        <v>118</v>
      </c>
      <c r="O37" s="4" t="s">
        <v>32</v>
      </c>
      <c r="P37" s="4" t="s">
        <v>33</v>
      </c>
      <c r="Q37" s="4">
        <v>0</v>
      </c>
      <c r="R37" s="7">
        <v>44703</v>
      </c>
      <c r="S37" s="6">
        <v>44719</v>
      </c>
      <c r="T37" s="4" t="s">
        <v>34</v>
      </c>
      <c r="U37" s="4">
        <v>-87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147</v>
      </c>
      <c r="B38" s="4" t="s">
        <v>26</v>
      </c>
      <c r="C38" s="4" t="s">
        <v>27</v>
      </c>
      <c r="D38" s="4" t="s">
        <v>148</v>
      </c>
      <c r="E38" s="4" t="s">
        <v>149</v>
      </c>
      <c r="F38" s="6">
        <v>44703</v>
      </c>
      <c r="G38" s="6">
        <v>44704</v>
      </c>
      <c r="H38" s="4">
        <v>1</v>
      </c>
      <c r="I38" s="4">
        <v>1</v>
      </c>
      <c r="J38" s="4">
        <v>1</v>
      </c>
      <c r="K38" s="4" t="s">
        <v>30</v>
      </c>
      <c r="L38" s="4">
        <v>78</v>
      </c>
      <c r="M38" s="4">
        <v>78</v>
      </c>
      <c r="N38" s="4" t="s">
        <v>150</v>
      </c>
      <c r="O38" s="4" t="s">
        <v>32</v>
      </c>
      <c r="P38" s="4" t="s">
        <v>33</v>
      </c>
      <c r="Q38" s="4">
        <v>0</v>
      </c>
      <c r="R38" s="7">
        <v>44703</v>
      </c>
      <c r="S38" s="6">
        <v>44719</v>
      </c>
      <c r="T38" s="4" t="s">
        <v>34</v>
      </c>
      <c r="U38" s="4">
        <v>78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151</v>
      </c>
      <c r="B39" s="4" t="s">
        <v>26</v>
      </c>
      <c r="C39" s="4" t="s">
        <v>27</v>
      </c>
      <c r="D39" s="4" t="s">
        <v>152</v>
      </c>
      <c r="E39" s="4" t="s">
        <v>153</v>
      </c>
      <c r="F39" s="6">
        <v>44703</v>
      </c>
      <c r="G39" s="6">
        <v>44704</v>
      </c>
      <c r="H39" s="4">
        <v>1</v>
      </c>
      <c r="I39" s="4">
        <v>1</v>
      </c>
      <c r="J39" s="4">
        <v>1</v>
      </c>
      <c r="K39" s="4" t="s">
        <v>30</v>
      </c>
      <c r="L39" s="4">
        <v>93</v>
      </c>
      <c r="M39" s="4">
        <v>93</v>
      </c>
      <c r="N39" s="4" t="s">
        <v>154</v>
      </c>
      <c r="O39" s="4" t="s">
        <v>32</v>
      </c>
      <c r="P39" s="4" t="s">
        <v>33</v>
      </c>
      <c r="Q39" s="4">
        <v>0</v>
      </c>
      <c r="R39" s="7">
        <v>44703</v>
      </c>
      <c r="S39" s="6">
        <v>44719</v>
      </c>
      <c r="T39" s="4" t="s">
        <v>34</v>
      </c>
      <c r="U39" s="4">
        <v>93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155</v>
      </c>
      <c r="B40" s="4" t="s">
        <v>26</v>
      </c>
      <c r="C40" s="4" t="s">
        <v>27</v>
      </c>
      <c r="D40" s="4" t="s">
        <v>156</v>
      </c>
      <c r="E40" s="4" t="s">
        <v>157</v>
      </c>
      <c r="F40" s="6">
        <v>44703</v>
      </c>
      <c r="G40" s="6">
        <v>44704</v>
      </c>
      <c r="H40" s="4">
        <v>1</v>
      </c>
      <c r="I40" s="4">
        <v>1</v>
      </c>
      <c r="J40" s="4">
        <v>1</v>
      </c>
      <c r="K40" s="4" t="s">
        <v>30</v>
      </c>
      <c r="L40" s="4">
        <v>123</v>
      </c>
      <c r="M40" s="4">
        <v>123</v>
      </c>
      <c r="N40" s="4" t="s">
        <v>158</v>
      </c>
      <c r="O40" s="4" t="s">
        <v>32</v>
      </c>
      <c r="P40" s="4" t="s">
        <v>33</v>
      </c>
      <c r="Q40" s="4">
        <v>0</v>
      </c>
      <c r="R40" s="7">
        <v>44703</v>
      </c>
      <c r="S40" s="6">
        <v>44719</v>
      </c>
      <c r="T40" s="4" t="s">
        <v>34</v>
      </c>
      <c r="U40" s="4">
        <v>123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159</v>
      </c>
      <c r="B41" s="4" t="s">
        <v>26</v>
      </c>
      <c r="C41" s="4" t="s">
        <v>27</v>
      </c>
      <c r="D41" s="4" t="s">
        <v>160</v>
      </c>
      <c r="E41" s="4" t="s">
        <v>161</v>
      </c>
      <c r="F41" s="6">
        <v>44703</v>
      </c>
      <c r="G41" s="6">
        <v>44704</v>
      </c>
      <c r="H41" s="4">
        <v>1</v>
      </c>
      <c r="I41" s="4">
        <v>1</v>
      </c>
      <c r="J41" s="4">
        <v>1</v>
      </c>
      <c r="K41" s="4" t="s">
        <v>30</v>
      </c>
      <c r="L41" s="4">
        <v>72</v>
      </c>
      <c r="M41" s="4">
        <v>72</v>
      </c>
      <c r="N41" s="4" t="s">
        <v>162</v>
      </c>
      <c r="O41" s="4" t="s">
        <v>32</v>
      </c>
      <c r="P41" s="4" t="s">
        <v>33</v>
      </c>
      <c r="Q41" s="4">
        <v>0</v>
      </c>
      <c r="R41" s="7">
        <v>44703</v>
      </c>
      <c r="S41" s="6">
        <v>44719</v>
      </c>
      <c r="T41" s="4" t="s">
        <v>34</v>
      </c>
      <c r="U41" s="4">
        <v>72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163</v>
      </c>
      <c r="B42" s="4" t="s">
        <v>26</v>
      </c>
      <c r="C42" s="4" t="s">
        <v>27</v>
      </c>
      <c r="D42" s="4" t="s">
        <v>140</v>
      </c>
      <c r="E42" s="4" t="s">
        <v>141</v>
      </c>
      <c r="F42" s="6">
        <v>44703</v>
      </c>
      <c r="G42" s="6">
        <v>44704</v>
      </c>
      <c r="H42" s="4">
        <v>1</v>
      </c>
      <c r="I42" s="4">
        <v>1</v>
      </c>
      <c r="J42" s="4">
        <v>1</v>
      </c>
      <c r="K42" s="4" t="s">
        <v>30</v>
      </c>
      <c r="L42" s="4">
        <v>93</v>
      </c>
      <c r="M42" s="4">
        <v>93</v>
      </c>
      <c r="N42" s="4" t="s">
        <v>164</v>
      </c>
      <c r="O42" s="4" t="s">
        <v>32</v>
      </c>
      <c r="P42" s="4" t="s">
        <v>33</v>
      </c>
      <c r="Q42" s="4">
        <v>0</v>
      </c>
      <c r="R42" s="7">
        <v>44703</v>
      </c>
      <c r="S42" s="6">
        <v>44719</v>
      </c>
      <c r="T42" s="4" t="s">
        <v>34</v>
      </c>
      <c r="U42" s="4">
        <v>93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165</v>
      </c>
      <c r="B43" s="4" t="s">
        <v>26</v>
      </c>
      <c r="C43" s="4" t="s">
        <v>27</v>
      </c>
      <c r="D43" s="4" t="s">
        <v>166</v>
      </c>
      <c r="E43" s="4" t="s">
        <v>167</v>
      </c>
      <c r="F43" s="6">
        <v>44703</v>
      </c>
      <c r="G43" s="6">
        <v>44704</v>
      </c>
      <c r="H43" s="4">
        <v>1</v>
      </c>
      <c r="I43" s="4">
        <v>1</v>
      </c>
      <c r="J43" s="4">
        <v>1</v>
      </c>
      <c r="K43" s="4" t="s">
        <v>30</v>
      </c>
      <c r="L43" s="4">
        <v>120</v>
      </c>
      <c r="M43" s="4">
        <v>120</v>
      </c>
      <c r="N43" s="4" t="s">
        <v>168</v>
      </c>
      <c r="O43" s="4" t="s">
        <v>32</v>
      </c>
      <c r="P43" s="4" t="s">
        <v>33</v>
      </c>
      <c r="Q43" s="4">
        <v>0</v>
      </c>
      <c r="R43" s="7">
        <v>44703</v>
      </c>
      <c r="S43" s="6">
        <v>44719</v>
      </c>
      <c r="T43" s="4" t="s">
        <v>34</v>
      </c>
      <c r="U43" s="4">
        <v>120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169</v>
      </c>
      <c r="B44" s="4" t="s">
        <v>26</v>
      </c>
      <c r="C44" s="4" t="s">
        <v>27</v>
      </c>
      <c r="D44" s="4" t="s">
        <v>170</v>
      </c>
      <c r="E44" s="4" t="s">
        <v>171</v>
      </c>
      <c r="F44" s="6">
        <v>44703</v>
      </c>
      <c r="G44" s="6">
        <v>44704</v>
      </c>
      <c r="H44" s="4">
        <v>1</v>
      </c>
      <c r="I44" s="4">
        <v>1</v>
      </c>
      <c r="J44" s="4">
        <v>1</v>
      </c>
      <c r="K44" s="4" t="s">
        <v>30</v>
      </c>
      <c r="L44" s="4">
        <v>63</v>
      </c>
      <c r="M44" s="4">
        <v>63</v>
      </c>
      <c r="N44" s="4" t="s">
        <v>172</v>
      </c>
      <c r="O44" s="4" t="s">
        <v>32</v>
      </c>
      <c r="P44" s="4" t="s">
        <v>33</v>
      </c>
      <c r="Q44" s="4">
        <v>0</v>
      </c>
      <c r="R44" s="7">
        <v>44703</v>
      </c>
      <c r="S44" s="6">
        <v>44719</v>
      </c>
      <c r="T44" s="4" t="s">
        <v>34</v>
      </c>
      <c r="U44" s="4">
        <v>63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173</v>
      </c>
      <c r="B45" s="4" t="s">
        <v>26</v>
      </c>
      <c r="C45" s="4" t="s">
        <v>27</v>
      </c>
      <c r="D45" s="4" t="s">
        <v>174</v>
      </c>
      <c r="E45" s="4" t="s">
        <v>175</v>
      </c>
      <c r="F45" s="6">
        <v>44703</v>
      </c>
      <c r="G45" s="6">
        <v>44704</v>
      </c>
      <c r="H45" s="4">
        <v>1</v>
      </c>
      <c r="I45" s="4">
        <v>1</v>
      </c>
      <c r="J45" s="4">
        <v>1</v>
      </c>
      <c r="K45" s="4" t="s">
        <v>30</v>
      </c>
      <c r="L45" s="4">
        <v>174</v>
      </c>
      <c r="M45" s="4">
        <v>174</v>
      </c>
      <c r="N45" s="4" t="s">
        <v>176</v>
      </c>
      <c r="O45" s="4" t="s">
        <v>32</v>
      </c>
      <c r="P45" s="4" t="s">
        <v>33</v>
      </c>
      <c r="Q45" s="4">
        <v>0</v>
      </c>
      <c r="R45" s="7">
        <v>44703</v>
      </c>
      <c r="S45" s="6">
        <v>44719</v>
      </c>
      <c r="T45" s="4" t="s">
        <v>34</v>
      </c>
      <c r="U45" s="4">
        <v>174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177</v>
      </c>
      <c r="B46" s="4" t="s">
        <v>26</v>
      </c>
      <c r="C46" s="4" t="s">
        <v>27</v>
      </c>
      <c r="D46" s="4" t="s">
        <v>140</v>
      </c>
      <c r="E46" s="4" t="s">
        <v>141</v>
      </c>
      <c r="F46" s="6">
        <v>44703</v>
      </c>
      <c r="G46" s="6">
        <v>44704</v>
      </c>
      <c r="H46" s="4">
        <v>1</v>
      </c>
      <c r="I46" s="4">
        <v>1</v>
      </c>
      <c r="J46" s="4">
        <v>1</v>
      </c>
      <c r="K46" s="4" t="s">
        <v>30</v>
      </c>
      <c r="L46" s="4">
        <v>93</v>
      </c>
      <c r="M46" s="4">
        <v>93</v>
      </c>
      <c r="N46" s="4" t="s">
        <v>178</v>
      </c>
      <c r="O46" s="4" t="s">
        <v>32</v>
      </c>
      <c r="P46" s="4" t="s">
        <v>33</v>
      </c>
      <c r="Q46" s="4">
        <v>0</v>
      </c>
      <c r="R46" s="7">
        <v>44703</v>
      </c>
      <c r="S46" s="6">
        <v>44719</v>
      </c>
      <c r="T46" s="4" t="s">
        <v>34</v>
      </c>
      <c r="U46" s="4">
        <v>93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179</v>
      </c>
      <c r="B47" s="4" t="s">
        <v>26</v>
      </c>
      <c r="C47" s="4" t="s">
        <v>27</v>
      </c>
      <c r="D47" s="4" t="s">
        <v>152</v>
      </c>
      <c r="E47" s="4" t="s">
        <v>153</v>
      </c>
      <c r="F47" s="6">
        <v>44703</v>
      </c>
      <c r="G47" s="6">
        <v>44704</v>
      </c>
      <c r="H47" s="4">
        <v>1</v>
      </c>
      <c r="I47" s="4">
        <v>1</v>
      </c>
      <c r="J47" s="4">
        <v>1</v>
      </c>
      <c r="K47" s="4" t="s">
        <v>30</v>
      </c>
      <c r="L47" s="4">
        <v>93</v>
      </c>
      <c r="M47" s="4">
        <v>93</v>
      </c>
      <c r="N47" s="4" t="s">
        <v>180</v>
      </c>
      <c r="O47" s="4" t="s">
        <v>32</v>
      </c>
      <c r="P47" s="4" t="s">
        <v>33</v>
      </c>
      <c r="Q47" s="4">
        <v>0</v>
      </c>
      <c r="R47" s="7">
        <v>44703</v>
      </c>
      <c r="S47" s="6">
        <v>44719</v>
      </c>
      <c r="T47" s="4" t="s">
        <v>34</v>
      </c>
      <c r="U47" s="4">
        <v>93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181</v>
      </c>
      <c r="B48" s="4" t="s">
        <v>26</v>
      </c>
      <c r="C48" s="4" t="s">
        <v>27</v>
      </c>
      <c r="D48" s="4" t="s">
        <v>182</v>
      </c>
      <c r="E48" s="4" t="s">
        <v>183</v>
      </c>
      <c r="F48" s="6">
        <v>44703</v>
      </c>
      <c r="G48" s="6">
        <v>44704</v>
      </c>
      <c r="H48" s="4">
        <v>2</v>
      </c>
      <c r="I48" s="4">
        <v>1</v>
      </c>
      <c r="J48" s="4">
        <v>2</v>
      </c>
      <c r="K48" s="4" t="s">
        <v>30</v>
      </c>
      <c r="L48" s="4">
        <v>206</v>
      </c>
      <c r="M48" s="4">
        <v>206</v>
      </c>
      <c r="N48" s="4" t="s">
        <v>184</v>
      </c>
      <c r="O48" s="4" t="s">
        <v>32</v>
      </c>
      <c r="P48" s="4" t="s">
        <v>33</v>
      </c>
      <c r="Q48" s="4">
        <v>0</v>
      </c>
      <c r="R48" s="7">
        <v>44703</v>
      </c>
      <c r="S48" s="6">
        <v>44719</v>
      </c>
      <c r="T48" s="4" t="s">
        <v>34</v>
      </c>
      <c r="U48" s="4">
        <v>206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185</v>
      </c>
      <c r="B49" s="4" t="s">
        <v>26</v>
      </c>
      <c r="C49" s="4" t="s">
        <v>27</v>
      </c>
      <c r="D49" s="4" t="s">
        <v>186</v>
      </c>
      <c r="E49" s="4" t="s">
        <v>187</v>
      </c>
      <c r="F49" s="6">
        <v>44703</v>
      </c>
      <c r="G49" s="6">
        <v>44704</v>
      </c>
      <c r="H49" s="4">
        <v>2</v>
      </c>
      <c r="I49" s="4">
        <v>1</v>
      </c>
      <c r="J49" s="4">
        <v>2</v>
      </c>
      <c r="K49" s="4" t="s">
        <v>30</v>
      </c>
      <c r="L49" s="4">
        <v>238</v>
      </c>
      <c r="M49" s="4">
        <v>238</v>
      </c>
      <c r="N49" s="4" t="s">
        <v>188</v>
      </c>
      <c r="O49" s="4" t="s">
        <v>32</v>
      </c>
      <c r="P49" s="4" t="s">
        <v>33</v>
      </c>
      <c r="Q49" s="4">
        <v>0</v>
      </c>
      <c r="R49" s="7">
        <v>44703</v>
      </c>
      <c r="S49" s="6">
        <v>44719</v>
      </c>
      <c r="T49" s="4" t="s">
        <v>34</v>
      </c>
      <c r="U49" s="4">
        <v>238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189</v>
      </c>
      <c r="B50" s="4" t="s">
        <v>26</v>
      </c>
      <c r="C50" s="4" t="s">
        <v>27</v>
      </c>
      <c r="D50" s="4" t="s">
        <v>190</v>
      </c>
      <c r="E50" s="4" t="s">
        <v>191</v>
      </c>
      <c r="F50" s="6">
        <v>44703</v>
      </c>
      <c r="G50" s="6">
        <v>44704</v>
      </c>
      <c r="H50" s="4">
        <v>1</v>
      </c>
      <c r="I50" s="4">
        <v>1</v>
      </c>
      <c r="J50" s="4">
        <v>1</v>
      </c>
      <c r="K50" s="4" t="s">
        <v>30</v>
      </c>
      <c r="L50" s="4">
        <v>111</v>
      </c>
      <c r="M50" s="4">
        <v>111</v>
      </c>
      <c r="N50" s="4" t="s">
        <v>192</v>
      </c>
      <c r="O50" s="4" t="s">
        <v>32</v>
      </c>
      <c r="P50" s="4" t="s">
        <v>33</v>
      </c>
      <c r="Q50" s="4">
        <v>0</v>
      </c>
      <c r="R50" s="7">
        <v>44703</v>
      </c>
      <c r="S50" s="6">
        <v>44719</v>
      </c>
      <c r="T50" s="4" t="s">
        <v>34</v>
      </c>
      <c r="U50" s="4">
        <v>111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193</v>
      </c>
      <c r="B51" s="4" t="s">
        <v>26</v>
      </c>
      <c r="C51" s="4" t="s">
        <v>27</v>
      </c>
      <c r="D51" s="4" t="s">
        <v>194</v>
      </c>
      <c r="E51" s="4" t="s">
        <v>195</v>
      </c>
      <c r="F51" s="6">
        <v>44703</v>
      </c>
      <c r="G51" s="6">
        <v>44704</v>
      </c>
      <c r="H51" s="4">
        <v>1</v>
      </c>
      <c r="I51" s="4">
        <v>1</v>
      </c>
      <c r="J51" s="4">
        <v>1</v>
      </c>
      <c r="K51" s="4" t="s">
        <v>30</v>
      </c>
      <c r="L51" s="4">
        <v>83</v>
      </c>
      <c r="M51" s="4">
        <v>83</v>
      </c>
      <c r="N51" s="4" t="s">
        <v>196</v>
      </c>
      <c r="O51" s="4" t="s">
        <v>32</v>
      </c>
      <c r="P51" s="4" t="s">
        <v>33</v>
      </c>
      <c r="Q51" s="4">
        <v>0</v>
      </c>
      <c r="R51" s="7">
        <v>44703</v>
      </c>
      <c r="S51" s="6">
        <v>44719</v>
      </c>
      <c r="T51" s="4" t="s">
        <v>34</v>
      </c>
      <c r="U51" s="4">
        <v>83</v>
      </c>
      <c r="V51" s="4">
        <v>0</v>
      </c>
      <c r="W51" s="4">
        <v>0</v>
      </c>
      <c r="X51" s="4" t="s">
        <v>197</v>
      </c>
      <c r="Y51" s="4" t="s">
        <v>35</v>
      </c>
    </row>
    <row r="52" s="4" customFormat="1" spans="1:25">
      <c r="A52" s="4" t="s">
        <v>198</v>
      </c>
      <c r="B52" s="4" t="s">
        <v>26</v>
      </c>
      <c r="C52" s="4" t="s">
        <v>27</v>
      </c>
      <c r="D52" s="4" t="s">
        <v>199</v>
      </c>
      <c r="E52" s="4" t="s">
        <v>141</v>
      </c>
      <c r="F52" s="6">
        <v>44703</v>
      </c>
      <c r="G52" s="6">
        <v>44704</v>
      </c>
      <c r="H52" s="4">
        <v>1</v>
      </c>
      <c r="I52" s="4">
        <v>1</v>
      </c>
      <c r="J52" s="4">
        <v>1</v>
      </c>
      <c r="K52" s="4" t="s">
        <v>30</v>
      </c>
      <c r="L52" s="4">
        <v>101</v>
      </c>
      <c r="M52" s="4">
        <v>101</v>
      </c>
      <c r="N52" s="4" t="s">
        <v>200</v>
      </c>
      <c r="O52" s="4" t="s">
        <v>32</v>
      </c>
      <c r="P52" s="4" t="s">
        <v>33</v>
      </c>
      <c r="Q52" s="4">
        <v>0</v>
      </c>
      <c r="R52" s="7">
        <v>44703</v>
      </c>
      <c r="S52" s="6">
        <v>44719</v>
      </c>
      <c r="T52" s="4" t="s">
        <v>34</v>
      </c>
      <c r="U52" s="4">
        <v>101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181</v>
      </c>
      <c r="B53" s="4" t="s">
        <v>26</v>
      </c>
      <c r="C53" s="4" t="s">
        <v>73</v>
      </c>
      <c r="D53" s="4" t="s">
        <v>182</v>
      </c>
      <c r="E53" s="4" t="s">
        <v>183</v>
      </c>
      <c r="F53" s="6">
        <v>44703</v>
      </c>
      <c r="G53" s="6">
        <v>44704</v>
      </c>
      <c r="H53" s="4">
        <v>2</v>
      </c>
      <c r="I53" s="4">
        <v>1</v>
      </c>
      <c r="J53" s="4">
        <v>2</v>
      </c>
      <c r="K53" s="4" t="s">
        <v>30</v>
      </c>
      <c r="L53" s="4">
        <v>-206</v>
      </c>
      <c r="M53" s="4">
        <v>-206</v>
      </c>
      <c r="N53" s="4" t="s">
        <v>184</v>
      </c>
      <c r="O53" s="4" t="s">
        <v>32</v>
      </c>
      <c r="P53" s="4" t="s">
        <v>33</v>
      </c>
      <c r="Q53" s="4">
        <v>0</v>
      </c>
      <c r="R53" s="7">
        <v>44703</v>
      </c>
      <c r="S53" s="6">
        <v>44719</v>
      </c>
      <c r="T53" s="4" t="s">
        <v>34</v>
      </c>
      <c r="U53" s="4">
        <v>-206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201</v>
      </c>
      <c r="B54" s="4" t="s">
        <v>26</v>
      </c>
      <c r="C54" s="4" t="s">
        <v>27</v>
      </c>
      <c r="D54" s="4" t="s">
        <v>140</v>
      </c>
      <c r="E54" s="4" t="s">
        <v>141</v>
      </c>
      <c r="F54" s="6">
        <v>44703</v>
      </c>
      <c r="G54" s="6">
        <v>44704</v>
      </c>
      <c r="H54" s="4">
        <v>1</v>
      </c>
      <c r="I54" s="4">
        <v>1</v>
      </c>
      <c r="J54" s="4">
        <v>1</v>
      </c>
      <c r="K54" s="4" t="s">
        <v>30</v>
      </c>
      <c r="L54" s="4">
        <v>93</v>
      </c>
      <c r="M54" s="4">
        <v>93</v>
      </c>
      <c r="N54" s="4" t="s">
        <v>202</v>
      </c>
      <c r="O54" s="4" t="s">
        <v>32</v>
      </c>
      <c r="P54" s="4" t="s">
        <v>33</v>
      </c>
      <c r="Q54" s="4">
        <v>0</v>
      </c>
      <c r="R54" s="7">
        <v>44703</v>
      </c>
      <c r="S54" s="6">
        <v>44719</v>
      </c>
      <c r="T54" s="4" t="s">
        <v>34</v>
      </c>
      <c r="U54" s="4">
        <v>93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6">
      <c r="A55" s="4" t="s">
        <v>203</v>
      </c>
      <c r="B55" s="4" t="s">
        <v>26</v>
      </c>
      <c r="C55" s="4" t="s">
        <v>27</v>
      </c>
      <c r="D55" s="4" t="s">
        <v>204</v>
      </c>
      <c r="E55" s="4" t="s">
        <v>137</v>
      </c>
      <c r="F55" s="6">
        <v>44703</v>
      </c>
      <c r="G55" s="6">
        <v>44704</v>
      </c>
      <c r="H55" s="4">
        <v>1</v>
      </c>
      <c r="I55" s="4">
        <v>1</v>
      </c>
      <c r="J55" s="4">
        <v>1</v>
      </c>
      <c r="K55" s="4" t="s">
        <v>30</v>
      </c>
      <c r="L55" s="4">
        <v>153</v>
      </c>
      <c r="M55" s="4">
        <v>153</v>
      </c>
      <c r="N55" s="4" t="s">
        <v>205</v>
      </c>
      <c r="O55" s="4" t="s">
        <v>32</v>
      </c>
      <c r="P55" s="4" t="s">
        <v>33</v>
      </c>
      <c r="Q55" s="4">
        <v>0</v>
      </c>
      <c r="R55" s="7">
        <v>44703</v>
      </c>
      <c r="S55" s="6">
        <v>44719</v>
      </c>
      <c r="T55" s="4" t="s">
        <v>34</v>
      </c>
      <c r="U55" s="4">
        <v>153</v>
      </c>
      <c r="V55" s="4">
        <v>0</v>
      </c>
      <c r="W55" s="4">
        <v>0</v>
      </c>
      <c r="X55" s="4" t="s">
        <v>35</v>
      </c>
      <c r="Y55" s="4" t="s">
        <v>206</v>
      </c>
      <c r="Z55" s="4" t="s">
        <v>207</v>
      </c>
    </row>
    <row r="56" s="4" customFormat="1" spans="1:25">
      <c r="A56" s="4" t="s">
        <v>208</v>
      </c>
      <c r="B56" s="4" t="s">
        <v>26</v>
      </c>
      <c r="C56" s="4" t="s">
        <v>27</v>
      </c>
      <c r="D56" s="4" t="s">
        <v>56</v>
      </c>
      <c r="E56" s="4" t="s">
        <v>137</v>
      </c>
      <c r="F56" s="6">
        <v>44703</v>
      </c>
      <c r="G56" s="6">
        <v>44704</v>
      </c>
      <c r="H56" s="4">
        <v>1</v>
      </c>
      <c r="I56" s="4">
        <v>1</v>
      </c>
      <c r="J56" s="4">
        <v>1</v>
      </c>
      <c r="K56" s="4" t="s">
        <v>30</v>
      </c>
      <c r="L56" s="4">
        <v>109</v>
      </c>
      <c r="M56" s="4">
        <v>109</v>
      </c>
      <c r="N56" s="4" t="s">
        <v>209</v>
      </c>
      <c r="O56" s="4" t="s">
        <v>32</v>
      </c>
      <c r="P56" s="4" t="s">
        <v>33</v>
      </c>
      <c r="Q56" s="4">
        <v>0</v>
      </c>
      <c r="R56" s="7">
        <v>44703</v>
      </c>
      <c r="S56" s="6">
        <v>44719</v>
      </c>
      <c r="T56" s="4" t="s">
        <v>34</v>
      </c>
      <c r="U56" s="4">
        <v>109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210</v>
      </c>
      <c r="B57" s="4" t="s">
        <v>26</v>
      </c>
      <c r="C57" s="4" t="s">
        <v>27</v>
      </c>
      <c r="D57" s="4" t="s">
        <v>211</v>
      </c>
      <c r="E57" s="4" t="s">
        <v>212</v>
      </c>
      <c r="F57" s="6">
        <v>44703</v>
      </c>
      <c r="G57" s="6">
        <v>44704</v>
      </c>
      <c r="H57" s="4">
        <v>1</v>
      </c>
      <c r="I57" s="4">
        <v>1</v>
      </c>
      <c r="J57" s="4">
        <v>1</v>
      </c>
      <c r="K57" s="4" t="s">
        <v>30</v>
      </c>
      <c r="L57" s="4">
        <v>131</v>
      </c>
      <c r="M57" s="4">
        <v>131</v>
      </c>
      <c r="N57" s="4" t="s">
        <v>213</v>
      </c>
      <c r="O57" s="4" t="s">
        <v>32</v>
      </c>
      <c r="P57" s="4" t="s">
        <v>33</v>
      </c>
      <c r="Q57" s="4">
        <v>0</v>
      </c>
      <c r="R57" s="7">
        <v>44703</v>
      </c>
      <c r="S57" s="6">
        <v>44719</v>
      </c>
      <c r="T57" s="4" t="s">
        <v>34</v>
      </c>
      <c r="U57" s="4">
        <v>131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214</v>
      </c>
      <c r="B58" s="4" t="s">
        <v>26</v>
      </c>
      <c r="C58" s="4" t="s">
        <v>27</v>
      </c>
      <c r="D58" s="4" t="s">
        <v>215</v>
      </c>
      <c r="E58" s="4" t="s">
        <v>216</v>
      </c>
      <c r="F58" s="6">
        <v>44703</v>
      </c>
      <c r="G58" s="6">
        <v>44704</v>
      </c>
      <c r="H58" s="4">
        <v>1</v>
      </c>
      <c r="I58" s="4">
        <v>1</v>
      </c>
      <c r="J58" s="4">
        <v>1</v>
      </c>
      <c r="K58" s="4" t="s">
        <v>30</v>
      </c>
      <c r="L58" s="4">
        <v>116</v>
      </c>
      <c r="M58" s="4">
        <v>116</v>
      </c>
      <c r="N58" s="4" t="s">
        <v>217</v>
      </c>
      <c r="O58" s="4" t="s">
        <v>32</v>
      </c>
      <c r="P58" s="4" t="s">
        <v>33</v>
      </c>
      <c r="Q58" s="4">
        <v>0</v>
      </c>
      <c r="R58" s="7">
        <v>44703</v>
      </c>
      <c r="S58" s="6">
        <v>44719</v>
      </c>
      <c r="T58" s="4" t="s">
        <v>34</v>
      </c>
      <c r="U58" s="4">
        <v>116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218</v>
      </c>
      <c r="B59" s="4" t="s">
        <v>26</v>
      </c>
      <c r="C59" s="4" t="s">
        <v>27</v>
      </c>
      <c r="D59" s="4" t="s">
        <v>219</v>
      </c>
      <c r="E59" s="4" t="s">
        <v>220</v>
      </c>
      <c r="F59" s="6">
        <v>44703</v>
      </c>
      <c r="G59" s="6">
        <v>44704</v>
      </c>
      <c r="H59" s="4">
        <v>1</v>
      </c>
      <c r="I59" s="4">
        <v>1</v>
      </c>
      <c r="J59" s="4">
        <v>1</v>
      </c>
      <c r="K59" s="4" t="s">
        <v>30</v>
      </c>
      <c r="L59" s="4">
        <v>112</v>
      </c>
      <c r="M59" s="4">
        <v>112</v>
      </c>
      <c r="N59" s="4" t="s">
        <v>221</v>
      </c>
      <c r="O59" s="4" t="s">
        <v>32</v>
      </c>
      <c r="P59" s="4" t="s">
        <v>33</v>
      </c>
      <c r="Q59" s="4">
        <v>0</v>
      </c>
      <c r="R59" s="7">
        <v>44703</v>
      </c>
      <c r="S59" s="6">
        <v>44719</v>
      </c>
      <c r="T59" s="4" t="s">
        <v>34</v>
      </c>
      <c r="U59" s="4">
        <v>112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222</v>
      </c>
      <c r="B60" s="4" t="s">
        <v>26</v>
      </c>
      <c r="C60" s="4" t="s">
        <v>27</v>
      </c>
      <c r="D60" s="4" t="s">
        <v>223</v>
      </c>
      <c r="E60" s="4" t="s">
        <v>224</v>
      </c>
      <c r="F60" s="6">
        <v>44703</v>
      </c>
      <c r="G60" s="6">
        <v>44704</v>
      </c>
      <c r="H60" s="4">
        <v>1</v>
      </c>
      <c r="I60" s="4">
        <v>1</v>
      </c>
      <c r="J60" s="4">
        <v>1</v>
      </c>
      <c r="K60" s="4" t="s">
        <v>30</v>
      </c>
      <c r="L60" s="4">
        <v>152</v>
      </c>
      <c r="M60" s="4">
        <v>152</v>
      </c>
      <c r="N60" s="4" t="s">
        <v>225</v>
      </c>
      <c r="O60" s="4" t="s">
        <v>32</v>
      </c>
      <c r="P60" s="4" t="s">
        <v>33</v>
      </c>
      <c r="Q60" s="4">
        <v>0</v>
      </c>
      <c r="R60" s="7">
        <v>44703</v>
      </c>
      <c r="S60" s="6">
        <v>44719</v>
      </c>
      <c r="T60" s="4" t="s">
        <v>34</v>
      </c>
      <c r="U60" s="4">
        <v>152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226</v>
      </c>
      <c r="B61" s="4" t="s">
        <v>26</v>
      </c>
      <c r="C61" s="4" t="s">
        <v>27</v>
      </c>
      <c r="D61" s="4" t="s">
        <v>227</v>
      </c>
      <c r="E61" s="4" t="s">
        <v>228</v>
      </c>
      <c r="F61" s="6">
        <v>44703</v>
      </c>
      <c r="G61" s="6">
        <v>44704</v>
      </c>
      <c r="H61" s="4">
        <v>1</v>
      </c>
      <c r="I61" s="4">
        <v>1</v>
      </c>
      <c r="J61" s="4">
        <v>1</v>
      </c>
      <c r="K61" s="4" t="s">
        <v>30</v>
      </c>
      <c r="L61" s="4">
        <v>118</v>
      </c>
      <c r="M61" s="4">
        <v>118</v>
      </c>
      <c r="N61" s="4" t="s">
        <v>229</v>
      </c>
      <c r="O61" s="4" t="s">
        <v>32</v>
      </c>
      <c r="P61" s="4" t="s">
        <v>33</v>
      </c>
      <c r="Q61" s="4">
        <v>0</v>
      </c>
      <c r="R61" s="7">
        <v>44703</v>
      </c>
      <c r="S61" s="6">
        <v>44719</v>
      </c>
      <c r="T61" s="4" t="s">
        <v>34</v>
      </c>
      <c r="U61" s="4">
        <v>118</v>
      </c>
      <c r="V61" s="4">
        <v>0</v>
      </c>
      <c r="W61" s="4">
        <v>0</v>
      </c>
      <c r="X61" s="4" t="s">
        <v>35</v>
      </c>
      <c r="Y61" s="4" t="s">
        <v>230</v>
      </c>
    </row>
    <row r="62" s="4" customFormat="1" spans="1:25">
      <c r="A62" s="4" t="s">
        <v>231</v>
      </c>
      <c r="B62" s="4" t="s">
        <v>26</v>
      </c>
      <c r="C62" s="4" t="s">
        <v>27</v>
      </c>
      <c r="D62" s="4" t="s">
        <v>232</v>
      </c>
      <c r="E62" s="4" t="s">
        <v>233</v>
      </c>
      <c r="F62" s="6">
        <v>44703</v>
      </c>
      <c r="G62" s="6">
        <v>44704</v>
      </c>
      <c r="H62" s="4">
        <v>1</v>
      </c>
      <c r="I62" s="4">
        <v>1</v>
      </c>
      <c r="J62" s="4">
        <v>1</v>
      </c>
      <c r="K62" s="4" t="s">
        <v>30</v>
      </c>
      <c r="L62" s="4">
        <v>113</v>
      </c>
      <c r="M62" s="4">
        <v>113</v>
      </c>
      <c r="N62" s="4" t="s">
        <v>234</v>
      </c>
      <c r="O62" s="4" t="s">
        <v>32</v>
      </c>
      <c r="P62" s="4" t="s">
        <v>33</v>
      </c>
      <c r="Q62" s="4">
        <v>0</v>
      </c>
      <c r="R62" s="7">
        <v>44703</v>
      </c>
      <c r="S62" s="6">
        <v>44719</v>
      </c>
      <c r="T62" s="4" t="s">
        <v>34</v>
      </c>
      <c r="U62" s="4">
        <v>113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189</v>
      </c>
      <c r="B63" s="4" t="s">
        <v>26</v>
      </c>
      <c r="C63" s="4" t="s">
        <v>73</v>
      </c>
      <c r="D63" s="4" t="s">
        <v>190</v>
      </c>
      <c r="E63" s="4" t="s">
        <v>191</v>
      </c>
      <c r="F63" s="6">
        <v>44703</v>
      </c>
      <c r="G63" s="6">
        <v>44704</v>
      </c>
      <c r="H63" s="4">
        <v>1</v>
      </c>
      <c r="I63" s="4">
        <v>1</v>
      </c>
      <c r="J63" s="4">
        <v>1</v>
      </c>
      <c r="K63" s="4" t="s">
        <v>30</v>
      </c>
      <c r="L63" s="4">
        <v>-111</v>
      </c>
      <c r="M63" s="4">
        <v>-111</v>
      </c>
      <c r="N63" s="4" t="s">
        <v>192</v>
      </c>
      <c r="O63" s="4" t="s">
        <v>32</v>
      </c>
      <c r="P63" s="4" t="s">
        <v>33</v>
      </c>
      <c r="Q63" s="4">
        <v>0</v>
      </c>
      <c r="R63" s="7">
        <v>44703</v>
      </c>
      <c r="S63" s="6">
        <v>44719</v>
      </c>
      <c r="T63" s="4" t="s">
        <v>34</v>
      </c>
      <c r="U63" s="4">
        <v>-111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235</v>
      </c>
      <c r="B64" s="4" t="s">
        <v>26</v>
      </c>
      <c r="C64" s="4" t="s">
        <v>27</v>
      </c>
      <c r="D64" s="4" t="s">
        <v>236</v>
      </c>
      <c r="E64" s="4" t="s">
        <v>237</v>
      </c>
      <c r="F64" s="6">
        <v>44703</v>
      </c>
      <c r="G64" s="6">
        <v>44704</v>
      </c>
      <c r="H64" s="4">
        <v>1</v>
      </c>
      <c r="I64" s="4">
        <v>1</v>
      </c>
      <c r="J64" s="4">
        <v>1</v>
      </c>
      <c r="K64" s="4" t="s">
        <v>30</v>
      </c>
      <c r="L64" s="4">
        <v>136</v>
      </c>
      <c r="M64" s="4">
        <v>136</v>
      </c>
      <c r="N64" s="4" t="s">
        <v>238</v>
      </c>
      <c r="O64" s="4" t="s">
        <v>32</v>
      </c>
      <c r="P64" s="4" t="s">
        <v>33</v>
      </c>
      <c r="Q64" s="4">
        <v>0</v>
      </c>
      <c r="R64" s="7">
        <v>44703</v>
      </c>
      <c r="S64" s="6">
        <v>44719</v>
      </c>
      <c r="T64" s="4" t="s">
        <v>34</v>
      </c>
      <c r="U64" s="4">
        <v>136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239</v>
      </c>
      <c r="B65" s="4" t="s">
        <v>26</v>
      </c>
      <c r="C65" s="4" t="s">
        <v>27</v>
      </c>
      <c r="D65" s="4" t="s">
        <v>240</v>
      </c>
      <c r="E65" s="4" t="s">
        <v>241</v>
      </c>
      <c r="F65" s="6">
        <v>44703</v>
      </c>
      <c r="G65" s="6">
        <v>44704</v>
      </c>
      <c r="H65" s="4">
        <v>1</v>
      </c>
      <c r="I65" s="4">
        <v>1</v>
      </c>
      <c r="J65" s="4">
        <v>1</v>
      </c>
      <c r="K65" s="4" t="s">
        <v>30</v>
      </c>
      <c r="L65" s="4">
        <v>70</v>
      </c>
      <c r="M65" s="4">
        <v>70</v>
      </c>
      <c r="N65" s="4" t="s">
        <v>242</v>
      </c>
      <c r="O65" s="4" t="s">
        <v>32</v>
      </c>
      <c r="P65" s="4" t="s">
        <v>33</v>
      </c>
      <c r="Q65" s="4">
        <v>0</v>
      </c>
      <c r="R65" s="7">
        <v>44703</v>
      </c>
      <c r="S65" s="6">
        <v>44719</v>
      </c>
      <c r="T65" s="4" t="s">
        <v>34</v>
      </c>
      <c r="U65" s="4">
        <v>70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243</v>
      </c>
      <c r="B66" s="4" t="s">
        <v>26</v>
      </c>
      <c r="C66" s="4" t="s">
        <v>27</v>
      </c>
      <c r="D66" s="4" t="s">
        <v>244</v>
      </c>
      <c r="E66" s="4"/>
      <c r="F66" s="6">
        <v>44703</v>
      </c>
      <c r="G66" s="6">
        <v>44704</v>
      </c>
      <c r="H66" s="4">
        <v>0</v>
      </c>
      <c r="I66" s="4">
        <v>1</v>
      </c>
      <c r="J66" s="4">
        <v>0</v>
      </c>
      <c r="K66" s="4" t="s">
        <v>30</v>
      </c>
      <c r="L66" s="4">
        <v>112</v>
      </c>
      <c r="M66" s="4">
        <v>112</v>
      </c>
      <c r="N66" s="4"/>
      <c r="O66" s="4" t="s">
        <v>32</v>
      </c>
      <c r="P66" s="4" t="s">
        <v>33</v>
      </c>
      <c r="Q66" s="4">
        <v>0</v>
      </c>
      <c r="R66" s="7">
        <v>44703</v>
      </c>
      <c r="S66" s="6">
        <v>44719</v>
      </c>
      <c r="T66" s="4" t="s">
        <v>34</v>
      </c>
      <c r="U66" s="4">
        <v>112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245</v>
      </c>
      <c r="B67" s="4" t="s">
        <v>26</v>
      </c>
      <c r="C67" s="4" t="s">
        <v>27</v>
      </c>
      <c r="D67" s="4" t="s">
        <v>246</v>
      </c>
      <c r="E67" s="4" t="s">
        <v>247</v>
      </c>
      <c r="F67" s="6">
        <v>44703</v>
      </c>
      <c r="G67" s="6">
        <v>44704</v>
      </c>
      <c r="H67" s="4">
        <v>1</v>
      </c>
      <c r="I67" s="4">
        <v>1</v>
      </c>
      <c r="J67" s="4">
        <v>1</v>
      </c>
      <c r="K67" s="4" t="s">
        <v>30</v>
      </c>
      <c r="L67" s="4">
        <v>66</v>
      </c>
      <c r="M67" s="4">
        <v>66</v>
      </c>
      <c r="N67" s="4" t="s">
        <v>248</v>
      </c>
      <c r="O67" s="4" t="s">
        <v>32</v>
      </c>
      <c r="P67" s="4" t="s">
        <v>33</v>
      </c>
      <c r="Q67" s="4">
        <v>0</v>
      </c>
      <c r="R67" s="7">
        <v>44703</v>
      </c>
      <c r="S67" s="6">
        <v>44719</v>
      </c>
      <c r="T67" s="4" t="s">
        <v>34</v>
      </c>
      <c r="U67" s="4">
        <v>66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249</v>
      </c>
      <c r="B68" s="4" t="s">
        <v>26</v>
      </c>
      <c r="C68" s="4" t="s">
        <v>27</v>
      </c>
      <c r="D68" s="4" t="s">
        <v>144</v>
      </c>
      <c r="E68" s="4" t="s">
        <v>145</v>
      </c>
      <c r="F68" s="6">
        <v>44703</v>
      </c>
      <c r="G68" s="6">
        <v>44704</v>
      </c>
      <c r="H68" s="4">
        <v>2</v>
      </c>
      <c r="I68" s="4">
        <v>1</v>
      </c>
      <c r="J68" s="4">
        <v>2</v>
      </c>
      <c r="K68" s="4" t="s">
        <v>30</v>
      </c>
      <c r="L68" s="4">
        <v>214</v>
      </c>
      <c r="M68" s="4">
        <v>214</v>
      </c>
      <c r="N68" s="4" t="s">
        <v>250</v>
      </c>
      <c r="O68" s="4" t="s">
        <v>32</v>
      </c>
      <c r="P68" s="4" t="s">
        <v>33</v>
      </c>
      <c r="Q68" s="4">
        <v>0</v>
      </c>
      <c r="R68" s="7">
        <v>44703</v>
      </c>
      <c r="S68" s="6">
        <v>44719</v>
      </c>
      <c r="T68" s="4" t="s">
        <v>34</v>
      </c>
      <c r="U68" s="4">
        <v>214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251</v>
      </c>
      <c r="B69" s="4" t="s">
        <v>26</v>
      </c>
      <c r="C69" s="4" t="s">
        <v>27</v>
      </c>
      <c r="D69" s="4" t="s">
        <v>252</v>
      </c>
      <c r="E69" s="4" t="s">
        <v>253</v>
      </c>
      <c r="F69" s="6">
        <v>44703</v>
      </c>
      <c r="G69" s="6">
        <v>44704</v>
      </c>
      <c r="H69" s="4">
        <v>1</v>
      </c>
      <c r="I69" s="4">
        <v>1</v>
      </c>
      <c r="J69" s="4">
        <v>1</v>
      </c>
      <c r="K69" s="4" t="s">
        <v>30</v>
      </c>
      <c r="L69" s="4">
        <v>138</v>
      </c>
      <c r="M69" s="4">
        <v>138</v>
      </c>
      <c r="N69" s="4" t="s">
        <v>254</v>
      </c>
      <c r="O69" s="4" t="s">
        <v>32</v>
      </c>
      <c r="P69" s="4" t="s">
        <v>33</v>
      </c>
      <c r="Q69" s="4">
        <v>0</v>
      </c>
      <c r="R69" s="7">
        <v>44703</v>
      </c>
      <c r="S69" s="6">
        <v>44719</v>
      </c>
      <c r="T69" s="4" t="s">
        <v>34</v>
      </c>
      <c r="U69" s="4">
        <v>138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251</v>
      </c>
      <c r="B70" s="4" t="s">
        <v>26</v>
      </c>
      <c r="C70" s="4" t="s">
        <v>73</v>
      </c>
      <c r="D70" s="4" t="s">
        <v>252</v>
      </c>
      <c r="E70" s="4" t="s">
        <v>253</v>
      </c>
      <c r="F70" s="6">
        <v>44703</v>
      </c>
      <c r="G70" s="6">
        <v>44704</v>
      </c>
      <c r="H70" s="4">
        <v>1</v>
      </c>
      <c r="I70" s="4">
        <v>1</v>
      </c>
      <c r="J70" s="4">
        <v>1</v>
      </c>
      <c r="K70" s="4" t="s">
        <v>30</v>
      </c>
      <c r="L70" s="4">
        <v>-138</v>
      </c>
      <c r="M70" s="4">
        <v>-138</v>
      </c>
      <c r="N70" s="4" t="s">
        <v>254</v>
      </c>
      <c r="O70" s="4" t="s">
        <v>32</v>
      </c>
      <c r="P70" s="4" t="s">
        <v>33</v>
      </c>
      <c r="Q70" s="4">
        <v>0</v>
      </c>
      <c r="R70" s="7">
        <v>44703</v>
      </c>
      <c r="S70" s="6">
        <v>44719</v>
      </c>
      <c r="T70" s="4" t="s">
        <v>34</v>
      </c>
      <c r="U70" s="4">
        <v>-138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255</v>
      </c>
      <c r="B71" s="4" t="s">
        <v>26</v>
      </c>
      <c r="C71" s="4" t="s">
        <v>27</v>
      </c>
      <c r="D71" s="4" t="s">
        <v>256</v>
      </c>
      <c r="E71" s="4" t="s">
        <v>257</v>
      </c>
      <c r="F71" s="6">
        <v>44703</v>
      </c>
      <c r="G71" s="6">
        <v>44704</v>
      </c>
      <c r="H71" s="4">
        <v>1</v>
      </c>
      <c r="I71" s="4">
        <v>1</v>
      </c>
      <c r="J71" s="4">
        <v>1</v>
      </c>
      <c r="K71" s="4" t="s">
        <v>30</v>
      </c>
      <c r="L71" s="4">
        <v>147</v>
      </c>
      <c r="M71" s="4">
        <v>147</v>
      </c>
      <c r="N71" s="4" t="s">
        <v>258</v>
      </c>
      <c r="O71" s="4" t="s">
        <v>32</v>
      </c>
      <c r="P71" s="4" t="s">
        <v>33</v>
      </c>
      <c r="Q71" s="4">
        <v>0</v>
      </c>
      <c r="R71" s="7">
        <v>44703</v>
      </c>
      <c r="S71" s="6">
        <v>44719</v>
      </c>
      <c r="T71" s="4" t="s">
        <v>34</v>
      </c>
      <c r="U71" s="4">
        <v>147</v>
      </c>
      <c r="V71" s="4">
        <v>0</v>
      </c>
      <c r="W71" s="4">
        <v>0</v>
      </c>
      <c r="X71" s="4" t="s">
        <v>259</v>
      </c>
      <c r="Y71" s="4" t="s">
        <v>35</v>
      </c>
    </row>
    <row r="72" s="4" customFormat="1" spans="1:25">
      <c r="A72" s="4" t="s">
        <v>123</v>
      </c>
      <c r="B72" s="4" t="s">
        <v>26</v>
      </c>
      <c r="C72" s="4" t="s">
        <v>73</v>
      </c>
      <c r="D72" s="4" t="s">
        <v>124</v>
      </c>
      <c r="E72" s="4" t="s">
        <v>125</v>
      </c>
      <c r="F72" s="6">
        <v>44703</v>
      </c>
      <c r="G72" s="6">
        <v>44704</v>
      </c>
      <c r="H72" s="4">
        <v>1</v>
      </c>
      <c r="I72" s="4">
        <v>1</v>
      </c>
      <c r="J72" s="4">
        <v>1</v>
      </c>
      <c r="K72" s="4" t="s">
        <v>30</v>
      </c>
      <c r="L72" s="4">
        <v>-119</v>
      </c>
      <c r="M72" s="4">
        <v>-119</v>
      </c>
      <c r="N72" s="4" t="s">
        <v>126</v>
      </c>
      <c r="O72" s="4" t="s">
        <v>32</v>
      </c>
      <c r="P72" s="4" t="s">
        <v>33</v>
      </c>
      <c r="Q72" s="4">
        <v>0</v>
      </c>
      <c r="R72" s="7">
        <v>44703</v>
      </c>
      <c r="S72" s="6">
        <v>44719</v>
      </c>
      <c r="T72" s="4" t="s">
        <v>34</v>
      </c>
      <c r="U72" s="4">
        <v>-119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185</v>
      </c>
      <c r="B73" s="4" t="s">
        <v>26</v>
      </c>
      <c r="C73" s="4" t="s">
        <v>46</v>
      </c>
      <c r="D73" s="4" t="s">
        <v>186</v>
      </c>
      <c r="E73" s="4" t="s">
        <v>187</v>
      </c>
      <c r="F73" s="6">
        <v>44703</v>
      </c>
      <c r="G73" s="6">
        <v>44704</v>
      </c>
      <c r="H73" s="4">
        <v>2</v>
      </c>
      <c r="I73" s="4">
        <v>1</v>
      </c>
      <c r="J73" s="4">
        <v>2</v>
      </c>
      <c r="K73" s="4" t="s">
        <v>30</v>
      </c>
      <c r="L73" s="4">
        <v>-119</v>
      </c>
      <c r="M73" s="4">
        <v>-119</v>
      </c>
      <c r="N73" s="4" t="s">
        <v>188</v>
      </c>
      <c r="O73" s="4" t="s">
        <v>32</v>
      </c>
      <c r="P73" s="4" t="s">
        <v>33</v>
      </c>
      <c r="Q73" s="4">
        <v>0</v>
      </c>
      <c r="R73" s="7">
        <v>44703</v>
      </c>
      <c r="S73" s="6">
        <v>44719</v>
      </c>
      <c r="T73" s="4" t="s">
        <v>34</v>
      </c>
      <c r="U73" s="4">
        <v>-119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260</v>
      </c>
      <c r="B74" s="4" t="s">
        <v>26</v>
      </c>
      <c r="C74" s="4" t="s">
        <v>27</v>
      </c>
      <c r="D74" s="4" t="s">
        <v>28</v>
      </c>
      <c r="E74" s="4" t="s">
        <v>29</v>
      </c>
      <c r="F74" s="6">
        <v>44703</v>
      </c>
      <c r="G74" s="6">
        <v>44704</v>
      </c>
      <c r="H74" s="4">
        <v>1</v>
      </c>
      <c r="I74" s="4">
        <v>1</v>
      </c>
      <c r="J74" s="4">
        <v>1</v>
      </c>
      <c r="K74" s="4" t="s">
        <v>30</v>
      </c>
      <c r="L74" s="4">
        <v>263</v>
      </c>
      <c r="M74" s="4">
        <v>263</v>
      </c>
      <c r="N74" s="4" t="s">
        <v>261</v>
      </c>
      <c r="O74" s="4" t="s">
        <v>32</v>
      </c>
      <c r="P74" s="4" t="s">
        <v>33</v>
      </c>
      <c r="Q74" s="4">
        <v>0</v>
      </c>
      <c r="R74" s="7">
        <v>44703</v>
      </c>
      <c r="S74" s="6">
        <v>44719</v>
      </c>
      <c r="T74" s="4" t="s">
        <v>34</v>
      </c>
      <c r="U74" s="4">
        <v>263</v>
      </c>
      <c r="V74" s="4">
        <v>0</v>
      </c>
      <c r="W74" s="4">
        <v>0</v>
      </c>
      <c r="X74" s="4" t="s">
        <v>35</v>
      </c>
      <c r="Y74" s="4" t="s">
        <v>262</v>
      </c>
    </row>
    <row r="75" s="4" customFormat="1" spans="1:25">
      <c r="A75" s="4" t="s">
        <v>263</v>
      </c>
      <c r="B75" s="4" t="s">
        <v>26</v>
      </c>
      <c r="C75" s="4" t="s">
        <v>27</v>
      </c>
      <c r="D75" s="4" t="s">
        <v>264</v>
      </c>
      <c r="E75" s="4" t="s">
        <v>265</v>
      </c>
      <c r="F75" s="6">
        <v>44703</v>
      </c>
      <c r="G75" s="6">
        <v>44704</v>
      </c>
      <c r="H75" s="4">
        <v>1</v>
      </c>
      <c r="I75" s="4">
        <v>1</v>
      </c>
      <c r="J75" s="4">
        <v>1</v>
      </c>
      <c r="K75" s="4" t="s">
        <v>30</v>
      </c>
      <c r="L75" s="4">
        <v>372</v>
      </c>
      <c r="M75" s="4">
        <v>372</v>
      </c>
      <c r="N75" s="4" t="s">
        <v>266</v>
      </c>
      <c r="O75" s="4" t="s">
        <v>32</v>
      </c>
      <c r="P75" s="4" t="s">
        <v>33</v>
      </c>
      <c r="Q75" s="4">
        <v>0</v>
      </c>
      <c r="R75" s="7">
        <v>44703</v>
      </c>
      <c r="S75" s="6">
        <v>44719</v>
      </c>
      <c r="T75" s="4" t="s">
        <v>34</v>
      </c>
      <c r="U75" s="4">
        <v>372</v>
      </c>
      <c r="V75" s="4">
        <v>0</v>
      </c>
      <c r="W75" s="4">
        <v>0</v>
      </c>
      <c r="X75" s="4" t="s">
        <v>35</v>
      </c>
      <c r="Y7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topLeftCell="A50" workbookViewId="0">
      <selection activeCell="A67" sqref="A67:A68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267</v>
      </c>
    </row>
    <row r="2" s="4" customFormat="1" spans="1:9">
      <c r="A2" s="5">
        <v>17931588371</v>
      </c>
      <c r="B2" s="6">
        <v>44703</v>
      </c>
      <c r="C2" s="6">
        <v>44704</v>
      </c>
      <c r="D2" s="4">
        <v>265</v>
      </c>
      <c r="E2" s="4" t="str">
        <f>VLOOKUP(A2,HOP!A:L,12,0)</f>
        <v>265.00</v>
      </c>
      <c r="F2" s="4" t="str">
        <f>VLOOKUP(A2,HOP!A:C,3,0)</f>
        <v>2550172</v>
      </c>
      <c r="G2" s="4">
        <f>D2-E2</f>
        <v>0</v>
      </c>
      <c r="H2" s="4" t="str">
        <f>$H$1&amp;F2</f>
        <v>，2550172</v>
      </c>
      <c r="I2" s="4" t="str">
        <f>VLOOKUP(A2,HOP!A:U,21,0)</f>
        <v>直连</v>
      </c>
    </row>
    <row r="3" s="4" customFormat="1" spans="1:9">
      <c r="A3" s="5">
        <v>17941935769</v>
      </c>
      <c r="B3" s="6">
        <v>44697</v>
      </c>
      <c r="C3" s="6">
        <v>44704</v>
      </c>
      <c r="D3" s="4">
        <v>162</v>
      </c>
      <c r="E3" s="4">
        <v>162</v>
      </c>
      <c r="F3" s="4" t="str">
        <f>VLOOKUP(A3,HOP!A:C,3,0)</f>
        <v>2553294</v>
      </c>
      <c r="G3" s="4">
        <f t="shared" ref="G3:G34" si="0">D3-E3</f>
        <v>0</v>
      </c>
      <c r="H3" s="4" t="str">
        <f t="shared" ref="H3:H34" si="1">$H$1&amp;F3</f>
        <v>，2553294</v>
      </c>
      <c r="I3" s="4" t="str">
        <f>VLOOKUP(A3,HOP!A:U,21,0)</f>
        <v>直连</v>
      </c>
    </row>
    <row r="4" s="4" customFormat="1" spans="1:9">
      <c r="A4" s="5">
        <v>17948710688</v>
      </c>
      <c r="B4" s="6">
        <v>44703</v>
      </c>
      <c r="C4" s="6">
        <v>44704</v>
      </c>
      <c r="D4" s="4">
        <v>257</v>
      </c>
      <c r="E4" s="4" t="str">
        <f>VLOOKUP(A4,HOP!A:L,12,0)</f>
        <v>257.00</v>
      </c>
      <c r="F4" s="4" t="str">
        <f>VLOOKUP(A4,HOP!A:C,3,0)</f>
        <v>2554324</v>
      </c>
      <c r="G4" s="4">
        <f t="shared" si="0"/>
        <v>0</v>
      </c>
      <c r="H4" s="4" t="str">
        <f t="shared" si="1"/>
        <v>，2554324</v>
      </c>
      <c r="I4" s="4" t="str">
        <f>VLOOKUP(A4,HOP!A:U,21,0)</f>
        <v>直连</v>
      </c>
    </row>
    <row r="5" s="4" customFormat="1" spans="1:9">
      <c r="A5" s="5">
        <v>17953533504</v>
      </c>
      <c r="B5" s="6">
        <v>44703</v>
      </c>
      <c r="C5" s="6">
        <v>44704</v>
      </c>
      <c r="D5" s="4">
        <v>415</v>
      </c>
      <c r="E5" s="4" t="str">
        <f>VLOOKUP(A5,HOP!A:L,12,0)</f>
        <v>415.00</v>
      </c>
      <c r="F5" s="4" t="str">
        <f>VLOOKUP(A5,HOP!A:C,3,0)</f>
        <v>2555622</v>
      </c>
      <c r="G5" s="4">
        <f t="shared" si="0"/>
        <v>0</v>
      </c>
      <c r="H5" s="4" t="str">
        <f t="shared" si="1"/>
        <v>，2555622</v>
      </c>
      <c r="I5" s="4" t="str">
        <f>VLOOKUP(A5,HOP!A:U,21,0)</f>
        <v>直连</v>
      </c>
    </row>
    <row r="6" s="4" customFormat="1" spans="1:9">
      <c r="A6" s="5">
        <v>17953559697</v>
      </c>
      <c r="B6" s="6">
        <v>44703</v>
      </c>
      <c r="C6" s="6">
        <v>44704</v>
      </c>
      <c r="D6" s="4">
        <v>324</v>
      </c>
      <c r="E6" s="4" t="str">
        <f>VLOOKUP(A6,HOP!A:L,12,0)</f>
        <v>324.00</v>
      </c>
      <c r="F6" s="4" t="str">
        <f>VLOOKUP(A6,HOP!A:C,3,0)</f>
        <v>2555631</v>
      </c>
      <c r="G6" s="4">
        <f t="shared" si="0"/>
        <v>0</v>
      </c>
      <c r="H6" s="4" t="str">
        <f t="shared" si="1"/>
        <v>，2555631</v>
      </c>
      <c r="I6" s="4" t="str">
        <f>VLOOKUP(A6,HOP!A:U,21,0)</f>
        <v>直连</v>
      </c>
    </row>
    <row r="7" s="4" customFormat="1" spans="1:9">
      <c r="A7" s="5">
        <v>17961471667</v>
      </c>
      <c r="B7" s="6">
        <v>44701</v>
      </c>
      <c r="C7" s="6">
        <v>44704</v>
      </c>
      <c r="D7" s="4">
        <v>416</v>
      </c>
      <c r="E7" s="4" t="str">
        <f>VLOOKUP(A7,HOP!A:L,12,0)</f>
        <v>416.01</v>
      </c>
      <c r="F7" s="4" t="str">
        <f>VLOOKUP(A7,HOP!A:C,3,0)</f>
        <v>2557174</v>
      </c>
      <c r="G7" s="4">
        <f t="shared" si="0"/>
        <v>-0.00999999999999091</v>
      </c>
      <c r="H7" s="4" t="str">
        <f t="shared" si="1"/>
        <v>，2557174</v>
      </c>
      <c r="I7" s="4" t="str">
        <f>VLOOKUP(A7,HOP!A:U,21,0)</f>
        <v>直连</v>
      </c>
    </row>
    <row r="8" s="4" customFormat="1" spans="1:9">
      <c r="A8" s="5">
        <v>17961541843</v>
      </c>
      <c r="B8" s="6">
        <v>44701</v>
      </c>
      <c r="C8" s="6">
        <v>44704</v>
      </c>
      <c r="D8" s="4">
        <v>438</v>
      </c>
      <c r="E8" s="4" t="str">
        <f>VLOOKUP(A8,HOP!A:L,12,0)</f>
        <v>438.00</v>
      </c>
      <c r="F8" s="4" t="str">
        <f>VLOOKUP(A8,HOP!A:C,3,0)</f>
        <v>2557223</v>
      </c>
      <c r="G8" s="4">
        <f t="shared" si="0"/>
        <v>0</v>
      </c>
      <c r="H8" s="4" t="str">
        <f t="shared" si="1"/>
        <v>，2557223</v>
      </c>
      <c r="I8" s="4" t="str">
        <f>VLOOKUP(A8,HOP!A:U,21,0)</f>
        <v>直连</v>
      </c>
    </row>
    <row r="9" s="4" customFormat="1" hidden="1" spans="1:9">
      <c r="A9" s="5">
        <v>17964094211</v>
      </c>
      <c r="B9" s="6">
        <v>44702</v>
      </c>
      <c r="C9" s="6">
        <v>44704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17964098147</v>
      </c>
      <c r="B10" s="6">
        <v>44703</v>
      </c>
      <c r="C10" s="6">
        <v>44704</v>
      </c>
      <c r="D10" s="4">
        <v>102</v>
      </c>
      <c r="E10" s="4" t="str">
        <f>VLOOKUP(A10,HOP!A:L,12,0)</f>
        <v>102.00</v>
      </c>
      <c r="F10" s="4" t="str">
        <f>VLOOKUP(A10,HOP!A:C,3,0)</f>
        <v>2557492</v>
      </c>
      <c r="G10" s="4">
        <f t="shared" si="0"/>
        <v>0</v>
      </c>
      <c r="H10" s="4" t="str">
        <f t="shared" si="1"/>
        <v>，2557492</v>
      </c>
      <c r="I10" s="4" t="str">
        <f>VLOOKUP(A10,HOP!A:U,21,0)</f>
        <v>直连</v>
      </c>
    </row>
    <row r="11" s="4" customFormat="1" hidden="1" spans="1:9">
      <c r="A11" s="5">
        <v>17964582337</v>
      </c>
      <c r="B11" s="6">
        <v>44703</v>
      </c>
      <c r="C11" s="6">
        <v>44704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17964863642</v>
      </c>
      <c r="B12" s="6">
        <v>44703</v>
      </c>
      <c r="C12" s="6">
        <v>44704</v>
      </c>
      <c r="D12" s="4">
        <v>0</v>
      </c>
      <c r="E12" s="4" t="str">
        <f>VLOOKUP(A12,HOP!A:L,12,0)</f>
        <v>0.00</v>
      </c>
      <c r="F12" s="4" t="str">
        <f>VLOOKUP(A12,HOP!A:C,3,0)</f>
        <v>2557705</v>
      </c>
      <c r="G12" s="4">
        <f t="shared" si="0"/>
        <v>0</v>
      </c>
      <c r="H12" s="4" t="str">
        <f t="shared" si="1"/>
        <v>，2557705</v>
      </c>
      <c r="I12" s="4" t="str">
        <f>VLOOKUP(A12,HOP!A:U,21,0)</f>
        <v>直连</v>
      </c>
    </row>
    <row r="13" s="4" customFormat="1" spans="1:9">
      <c r="A13" s="5">
        <v>17965157532</v>
      </c>
      <c r="B13" s="6">
        <v>44701</v>
      </c>
      <c r="C13" s="6">
        <v>44704</v>
      </c>
      <c r="D13" s="4">
        <v>1722</v>
      </c>
      <c r="E13" s="4" t="str">
        <f>VLOOKUP(A13,HOP!A:L,12,0)</f>
        <v>1722.00</v>
      </c>
      <c r="F13" s="4" t="str">
        <f>VLOOKUP(A13,HOP!A:C,3,0)</f>
        <v>2557797</v>
      </c>
      <c r="G13" s="4">
        <f t="shared" si="0"/>
        <v>0</v>
      </c>
      <c r="H13" s="4" t="str">
        <f t="shared" si="1"/>
        <v>，2557797</v>
      </c>
      <c r="I13" s="4" t="str">
        <f>VLOOKUP(A13,HOP!A:U,21,0)</f>
        <v>直连</v>
      </c>
    </row>
    <row r="14" s="4" customFormat="1" spans="1:9">
      <c r="A14" s="5">
        <v>17967698543</v>
      </c>
      <c r="B14" s="6">
        <v>44703</v>
      </c>
      <c r="C14" s="6">
        <v>44704</v>
      </c>
      <c r="D14" s="4">
        <v>263</v>
      </c>
      <c r="E14" s="4" t="str">
        <f>VLOOKUP(A14,HOP!A:L,12,0)</f>
        <v>263.00</v>
      </c>
      <c r="F14" s="4" t="str">
        <f>VLOOKUP(A14,HOP!A:C,3,0)</f>
        <v>2558111</v>
      </c>
      <c r="G14" s="4">
        <f t="shared" si="0"/>
        <v>0</v>
      </c>
      <c r="H14" s="4" t="str">
        <f t="shared" si="1"/>
        <v>，2558111</v>
      </c>
      <c r="I14" s="4" t="str">
        <f>VLOOKUP(A14,HOP!A:U,21,0)</f>
        <v>直连</v>
      </c>
    </row>
    <row r="15" s="4" customFormat="1" spans="1:9">
      <c r="A15" s="5">
        <v>17969193962</v>
      </c>
      <c r="B15" s="6">
        <v>44702</v>
      </c>
      <c r="C15" s="6">
        <v>44704</v>
      </c>
      <c r="D15" s="4">
        <v>197</v>
      </c>
      <c r="E15" s="4" t="str">
        <f>VLOOKUP(A15,HOP!A:L,12,0)</f>
        <v>197.00</v>
      </c>
      <c r="F15" s="4" t="str">
        <f>VLOOKUP(A15,HOP!A:C,3,0)</f>
        <v>2558779</v>
      </c>
      <c r="G15" s="4">
        <f t="shared" si="0"/>
        <v>0</v>
      </c>
      <c r="H15" s="4" t="str">
        <f t="shared" si="1"/>
        <v>，2558779</v>
      </c>
      <c r="I15" s="4" t="str">
        <f>VLOOKUP(A15,HOP!A:U,21,0)</f>
        <v>直连</v>
      </c>
    </row>
    <row r="16" s="4" customFormat="1" spans="1:9">
      <c r="A16" s="5">
        <v>17969253920</v>
      </c>
      <c r="B16" s="6">
        <v>44702</v>
      </c>
      <c r="C16" s="6">
        <v>44704</v>
      </c>
      <c r="D16" s="4">
        <v>195</v>
      </c>
      <c r="E16" s="4" t="str">
        <f>VLOOKUP(A16,HOP!A:L,12,0)</f>
        <v>195.00</v>
      </c>
      <c r="F16" s="4" t="str">
        <f>VLOOKUP(A16,HOP!A:C,3,0)</f>
        <v>2558815</v>
      </c>
      <c r="G16" s="4">
        <f t="shared" si="0"/>
        <v>0</v>
      </c>
      <c r="H16" s="4" t="str">
        <f t="shared" si="1"/>
        <v>，2558815</v>
      </c>
      <c r="I16" s="4" t="str">
        <f>VLOOKUP(A16,HOP!A:U,21,0)</f>
        <v>直连</v>
      </c>
    </row>
    <row r="17" s="4" customFormat="1" hidden="1" spans="1:9">
      <c r="A17" s="5">
        <v>17969275210</v>
      </c>
      <c r="B17" s="6">
        <v>44702</v>
      </c>
      <c r="C17" s="6">
        <v>44704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17969409626</v>
      </c>
      <c r="B18" s="6">
        <v>44703</v>
      </c>
      <c r="C18" s="6">
        <v>44704</v>
      </c>
      <c r="D18" s="4">
        <v>0</v>
      </c>
      <c r="E18" s="4" t="str">
        <f>VLOOKUP(A18,HOP!A:L,12,0)</f>
        <v>0.00</v>
      </c>
      <c r="F18" s="4" t="str">
        <f>VLOOKUP(A18,HOP!A:C,3,0)</f>
        <v>2558955</v>
      </c>
      <c r="G18" s="4">
        <f t="shared" si="0"/>
        <v>0</v>
      </c>
      <c r="H18" s="4" t="str">
        <f t="shared" si="1"/>
        <v>，2558955</v>
      </c>
      <c r="I18" s="4" t="str">
        <f>VLOOKUP(A18,HOP!A:U,21,0)</f>
        <v>直连</v>
      </c>
    </row>
    <row r="19" s="4" customFormat="1" spans="1:9">
      <c r="A19" s="5">
        <v>17971922823</v>
      </c>
      <c r="B19" s="6">
        <v>44703</v>
      </c>
      <c r="C19" s="6">
        <v>44704</v>
      </c>
      <c r="D19" s="4">
        <v>771</v>
      </c>
      <c r="E19" s="4" t="str">
        <f>VLOOKUP(A19,HOP!A:L,12,0)</f>
        <v>771.00</v>
      </c>
      <c r="F19" s="4" t="str">
        <f>VLOOKUP(A19,HOP!A:C,3,0)</f>
        <v>2559113</v>
      </c>
      <c r="G19" s="4">
        <f t="shared" si="0"/>
        <v>0</v>
      </c>
      <c r="H19" s="4" t="str">
        <f t="shared" si="1"/>
        <v>，2559113</v>
      </c>
      <c r="I19" s="4" t="str">
        <f>VLOOKUP(A19,HOP!A:U,21,0)</f>
        <v>直连</v>
      </c>
    </row>
    <row r="20" s="4" customFormat="1" spans="1:9">
      <c r="A20" s="5">
        <v>17972313729</v>
      </c>
      <c r="B20" s="6">
        <v>44703</v>
      </c>
      <c r="C20" s="6">
        <v>44704</v>
      </c>
      <c r="D20" s="4">
        <v>150</v>
      </c>
      <c r="E20" s="4" t="str">
        <f>VLOOKUP(A20,HOP!A:L,12,0)</f>
        <v>150.00</v>
      </c>
      <c r="F20" s="4" t="str">
        <f>VLOOKUP(A20,HOP!A:C,3,0)</f>
        <v>2559289</v>
      </c>
      <c r="G20" s="4">
        <f t="shared" si="0"/>
        <v>0</v>
      </c>
      <c r="H20" s="4" t="str">
        <f t="shared" si="1"/>
        <v>，2559289</v>
      </c>
      <c r="I20" s="4" t="str">
        <f>VLOOKUP(A20,HOP!A:U,21,0)</f>
        <v>直连</v>
      </c>
    </row>
    <row r="21" s="4" customFormat="1" spans="1:9">
      <c r="A21" s="5">
        <v>17972964450</v>
      </c>
      <c r="B21" s="6">
        <v>44703</v>
      </c>
      <c r="C21" s="6">
        <v>44704</v>
      </c>
      <c r="D21" s="4">
        <v>91</v>
      </c>
      <c r="E21" s="4" t="str">
        <f>VLOOKUP(A21,HOP!A:L,12,0)</f>
        <v>91.00</v>
      </c>
      <c r="F21" s="4" t="str">
        <f>VLOOKUP(A21,HOP!A:C,3,0)</f>
        <v>2559534</v>
      </c>
      <c r="G21" s="4">
        <f t="shared" si="0"/>
        <v>0</v>
      </c>
      <c r="H21" s="4" t="str">
        <f t="shared" si="1"/>
        <v>，2559534</v>
      </c>
      <c r="I21" s="4" t="str">
        <f>VLOOKUP(A21,HOP!A:U,21,0)</f>
        <v>直连</v>
      </c>
    </row>
    <row r="22" s="4" customFormat="1" hidden="1" spans="1:9">
      <c r="A22" s="5">
        <v>17973375892</v>
      </c>
      <c r="B22" s="6">
        <v>44703</v>
      </c>
      <c r="C22" s="6">
        <v>44704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17973382315</v>
      </c>
      <c r="B23" s="6">
        <v>44703</v>
      </c>
      <c r="C23" s="6">
        <v>44704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17973383601</v>
      </c>
      <c r="B24" s="6">
        <v>44703</v>
      </c>
      <c r="C24" s="6">
        <v>44704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17973414159</v>
      </c>
      <c r="B25" s="6">
        <v>44703</v>
      </c>
      <c r="C25" s="6">
        <v>44704</v>
      </c>
      <c r="D25" s="4">
        <v>94</v>
      </c>
      <c r="E25" s="4" t="str">
        <f>VLOOKUP(A25,HOP!A:L,12,0)</f>
        <v>94.00</v>
      </c>
      <c r="F25" s="4" t="str">
        <f>VLOOKUP(A25,HOP!A:C,3,0)</f>
        <v>2559813</v>
      </c>
      <c r="G25" s="4">
        <f t="shared" si="0"/>
        <v>0</v>
      </c>
      <c r="H25" s="4" t="str">
        <f t="shared" si="1"/>
        <v>，2559813</v>
      </c>
      <c r="I25" s="4" t="str">
        <f>VLOOKUP(A25,HOP!A:U,21,0)</f>
        <v>直连</v>
      </c>
    </row>
    <row r="26" s="4" customFormat="1" spans="1:9">
      <c r="A26" s="5">
        <v>17973446384</v>
      </c>
      <c r="B26" s="6">
        <v>44703</v>
      </c>
      <c r="C26" s="6">
        <v>44704</v>
      </c>
      <c r="D26" s="4">
        <v>132</v>
      </c>
      <c r="E26" s="4" t="str">
        <f>VLOOKUP(A26,HOP!A:L,12,0)</f>
        <v>132.00</v>
      </c>
      <c r="F26" s="4" t="str">
        <f>VLOOKUP(A26,HOP!A:C,3,0)</f>
        <v>2559838</v>
      </c>
      <c r="G26" s="4">
        <f t="shared" si="0"/>
        <v>0</v>
      </c>
      <c r="H26" s="4" t="str">
        <f t="shared" si="1"/>
        <v>，2559838</v>
      </c>
      <c r="I26" s="4" t="str">
        <f>VLOOKUP(A26,HOP!A:U,21,0)</f>
        <v>直连</v>
      </c>
    </row>
    <row r="27" s="4" customFormat="1" spans="1:9">
      <c r="A27" s="5">
        <v>17973445522</v>
      </c>
      <c r="B27" s="6">
        <v>44703</v>
      </c>
      <c r="C27" s="6">
        <v>44704</v>
      </c>
      <c r="D27" s="4">
        <v>109</v>
      </c>
      <c r="E27" s="4" t="str">
        <f>VLOOKUP(A27,HOP!A:L,12,0)</f>
        <v>109.00</v>
      </c>
      <c r="F27" s="4" t="str">
        <f>VLOOKUP(A27,HOP!A:C,3,0)</f>
        <v>2559839</v>
      </c>
      <c r="G27" s="4">
        <f t="shared" si="0"/>
        <v>0</v>
      </c>
      <c r="H27" s="4" t="str">
        <f t="shared" si="1"/>
        <v>，2559839</v>
      </c>
      <c r="I27" s="4" t="str">
        <f>VLOOKUP(A27,HOP!A:U,21,0)</f>
        <v>直连</v>
      </c>
    </row>
    <row r="28" s="4" customFormat="1" spans="1:9">
      <c r="A28" s="5">
        <v>17973452991</v>
      </c>
      <c r="B28" s="6">
        <v>44703</v>
      </c>
      <c r="C28" s="6">
        <v>44704</v>
      </c>
      <c r="D28" s="4">
        <v>93</v>
      </c>
      <c r="E28" s="4" t="str">
        <f>VLOOKUP(A28,HOP!A:L,12,0)</f>
        <v>93.00</v>
      </c>
      <c r="F28" s="4" t="str">
        <f>VLOOKUP(A28,HOP!A:C,3,0)</f>
        <v>2559845</v>
      </c>
      <c r="G28" s="4">
        <f t="shared" si="0"/>
        <v>0</v>
      </c>
      <c r="H28" s="4" t="str">
        <f t="shared" si="1"/>
        <v>，2559845</v>
      </c>
      <c r="I28" s="4" t="str">
        <f>VLOOKUP(A28,HOP!A:U,21,0)</f>
        <v>直连</v>
      </c>
    </row>
    <row r="29" s="4" customFormat="1" spans="1:9">
      <c r="A29" s="5">
        <v>17973453345</v>
      </c>
      <c r="B29" s="6">
        <v>44703</v>
      </c>
      <c r="C29" s="6">
        <v>44704</v>
      </c>
      <c r="D29" s="4">
        <v>107</v>
      </c>
      <c r="E29" s="4" t="str">
        <f>VLOOKUP(A29,HOP!A:L,12,0)</f>
        <v>107.00</v>
      </c>
      <c r="F29" s="4" t="str">
        <f>VLOOKUP(A29,HOP!A:C,3,0)</f>
        <v>2559846</v>
      </c>
      <c r="G29" s="4">
        <f t="shared" si="0"/>
        <v>0</v>
      </c>
      <c r="H29" s="4" t="str">
        <f t="shared" si="1"/>
        <v>，2559846</v>
      </c>
      <c r="I29" s="4" t="str">
        <f>VLOOKUP(A29,HOP!A:U,21,0)</f>
        <v>直连</v>
      </c>
    </row>
    <row r="30" s="4" customFormat="1" spans="1:9">
      <c r="A30" s="5">
        <v>17973469441</v>
      </c>
      <c r="B30" s="6">
        <v>44703</v>
      </c>
      <c r="C30" s="6">
        <v>44704</v>
      </c>
      <c r="D30" s="4">
        <v>78</v>
      </c>
      <c r="E30" s="4" t="str">
        <f>VLOOKUP(A30,HOP!A:L,12,0)</f>
        <v>78.00</v>
      </c>
      <c r="F30" s="4" t="str">
        <f>VLOOKUP(A30,HOP!A:C,3,0)</f>
        <v>2559863</v>
      </c>
      <c r="G30" s="4">
        <f t="shared" si="0"/>
        <v>0</v>
      </c>
      <c r="H30" s="4" t="str">
        <f t="shared" si="1"/>
        <v>，2559863</v>
      </c>
      <c r="I30" s="4" t="str">
        <f>VLOOKUP(A30,HOP!A:U,21,0)</f>
        <v>直连</v>
      </c>
    </row>
    <row r="31" s="4" customFormat="1" spans="1:9">
      <c r="A31" s="5">
        <v>17973473517</v>
      </c>
      <c r="B31" s="6">
        <v>44703</v>
      </c>
      <c r="C31" s="6">
        <v>44704</v>
      </c>
      <c r="D31" s="4">
        <v>93</v>
      </c>
      <c r="E31" s="4" t="str">
        <f>VLOOKUP(A31,HOP!A:L,12,0)</f>
        <v>93.00</v>
      </c>
      <c r="F31" s="4" t="str">
        <f>VLOOKUP(A31,HOP!A:C,3,0)</f>
        <v>2559866</v>
      </c>
      <c r="G31" s="4">
        <f t="shared" si="0"/>
        <v>0</v>
      </c>
      <c r="H31" s="4" t="str">
        <f t="shared" si="1"/>
        <v>，2559866</v>
      </c>
      <c r="I31" s="4" t="str">
        <f>VLOOKUP(A31,HOP!A:U,21,0)</f>
        <v>直连</v>
      </c>
    </row>
    <row r="32" s="4" customFormat="1" spans="1:9">
      <c r="A32" s="5">
        <v>17973473748</v>
      </c>
      <c r="B32" s="6">
        <v>44703</v>
      </c>
      <c r="C32" s="6">
        <v>44704</v>
      </c>
      <c r="D32" s="4">
        <v>123</v>
      </c>
      <c r="E32" s="4" t="str">
        <f>VLOOKUP(A32,HOP!A:L,12,0)</f>
        <v>123.00</v>
      </c>
      <c r="F32" s="4" t="str">
        <f>VLOOKUP(A32,HOP!A:C,3,0)</f>
        <v>2559867</v>
      </c>
      <c r="G32" s="4">
        <f t="shared" si="0"/>
        <v>0</v>
      </c>
      <c r="H32" s="4" t="str">
        <f t="shared" si="1"/>
        <v>，2559867</v>
      </c>
      <c r="I32" s="4" t="str">
        <f>VLOOKUP(A32,HOP!A:U,21,0)</f>
        <v>直连</v>
      </c>
    </row>
    <row r="33" s="4" customFormat="1" spans="1:9">
      <c r="A33" s="5">
        <v>17973533772</v>
      </c>
      <c r="B33" s="6">
        <v>44703</v>
      </c>
      <c r="C33" s="6">
        <v>44704</v>
      </c>
      <c r="D33" s="4">
        <v>72</v>
      </c>
      <c r="E33" s="4" t="str">
        <f>VLOOKUP(A33,HOP!A:L,12,0)</f>
        <v>72.00</v>
      </c>
      <c r="F33" s="4" t="str">
        <f>VLOOKUP(A33,HOP!A:C,3,0)</f>
        <v>2559913</v>
      </c>
      <c r="G33" s="4">
        <f t="shared" si="0"/>
        <v>0</v>
      </c>
      <c r="H33" s="4" t="str">
        <f t="shared" si="1"/>
        <v>，2559913</v>
      </c>
      <c r="I33" s="4" t="str">
        <f>VLOOKUP(A33,HOP!A:U,21,0)</f>
        <v>直连</v>
      </c>
    </row>
    <row r="34" s="4" customFormat="1" spans="1:9">
      <c r="A34" s="5">
        <v>17973550652</v>
      </c>
      <c r="B34" s="6">
        <v>44703</v>
      </c>
      <c r="C34" s="6">
        <v>44704</v>
      </c>
      <c r="D34" s="4">
        <v>93</v>
      </c>
      <c r="E34" s="4" t="str">
        <f>VLOOKUP(A34,HOP!A:L,12,0)</f>
        <v>93.00</v>
      </c>
      <c r="F34" s="4" t="str">
        <f>VLOOKUP(A34,HOP!A:C,3,0)</f>
        <v>2559923</v>
      </c>
      <c r="G34" s="4">
        <f t="shared" si="0"/>
        <v>0</v>
      </c>
      <c r="H34" s="4" t="str">
        <f t="shared" si="1"/>
        <v>，2559923</v>
      </c>
      <c r="I34" s="4" t="str">
        <f>VLOOKUP(A34,HOP!A:U,21,0)</f>
        <v>直连</v>
      </c>
    </row>
    <row r="35" s="4" customFormat="1" spans="1:9">
      <c r="A35" s="5">
        <v>17973560654</v>
      </c>
      <c r="B35" s="6">
        <v>44703</v>
      </c>
      <c r="C35" s="6">
        <v>44704</v>
      </c>
      <c r="D35" s="4">
        <v>120</v>
      </c>
      <c r="E35" s="4" t="str">
        <f>VLOOKUP(A35,HOP!A:L,12,0)</f>
        <v>120.00</v>
      </c>
      <c r="F35" s="4" t="str">
        <f>VLOOKUP(A35,HOP!A:C,3,0)</f>
        <v>2559929</v>
      </c>
      <c r="G35" s="4">
        <f t="shared" ref="G35:G62" si="2">D35-E35</f>
        <v>0</v>
      </c>
      <c r="H35" s="4" t="str">
        <f t="shared" ref="H35:H62" si="3">$H$1&amp;F35</f>
        <v>，2559929</v>
      </c>
      <c r="I35" s="4" t="str">
        <f>VLOOKUP(A35,HOP!A:U,21,0)</f>
        <v>直连</v>
      </c>
    </row>
    <row r="36" s="4" customFormat="1" spans="1:9">
      <c r="A36" s="5">
        <v>17973605899</v>
      </c>
      <c r="B36" s="6">
        <v>44703</v>
      </c>
      <c r="C36" s="6">
        <v>44704</v>
      </c>
      <c r="D36" s="4">
        <v>63</v>
      </c>
      <c r="E36" s="4" t="str">
        <f>VLOOKUP(A36,HOP!A:L,12,0)</f>
        <v>63.00</v>
      </c>
      <c r="F36" s="4" t="str">
        <f>VLOOKUP(A36,HOP!A:C,3,0)</f>
        <v>2559963</v>
      </c>
      <c r="G36" s="4">
        <f t="shared" si="2"/>
        <v>0</v>
      </c>
      <c r="H36" s="4" t="str">
        <f t="shared" si="3"/>
        <v>，2559963</v>
      </c>
      <c r="I36" s="4" t="str">
        <f>VLOOKUP(A36,HOP!A:U,21,0)</f>
        <v>直连</v>
      </c>
    </row>
    <row r="37" s="4" customFormat="1" spans="1:9">
      <c r="A37" s="5">
        <v>17973649637</v>
      </c>
      <c r="B37" s="6">
        <v>44703</v>
      </c>
      <c r="C37" s="6">
        <v>44704</v>
      </c>
      <c r="D37" s="4">
        <v>174</v>
      </c>
      <c r="E37" s="4" t="str">
        <f>VLOOKUP(A37,HOP!A:L,12,0)</f>
        <v>174.00</v>
      </c>
      <c r="F37" s="4" t="str">
        <f>VLOOKUP(A37,HOP!A:C,3,0)</f>
        <v>2559986</v>
      </c>
      <c r="G37" s="4">
        <f t="shared" si="2"/>
        <v>0</v>
      </c>
      <c r="H37" s="4" t="str">
        <f t="shared" si="3"/>
        <v>，2559986</v>
      </c>
      <c r="I37" s="4" t="str">
        <f>VLOOKUP(A37,HOP!A:U,21,0)</f>
        <v>直连</v>
      </c>
    </row>
    <row r="38" s="4" customFormat="1" spans="1:9">
      <c r="A38" s="5">
        <v>17973660415</v>
      </c>
      <c r="B38" s="6">
        <v>44703</v>
      </c>
      <c r="C38" s="6">
        <v>44704</v>
      </c>
      <c r="D38" s="4">
        <v>93</v>
      </c>
      <c r="E38" s="4" t="str">
        <f>VLOOKUP(A38,HOP!A:L,12,0)</f>
        <v>93.00</v>
      </c>
      <c r="F38" s="4" t="str">
        <f>VLOOKUP(A38,HOP!A:C,3,0)</f>
        <v>2559993</v>
      </c>
      <c r="G38" s="4">
        <f t="shared" si="2"/>
        <v>0</v>
      </c>
      <c r="H38" s="4" t="str">
        <f t="shared" si="3"/>
        <v>，2559993</v>
      </c>
      <c r="I38" s="4" t="str">
        <f>VLOOKUP(A38,HOP!A:U,21,0)</f>
        <v>直连</v>
      </c>
    </row>
    <row r="39" s="4" customFormat="1" spans="1:9">
      <c r="A39" s="5">
        <v>17973669678</v>
      </c>
      <c r="B39" s="6">
        <v>44703</v>
      </c>
      <c r="C39" s="6">
        <v>44704</v>
      </c>
      <c r="D39" s="4">
        <v>93</v>
      </c>
      <c r="E39" s="4" t="str">
        <f>VLOOKUP(A39,HOP!A:L,12,0)</f>
        <v>93.00</v>
      </c>
      <c r="F39" s="4" t="str">
        <f>VLOOKUP(A39,HOP!A:C,3,0)</f>
        <v>2560000</v>
      </c>
      <c r="G39" s="4">
        <f t="shared" si="2"/>
        <v>0</v>
      </c>
      <c r="H39" s="4" t="str">
        <f t="shared" si="3"/>
        <v>，2560000</v>
      </c>
      <c r="I39" s="4" t="str">
        <f>VLOOKUP(A39,HOP!A:U,21,0)</f>
        <v>直连</v>
      </c>
    </row>
    <row r="40" s="4" customFormat="1" hidden="1" spans="1:9">
      <c r="A40" s="5">
        <v>17973675924</v>
      </c>
      <c r="B40" s="6">
        <v>44703</v>
      </c>
      <c r="C40" s="6">
        <v>44704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17975852737</v>
      </c>
      <c r="B41" s="6">
        <v>44703</v>
      </c>
      <c r="C41" s="6">
        <v>44704</v>
      </c>
      <c r="D41" s="4">
        <v>119</v>
      </c>
      <c r="E41" s="4" t="str">
        <f>VLOOKUP(A41,HOP!A:L,12,0)</f>
        <v>119.00</v>
      </c>
      <c r="F41" s="4" t="str">
        <f>VLOOKUP(A41,HOP!A:C,3,0)</f>
        <v>2560048</v>
      </c>
      <c r="G41" s="4">
        <f t="shared" si="2"/>
        <v>0</v>
      </c>
      <c r="H41" s="4" t="str">
        <f t="shared" si="3"/>
        <v>，2560048</v>
      </c>
      <c r="I41" s="4" t="str">
        <f>VLOOKUP(A41,HOP!A:U,21,0)</f>
        <v>直连</v>
      </c>
    </row>
    <row r="42" s="4" customFormat="1" hidden="1" spans="1:9">
      <c r="A42" s="5">
        <v>17975901888</v>
      </c>
      <c r="B42" s="6">
        <v>44703</v>
      </c>
      <c r="C42" s="6">
        <v>44704</v>
      </c>
      <c r="D42" s="4">
        <v>0</v>
      </c>
      <c r="E42" s="4" t="str">
        <f>VLOOKUP(A42,HOP!A:L,12,0)</f>
        <v>0.00</v>
      </c>
      <c r="F42" s="4" t="str">
        <f>VLOOKUP(A42,HOP!A:C,3,0)</f>
        <v>2560055</v>
      </c>
      <c r="G42" s="4">
        <f t="shared" si="2"/>
        <v>0</v>
      </c>
      <c r="H42" s="4" t="str">
        <f t="shared" si="3"/>
        <v>，2560055</v>
      </c>
      <c r="I42" s="4" t="str">
        <f>VLOOKUP(A42,HOP!A:U,21,0)</f>
        <v>直连</v>
      </c>
    </row>
    <row r="43" s="4" customFormat="1" spans="1:9">
      <c r="A43" s="5">
        <v>17975914235</v>
      </c>
      <c r="B43" s="6">
        <v>44703</v>
      </c>
      <c r="C43" s="6">
        <v>44704</v>
      </c>
      <c r="D43" s="4">
        <v>83</v>
      </c>
      <c r="E43" s="4" t="str">
        <f>VLOOKUP(A43,HOP!A:L,12,0)</f>
        <v>83.00</v>
      </c>
      <c r="F43" s="4" t="str">
        <f>VLOOKUP(A43,HOP!A:C,3,0)</f>
        <v>2560058</v>
      </c>
      <c r="G43" s="4">
        <f t="shared" si="2"/>
        <v>0</v>
      </c>
      <c r="H43" s="4" t="str">
        <f t="shared" si="3"/>
        <v>，2560058</v>
      </c>
      <c r="I43" s="4" t="str">
        <f>VLOOKUP(A43,HOP!A:U,21,0)</f>
        <v>直连</v>
      </c>
    </row>
    <row r="44" s="4" customFormat="1" spans="1:9">
      <c r="A44" s="5">
        <v>17975970023</v>
      </c>
      <c r="B44" s="6">
        <v>44703</v>
      </c>
      <c r="C44" s="6">
        <v>44704</v>
      </c>
      <c r="D44" s="4">
        <v>101</v>
      </c>
      <c r="E44" s="4" t="str">
        <f>VLOOKUP(A44,HOP!A:L,12,0)</f>
        <v>101.00</v>
      </c>
      <c r="F44" s="4" t="str">
        <f>VLOOKUP(A44,HOP!A:C,3,0)</f>
        <v>2560075</v>
      </c>
      <c r="G44" s="4">
        <f t="shared" si="2"/>
        <v>0</v>
      </c>
      <c r="H44" s="4" t="str">
        <f t="shared" si="3"/>
        <v>，2560075</v>
      </c>
      <c r="I44" s="4" t="str">
        <f>VLOOKUP(A44,HOP!A:U,21,0)</f>
        <v>直连</v>
      </c>
    </row>
    <row r="45" s="4" customFormat="1" spans="1:9">
      <c r="A45" s="5">
        <v>17976053931</v>
      </c>
      <c r="B45" s="6">
        <v>44703</v>
      </c>
      <c r="C45" s="6">
        <v>44704</v>
      </c>
      <c r="D45" s="4">
        <v>93</v>
      </c>
      <c r="E45" s="4" t="str">
        <f>VLOOKUP(A45,HOP!A:L,12,0)</f>
        <v>93.00</v>
      </c>
      <c r="F45" s="4" t="str">
        <f>VLOOKUP(A45,HOP!A:C,3,0)</f>
        <v>2560102</v>
      </c>
      <c r="G45" s="4">
        <f t="shared" si="2"/>
        <v>0</v>
      </c>
      <c r="H45" s="4" t="str">
        <f t="shared" si="3"/>
        <v>，2560102</v>
      </c>
      <c r="I45" s="4" t="str">
        <f>VLOOKUP(A45,HOP!A:U,21,0)</f>
        <v>直连</v>
      </c>
    </row>
    <row r="46" s="4" customFormat="1" spans="1:9">
      <c r="A46" s="5">
        <v>17976126250</v>
      </c>
      <c r="B46" s="6">
        <v>44703</v>
      </c>
      <c r="C46" s="6">
        <v>44704</v>
      </c>
      <c r="D46" s="4">
        <v>153</v>
      </c>
      <c r="E46" s="4" t="str">
        <f>VLOOKUP(A46,HOP!A:L,12,0)</f>
        <v>153.00</v>
      </c>
      <c r="F46" s="4" t="str">
        <f>VLOOKUP(A46,HOP!A:C,3,0)</f>
        <v>2560131</v>
      </c>
      <c r="G46" s="4">
        <f t="shared" si="2"/>
        <v>0</v>
      </c>
      <c r="H46" s="4" t="str">
        <f t="shared" si="3"/>
        <v>，2560131</v>
      </c>
      <c r="I46" s="4" t="str">
        <f>VLOOKUP(A46,HOP!A:U,21,0)</f>
        <v>直连</v>
      </c>
    </row>
    <row r="47" s="4" customFormat="1" spans="1:9">
      <c r="A47" s="5">
        <v>17976150073</v>
      </c>
      <c r="B47" s="6">
        <v>44703</v>
      </c>
      <c r="C47" s="6">
        <v>44704</v>
      </c>
      <c r="D47" s="4">
        <v>109</v>
      </c>
      <c r="E47" s="4" t="str">
        <f>VLOOKUP(A47,HOP!A:L,12,0)</f>
        <v>109.00</v>
      </c>
      <c r="F47" s="4" t="str">
        <f>VLOOKUP(A47,HOP!A:C,3,0)</f>
        <v>2560142</v>
      </c>
      <c r="G47" s="4">
        <f t="shared" si="2"/>
        <v>0</v>
      </c>
      <c r="H47" s="4" t="str">
        <f t="shared" si="3"/>
        <v>，2560142</v>
      </c>
      <c r="I47" s="4" t="str">
        <f>VLOOKUP(A47,HOP!A:U,21,0)</f>
        <v>直连</v>
      </c>
    </row>
    <row r="48" s="4" customFormat="1" spans="1:9">
      <c r="A48" s="5">
        <v>17976161035</v>
      </c>
      <c r="B48" s="6">
        <v>44703</v>
      </c>
      <c r="C48" s="6">
        <v>44704</v>
      </c>
      <c r="D48" s="4">
        <v>131</v>
      </c>
      <c r="E48" s="4" t="str">
        <f>VLOOKUP(A48,HOP!A:L,12,0)</f>
        <v>131.00</v>
      </c>
      <c r="F48" s="4" t="str">
        <f>VLOOKUP(A48,HOP!A:C,3,0)</f>
        <v>2560148</v>
      </c>
      <c r="G48" s="4">
        <f t="shared" si="2"/>
        <v>0</v>
      </c>
      <c r="H48" s="4" t="str">
        <f t="shared" si="3"/>
        <v>，2560148</v>
      </c>
      <c r="I48" s="4" t="str">
        <f>VLOOKUP(A48,HOP!A:U,21,0)</f>
        <v>直连</v>
      </c>
    </row>
    <row r="49" s="4" customFormat="1" spans="1:9">
      <c r="A49" s="5">
        <v>17976172737</v>
      </c>
      <c r="B49" s="6">
        <v>44703</v>
      </c>
      <c r="C49" s="6">
        <v>44704</v>
      </c>
      <c r="D49" s="4">
        <v>116</v>
      </c>
      <c r="E49" s="4" t="str">
        <f>VLOOKUP(A49,HOP!A:L,12,0)</f>
        <v>116.00</v>
      </c>
      <c r="F49" s="4" t="str">
        <f>VLOOKUP(A49,HOP!A:C,3,0)</f>
        <v>2560152</v>
      </c>
      <c r="G49" s="4">
        <f t="shared" si="2"/>
        <v>0</v>
      </c>
      <c r="H49" s="4" t="str">
        <f t="shared" si="3"/>
        <v>，2560152</v>
      </c>
      <c r="I49" s="4" t="str">
        <f>VLOOKUP(A49,HOP!A:U,21,0)</f>
        <v>直连</v>
      </c>
    </row>
    <row r="50" s="4" customFormat="1" spans="1:9">
      <c r="A50" s="5">
        <v>17976211070</v>
      </c>
      <c r="B50" s="6">
        <v>44703</v>
      </c>
      <c r="C50" s="6">
        <v>44704</v>
      </c>
      <c r="D50" s="4">
        <v>112</v>
      </c>
      <c r="E50" s="4" t="str">
        <f>VLOOKUP(A50,HOP!A:L,12,0)</f>
        <v>112.00</v>
      </c>
      <c r="F50" s="4" t="str">
        <f>VLOOKUP(A50,HOP!A:C,3,0)</f>
        <v>2560163</v>
      </c>
      <c r="G50" s="4">
        <f t="shared" si="2"/>
        <v>0</v>
      </c>
      <c r="H50" s="4" t="str">
        <f t="shared" si="3"/>
        <v>，2560163</v>
      </c>
      <c r="I50" s="4" t="str">
        <f>VLOOKUP(A50,HOP!A:U,21,0)</f>
        <v>直连</v>
      </c>
    </row>
    <row r="51" s="4" customFormat="1" spans="1:9">
      <c r="A51" s="5">
        <v>17976247216</v>
      </c>
      <c r="B51" s="6">
        <v>44703</v>
      </c>
      <c r="C51" s="6">
        <v>44704</v>
      </c>
      <c r="D51" s="4">
        <v>152</v>
      </c>
      <c r="E51" s="4" t="str">
        <f>VLOOKUP(A51,HOP!A:L,12,0)</f>
        <v>152.00</v>
      </c>
      <c r="F51" s="4" t="str">
        <f>VLOOKUP(A51,HOP!A:C,3,0)</f>
        <v>2560174</v>
      </c>
      <c r="G51" s="4">
        <f t="shared" si="2"/>
        <v>0</v>
      </c>
      <c r="H51" s="4" t="str">
        <f t="shared" si="3"/>
        <v>，2560174</v>
      </c>
      <c r="I51" s="4" t="str">
        <f>VLOOKUP(A51,HOP!A:U,21,0)</f>
        <v>直连</v>
      </c>
    </row>
    <row r="52" s="4" customFormat="1" spans="1:9">
      <c r="A52" s="5">
        <v>17976249683</v>
      </c>
      <c r="B52" s="6">
        <v>44703</v>
      </c>
      <c r="C52" s="6">
        <v>44704</v>
      </c>
      <c r="D52" s="4">
        <v>118</v>
      </c>
      <c r="E52" s="4" t="str">
        <f>VLOOKUP(A52,HOP!A:L,12,0)</f>
        <v>118.00</v>
      </c>
      <c r="F52" s="4" t="str">
        <f>VLOOKUP(A52,HOP!A:C,3,0)</f>
        <v>2560180</v>
      </c>
      <c r="G52" s="4">
        <f t="shared" si="2"/>
        <v>0</v>
      </c>
      <c r="H52" s="4" t="str">
        <f t="shared" si="3"/>
        <v>，2560180</v>
      </c>
      <c r="I52" s="4" t="str">
        <f>VLOOKUP(A52,HOP!A:U,21,0)</f>
        <v>直连</v>
      </c>
    </row>
    <row r="53" s="4" customFormat="1" spans="1:9">
      <c r="A53" s="5">
        <v>17976282380</v>
      </c>
      <c r="B53" s="6">
        <v>44703</v>
      </c>
      <c r="C53" s="6">
        <v>44704</v>
      </c>
      <c r="D53" s="4">
        <v>113</v>
      </c>
      <c r="E53" s="4" t="str">
        <f>VLOOKUP(A53,HOP!A:L,12,0)</f>
        <v>113.00</v>
      </c>
      <c r="F53" s="4" t="str">
        <f>VLOOKUP(A53,HOP!A:C,3,0)</f>
        <v>2560185</v>
      </c>
      <c r="G53" s="4">
        <f t="shared" si="2"/>
        <v>0</v>
      </c>
      <c r="H53" s="4" t="str">
        <f t="shared" si="3"/>
        <v>，2560185</v>
      </c>
      <c r="I53" s="4" t="str">
        <f>VLOOKUP(A53,HOP!A:U,21,0)</f>
        <v>直连</v>
      </c>
    </row>
    <row r="54" s="4" customFormat="1" spans="1:9">
      <c r="A54" s="5">
        <v>17976300902</v>
      </c>
      <c r="B54" s="6">
        <v>44703</v>
      </c>
      <c r="C54" s="6">
        <v>44704</v>
      </c>
      <c r="D54" s="4">
        <v>136</v>
      </c>
      <c r="E54" s="4" t="str">
        <f>VLOOKUP(A54,HOP!A:L,12,0)</f>
        <v>136.00</v>
      </c>
      <c r="F54" s="4" t="str">
        <f>VLOOKUP(A54,HOP!A:C,3,0)</f>
        <v>2560196</v>
      </c>
      <c r="G54" s="4">
        <f t="shared" si="2"/>
        <v>0</v>
      </c>
      <c r="H54" s="4" t="str">
        <f t="shared" si="3"/>
        <v>，2560196</v>
      </c>
      <c r="I54" s="4" t="str">
        <f>VLOOKUP(A54,HOP!A:U,21,0)</f>
        <v>直连</v>
      </c>
    </row>
    <row r="55" s="4" customFormat="1" spans="1:9">
      <c r="A55" s="5">
        <v>17976356511</v>
      </c>
      <c r="B55" s="6">
        <v>44703</v>
      </c>
      <c r="C55" s="6">
        <v>44704</v>
      </c>
      <c r="D55" s="4">
        <v>70</v>
      </c>
      <c r="E55" s="4" t="str">
        <f>VLOOKUP(A55,HOP!A:L,12,0)</f>
        <v>70.00</v>
      </c>
      <c r="F55" s="4" t="str">
        <f>VLOOKUP(A55,HOP!A:C,3,0)</f>
        <v>2560211</v>
      </c>
      <c r="G55" s="4">
        <f t="shared" si="2"/>
        <v>0</v>
      </c>
      <c r="H55" s="4" t="str">
        <f t="shared" si="3"/>
        <v>，2560211</v>
      </c>
      <c r="I55" s="4" t="str">
        <f>VLOOKUP(A55,HOP!A:U,21,0)</f>
        <v>直连</v>
      </c>
    </row>
    <row r="56" s="4" customFormat="1" spans="1:9">
      <c r="A56" s="5">
        <v>17976426491</v>
      </c>
      <c r="B56" s="6">
        <v>44703</v>
      </c>
      <c r="C56" s="6">
        <v>44704</v>
      </c>
      <c r="D56" s="4">
        <v>112</v>
      </c>
      <c r="E56" s="4" t="str">
        <f>VLOOKUP(A56,HOP!A:L,12,0)</f>
        <v>112.00</v>
      </c>
      <c r="F56" s="4" t="str">
        <f>VLOOKUP(A56,HOP!A:C,3,0)</f>
        <v>2560250</v>
      </c>
      <c r="G56" s="4">
        <f t="shared" si="2"/>
        <v>0</v>
      </c>
      <c r="H56" s="4" t="str">
        <f t="shared" si="3"/>
        <v>，2560250</v>
      </c>
      <c r="I56" s="4" t="str">
        <f>VLOOKUP(A56,HOP!A:U,21,0)</f>
        <v>直连</v>
      </c>
    </row>
    <row r="57" s="4" customFormat="1" spans="1:9">
      <c r="A57" s="5">
        <v>17976442127</v>
      </c>
      <c r="B57" s="6">
        <v>44703</v>
      </c>
      <c r="C57" s="6">
        <v>44704</v>
      </c>
      <c r="D57" s="4">
        <v>66</v>
      </c>
      <c r="E57" s="4" t="str">
        <f>VLOOKUP(A57,HOP!A:L,12,0)</f>
        <v>66.00</v>
      </c>
      <c r="F57" s="4" t="str">
        <f>VLOOKUP(A57,HOP!A:C,3,0)</f>
        <v>2560257</v>
      </c>
      <c r="G57" s="4">
        <f t="shared" si="2"/>
        <v>0</v>
      </c>
      <c r="H57" s="4" t="str">
        <f t="shared" si="3"/>
        <v>，2560257</v>
      </c>
      <c r="I57" s="4" t="str">
        <f>VLOOKUP(A57,HOP!A:U,21,0)</f>
        <v>直连</v>
      </c>
    </row>
    <row r="58" s="4" customFormat="1" spans="1:9">
      <c r="A58" s="5">
        <v>17976455556</v>
      </c>
      <c r="B58" s="6">
        <v>44703</v>
      </c>
      <c r="C58" s="6">
        <v>44704</v>
      </c>
      <c r="D58" s="4">
        <v>214</v>
      </c>
      <c r="E58" s="4" t="str">
        <f>VLOOKUP(A58,HOP!A:L,12,0)</f>
        <v>214.00</v>
      </c>
      <c r="F58" s="4" t="str">
        <f>VLOOKUP(A58,HOP!A:C,3,0)</f>
        <v>2560264</v>
      </c>
      <c r="G58" s="4">
        <f t="shared" si="2"/>
        <v>0</v>
      </c>
      <c r="H58" s="4" t="str">
        <f t="shared" si="3"/>
        <v>，2560264</v>
      </c>
      <c r="I58" s="4" t="str">
        <f>VLOOKUP(A58,HOP!A:U,21,0)</f>
        <v>直连</v>
      </c>
    </row>
    <row r="59" s="4" customFormat="1" hidden="1" spans="1:9">
      <c r="A59" s="5">
        <v>17976462300</v>
      </c>
      <c r="B59" s="6">
        <v>44703</v>
      </c>
      <c r="C59" s="6">
        <v>44704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17976623295</v>
      </c>
      <c r="B60" s="6">
        <v>44703</v>
      </c>
      <c r="C60" s="6">
        <v>44704</v>
      </c>
      <c r="D60" s="4">
        <v>147</v>
      </c>
      <c r="E60" s="4" t="str">
        <f>VLOOKUP(A60,HOP!A:L,12,0)</f>
        <v>147.00</v>
      </c>
      <c r="F60" s="4" t="str">
        <f>VLOOKUP(A60,HOP!A:C,3,0)</f>
        <v>2560338</v>
      </c>
      <c r="G60" s="4">
        <f t="shared" si="2"/>
        <v>0</v>
      </c>
      <c r="H60" s="4" t="str">
        <f t="shared" si="3"/>
        <v>，2560338</v>
      </c>
      <c r="I60" s="4" t="str">
        <f>VLOOKUP(A60,HOP!A:U,21,0)</f>
        <v>直连</v>
      </c>
    </row>
    <row r="61" s="4" customFormat="1" spans="1:9">
      <c r="A61" s="5">
        <v>17977401978</v>
      </c>
      <c r="B61" s="6">
        <v>44703</v>
      </c>
      <c r="C61" s="6">
        <v>44704</v>
      </c>
      <c r="D61" s="4">
        <v>263</v>
      </c>
      <c r="E61" s="4" t="str">
        <f>VLOOKUP(A61,HOP!A:L,12,0)</f>
        <v>263.00</v>
      </c>
      <c r="F61" s="4" t="str">
        <f>VLOOKUP(A61,HOP!A:C,3,0)</f>
        <v>2560652</v>
      </c>
      <c r="G61" s="4">
        <f t="shared" si="2"/>
        <v>0</v>
      </c>
      <c r="H61" s="4" t="str">
        <f t="shared" si="3"/>
        <v>，2560652</v>
      </c>
      <c r="I61" s="4" t="str">
        <f>VLOOKUP(A61,HOP!A:U,21,0)</f>
        <v>直连</v>
      </c>
    </row>
    <row r="62" s="4" customFormat="1" spans="1:9">
      <c r="A62" s="5">
        <v>17977521025</v>
      </c>
      <c r="B62" s="6">
        <v>44703</v>
      </c>
      <c r="C62" s="6">
        <v>44704</v>
      </c>
      <c r="D62" s="4">
        <v>372</v>
      </c>
      <c r="E62" s="4" t="str">
        <f>VLOOKUP(A62,HOP!A:L,12,0)</f>
        <v>372.00</v>
      </c>
      <c r="F62" s="4" t="str">
        <f>VLOOKUP(A62,HOP!A:C,3,0)</f>
        <v>2560739</v>
      </c>
      <c r="G62" s="4">
        <f t="shared" si="2"/>
        <v>0</v>
      </c>
      <c r="H62" s="4" t="str">
        <f t="shared" si="3"/>
        <v>，2560739</v>
      </c>
      <c r="I62" s="4" t="str">
        <f>VLOOKUP(A62,HOP!A:U,21,0)</f>
        <v>直连</v>
      </c>
    </row>
    <row r="64" spans="4:4">
      <c r="D64" s="4">
        <f>SUM(D2:D63)</f>
        <v>10085</v>
      </c>
    </row>
    <row r="67" spans="1:1">
      <c r="A67" s="4" t="s">
        <v>268</v>
      </c>
    </row>
    <row r="68" spans="1:1">
      <c r="A68" s="4" t="s">
        <v>269</v>
      </c>
    </row>
  </sheetData>
  <autoFilter ref="A1:X62">
    <filterColumn colId="3">
      <filters>
        <filter val="150"/>
        <filter val="91"/>
        <filter val="112"/>
        <filter val="152"/>
        <filter val="93"/>
        <filter val="113"/>
        <filter val="153"/>
        <filter val="94"/>
        <filter val="214"/>
        <filter val="195"/>
        <filter val="415"/>
        <filter val="116"/>
        <filter val="416"/>
        <filter val="197"/>
        <filter val="257"/>
        <filter val="118"/>
        <filter val="119"/>
        <filter val="120"/>
        <filter val="162"/>
        <filter val="1722"/>
        <filter val="63"/>
        <filter val="123"/>
        <filter val="263"/>
        <filter val="324"/>
        <filter val="265"/>
        <filter val="66"/>
        <filter val="70"/>
        <filter val="131"/>
        <filter val="771"/>
        <filter val="72"/>
        <filter val="132"/>
        <filter val="372"/>
        <filter val="174"/>
        <filter val="136"/>
        <filter val="78"/>
        <filter val="438"/>
        <filter val="101"/>
        <filter val="102"/>
        <filter val="83"/>
        <filter val="107"/>
        <filter val="147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270</v>
      </c>
      <c r="B1" s="2" t="s">
        <v>271</v>
      </c>
      <c r="C1" s="2" t="s">
        <v>272</v>
      </c>
      <c r="D1" s="2" t="s">
        <v>273</v>
      </c>
      <c r="E1" s="2" t="s">
        <v>13</v>
      </c>
      <c r="F1" s="2" t="s">
        <v>5</v>
      </c>
      <c r="G1" s="2" t="s">
        <v>6</v>
      </c>
      <c r="H1" s="2" t="s">
        <v>274</v>
      </c>
      <c r="I1" s="2" t="s">
        <v>275</v>
      </c>
      <c r="J1" s="2" t="s">
        <v>276</v>
      </c>
      <c r="K1" s="2" t="s">
        <v>277</v>
      </c>
      <c r="L1" s="2" t="s">
        <v>278</v>
      </c>
      <c r="M1" s="2" t="s">
        <v>279</v>
      </c>
      <c r="N1" s="2" t="s">
        <v>280</v>
      </c>
      <c r="O1" s="2" t="s">
        <v>281</v>
      </c>
      <c r="P1" s="2" t="s">
        <v>282</v>
      </c>
      <c r="Q1" s="2" t="s">
        <v>283</v>
      </c>
      <c r="R1" s="2" t="s">
        <v>284</v>
      </c>
      <c r="S1" s="2" t="s">
        <v>285</v>
      </c>
      <c r="T1" s="2" t="s">
        <v>286</v>
      </c>
      <c r="U1" s="2" t="s">
        <v>287</v>
      </c>
    </row>
    <row r="2" s="1" customFormat="1" spans="1:21">
      <c r="A2" s="3">
        <v>17977521025</v>
      </c>
      <c r="B2" s="1" t="s">
        <v>288</v>
      </c>
      <c r="C2" s="1" t="s">
        <v>289</v>
      </c>
      <c r="D2" s="1" t="s">
        <v>290</v>
      </c>
      <c r="E2" s="1" t="s">
        <v>291</v>
      </c>
      <c r="F2" s="1" t="s">
        <v>288</v>
      </c>
      <c r="G2" s="1" t="s">
        <v>292</v>
      </c>
      <c r="H2" s="1" t="s">
        <v>293</v>
      </c>
      <c r="I2" s="1" t="s">
        <v>294</v>
      </c>
      <c r="J2" s="1" t="s">
        <v>295</v>
      </c>
      <c r="K2" s="1" t="s">
        <v>294</v>
      </c>
      <c r="L2" s="1" t="s">
        <v>294</v>
      </c>
      <c r="M2" s="1" t="s">
        <v>296</v>
      </c>
      <c r="N2" s="1" t="s">
        <v>296</v>
      </c>
      <c r="O2" s="1" t="s">
        <v>297</v>
      </c>
      <c r="P2" s="1" t="s">
        <v>298</v>
      </c>
      <c r="Q2" s="1" t="s">
        <v>299</v>
      </c>
      <c r="R2" s="1" t="s">
        <v>300</v>
      </c>
      <c r="S2" s="1" t="s">
        <v>301</v>
      </c>
      <c r="T2" s="1" t="s">
        <v>302</v>
      </c>
      <c r="U2" s="1" t="s">
        <v>303</v>
      </c>
    </row>
    <row r="3" s="1" customFormat="1" spans="1:21">
      <c r="A3" s="3">
        <v>17977401978</v>
      </c>
      <c r="B3" s="1" t="s">
        <v>288</v>
      </c>
      <c r="C3" s="1" t="s">
        <v>304</v>
      </c>
      <c r="D3" s="1" t="s">
        <v>305</v>
      </c>
      <c r="E3" s="1" t="s">
        <v>306</v>
      </c>
      <c r="F3" s="1" t="s">
        <v>288</v>
      </c>
      <c r="G3" s="1" t="s">
        <v>292</v>
      </c>
      <c r="H3" s="1" t="s">
        <v>293</v>
      </c>
      <c r="I3" s="1" t="s">
        <v>307</v>
      </c>
      <c r="J3" s="1" t="s">
        <v>295</v>
      </c>
      <c r="K3" s="1" t="s">
        <v>307</v>
      </c>
      <c r="L3" s="1" t="s">
        <v>307</v>
      </c>
      <c r="M3" s="1" t="s">
        <v>296</v>
      </c>
      <c r="N3" s="1" t="s">
        <v>296</v>
      </c>
      <c r="O3" s="1" t="s">
        <v>297</v>
      </c>
      <c r="P3" s="1" t="s">
        <v>298</v>
      </c>
      <c r="Q3" s="1" t="s">
        <v>299</v>
      </c>
      <c r="R3" s="1" t="s">
        <v>308</v>
      </c>
      <c r="S3" s="1" t="s">
        <v>301</v>
      </c>
      <c r="T3" s="1" t="s">
        <v>302</v>
      </c>
      <c r="U3" s="1" t="s">
        <v>303</v>
      </c>
    </row>
    <row r="4" s="1" customFormat="1" spans="1:21">
      <c r="A4" s="3">
        <v>17976623295</v>
      </c>
      <c r="B4" s="1" t="s">
        <v>288</v>
      </c>
      <c r="C4" s="1" t="s">
        <v>309</v>
      </c>
      <c r="D4" s="1" t="s">
        <v>310</v>
      </c>
      <c r="E4" s="1" t="s">
        <v>258</v>
      </c>
      <c r="F4" s="1" t="s">
        <v>288</v>
      </c>
      <c r="G4" s="1" t="s">
        <v>292</v>
      </c>
      <c r="H4" s="1" t="s">
        <v>293</v>
      </c>
      <c r="I4" s="1" t="s">
        <v>311</v>
      </c>
      <c r="J4" s="1" t="s">
        <v>295</v>
      </c>
      <c r="K4" s="1" t="s">
        <v>311</v>
      </c>
      <c r="L4" s="1" t="s">
        <v>311</v>
      </c>
      <c r="M4" s="1" t="s">
        <v>296</v>
      </c>
      <c r="N4" s="1" t="s">
        <v>296</v>
      </c>
      <c r="O4" s="1" t="s">
        <v>297</v>
      </c>
      <c r="P4" s="1" t="s">
        <v>298</v>
      </c>
      <c r="Q4" s="1" t="s">
        <v>299</v>
      </c>
      <c r="R4" s="1" t="s">
        <v>312</v>
      </c>
      <c r="S4" s="1" t="s">
        <v>301</v>
      </c>
      <c r="T4" s="1" t="s">
        <v>302</v>
      </c>
      <c r="U4" s="1" t="s">
        <v>303</v>
      </c>
    </row>
    <row r="5" s="1" customFormat="1" spans="1:21">
      <c r="A5" s="3">
        <v>17976455556</v>
      </c>
      <c r="B5" s="1" t="s">
        <v>288</v>
      </c>
      <c r="C5" s="1" t="s">
        <v>313</v>
      </c>
      <c r="D5" s="1" t="s">
        <v>314</v>
      </c>
      <c r="E5" s="1" t="s">
        <v>250</v>
      </c>
      <c r="F5" s="1" t="s">
        <v>288</v>
      </c>
      <c r="G5" s="1" t="s">
        <v>292</v>
      </c>
      <c r="H5" s="1" t="s">
        <v>293</v>
      </c>
      <c r="I5" s="1" t="s">
        <v>315</v>
      </c>
      <c r="J5" s="1" t="s">
        <v>295</v>
      </c>
      <c r="K5" s="1" t="s">
        <v>315</v>
      </c>
      <c r="L5" s="1" t="s">
        <v>315</v>
      </c>
      <c r="M5" s="1" t="s">
        <v>296</v>
      </c>
      <c r="N5" s="1" t="s">
        <v>296</v>
      </c>
      <c r="O5" s="1" t="s">
        <v>297</v>
      </c>
      <c r="P5" s="1" t="s">
        <v>298</v>
      </c>
      <c r="Q5" s="1" t="s">
        <v>299</v>
      </c>
      <c r="R5" s="1" t="s">
        <v>316</v>
      </c>
      <c r="S5" s="1" t="s">
        <v>301</v>
      </c>
      <c r="T5" s="1" t="s">
        <v>302</v>
      </c>
      <c r="U5" s="1" t="s">
        <v>303</v>
      </c>
    </row>
    <row r="6" s="1" customFormat="1" spans="1:21">
      <c r="A6" s="3">
        <v>17976442127</v>
      </c>
      <c r="B6" s="1" t="s">
        <v>288</v>
      </c>
      <c r="C6" s="1" t="s">
        <v>317</v>
      </c>
      <c r="D6" s="1" t="s">
        <v>318</v>
      </c>
      <c r="E6" s="1" t="s">
        <v>248</v>
      </c>
      <c r="F6" s="1" t="s">
        <v>288</v>
      </c>
      <c r="G6" s="1" t="s">
        <v>292</v>
      </c>
      <c r="H6" s="1" t="s">
        <v>293</v>
      </c>
      <c r="I6" s="1" t="s">
        <v>319</v>
      </c>
      <c r="J6" s="1" t="s">
        <v>295</v>
      </c>
      <c r="K6" s="1" t="s">
        <v>319</v>
      </c>
      <c r="L6" s="1" t="s">
        <v>319</v>
      </c>
      <c r="M6" s="1" t="s">
        <v>296</v>
      </c>
      <c r="N6" s="1" t="s">
        <v>296</v>
      </c>
      <c r="O6" s="1" t="s">
        <v>297</v>
      </c>
      <c r="P6" s="1" t="s">
        <v>298</v>
      </c>
      <c r="Q6" s="1" t="s">
        <v>299</v>
      </c>
      <c r="R6" s="1" t="s">
        <v>320</v>
      </c>
      <c r="S6" s="1" t="s">
        <v>301</v>
      </c>
      <c r="T6" s="1" t="s">
        <v>302</v>
      </c>
      <c r="U6" s="1" t="s">
        <v>303</v>
      </c>
    </row>
    <row r="7" s="1" customFormat="1" spans="1:21">
      <c r="A7" s="3">
        <v>17976426491</v>
      </c>
      <c r="B7" s="1" t="s">
        <v>288</v>
      </c>
      <c r="C7" s="1" t="s">
        <v>321</v>
      </c>
      <c r="D7" s="1" t="s">
        <v>322</v>
      </c>
      <c r="E7" s="1" t="s">
        <v>323</v>
      </c>
      <c r="F7" s="1" t="s">
        <v>288</v>
      </c>
      <c r="G7" s="1" t="s">
        <v>292</v>
      </c>
      <c r="H7" s="1" t="s">
        <v>293</v>
      </c>
      <c r="I7" s="1" t="s">
        <v>324</v>
      </c>
      <c r="J7" s="1" t="s">
        <v>295</v>
      </c>
      <c r="K7" s="1" t="s">
        <v>324</v>
      </c>
      <c r="L7" s="1" t="s">
        <v>324</v>
      </c>
      <c r="M7" s="1" t="s">
        <v>296</v>
      </c>
      <c r="N7" s="1" t="s">
        <v>296</v>
      </c>
      <c r="O7" s="1" t="s">
        <v>297</v>
      </c>
      <c r="P7" s="1" t="s">
        <v>298</v>
      </c>
      <c r="Q7" s="1" t="s">
        <v>299</v>
      </c>
      <c r="R7" s="1" t="s">
        <v>325</v>
      </c>
      <c r="S7" s="1" t="s">
        <v>301</v>
      </c>
      <c r="T7" s="1" t="s">
        <v>302</v>
      </c>
      <c r="U7" s="1" t="s">
        <v>303</v>
      </c>
    </row>
    <row r="8" s="1" customFormat="1" spans="1:21">
      <c r="A8" s="3">
        <v>17976356511</v>
      </c>
      <c r="B8" s="1" t="s">
        <v>288</v>
      </c>
      <c r="C8" s="1" t="s">
        <v>326</v>
      </c>
      <c r="D8" s="1" t="s">
        <v>327</v>
      </c>
      <c r="E8" s="1" t="s">
        <v>242</v>
      </c>
      <c r="F8" s="1" t="s">
        <v>288</v>
      </c>
      <c r="G8" s="1" t="s">
        <v>292</v>
      </c>
      <c r="H8" s="1" t="s">
        <v>293</v>
      </c>
      <c r="I8" s="1" t="s">
        <v>328</v>
      </c>
      <c r="J8" s="1" t="s">
        <v>295</v>
      </c>
      <c r="K8" s="1" t="s">
        <v>328</v>
      </c>
      <c r="L8" s="1" t="s">
        <v>328</v>
      </c>
      <c r="M8" s="1" t="s">
        <v>296</v>
      </c>
      <c r="N8" s="1" t="s">
        <v>296</v>
      </c>
      <c r="O8" s="1" t="s">
        <v>297</v>
      </c>
      <c r="P8" s="1" t="s">
        <v>298</v>
      </c>
      <c r="Q8" s="1" t="s">
        <v>299</v>
      </c>
      <c r="R8" s="1" t="s">
        <v>329</v>
      </c>
      <c r="S8" s="1" t="s">
        <v>301</v>
      </c>
      <c r="T8" s="1" t="s">
        <v>302</v>
      </c>
      <c r="U8" s="1" t="s">
        <v>303</v>
      </c>
    </row>
    <row r="9" s="1" customFormat="1" spans="1:21">
      <c r="A9" s="3">
        <v>17976300902</v>
      </c>
      <c r="B9" s="1" t="s">
        <v>288</v>
      </c>
      <c r="C9" s="1" t="s">
        <v>330</v>
      </c>
      <c r="D9" s="1" t="s">
        <v>331</v>
      </c>
      <c r="E9" s="1" t="s">
        <v>238</v>
      </c>
      <c r="F9" s="1" t="s">
        <v>288</v>
      </c>
      <c r="G9" s="1" t="s">
        <v>292</v>
      </c>
      <c r="H9" s="1" t="s">
        <v>293</v>
      </c>
      <c r="I9" s="1" t="s">
        <v>332</v>
      </c>
      <c r="J9" s="1" t="s">
        <v>295</v>
      </c>
      <c r="K9" s="1" t="s">
        <v>332</v>
      </c>
      <c r="L9" s="1" t="s">
        <v>332</v>
      </c>
      <c r="M9" s="1" t="s">
        <v>296</v>
      </c>
      <c r="N9" s="1" t="s">
        <v>296</v>
      </c>
      <c r="O9" s="1" t="s">
        <v>297</v>
      </c>
      <c r="P9" s="1" t="s">
        <v>298</v>
      </c>
      <c r="Q9" s="1" t="s">
        <v>299</v>
      </c>
      <c r="R9" s="1" t="s">
        <v>333</v>
      </c>
      <c r="S9" s="1" t="s">
        <v>301</v>
      </c>
      <c r="T9" s="1" t="s">
        <v>302</v>
      </c>
      <c r="U9" s="1" t="s">
        <v>303</v>
      </c>
    </row>
    <row r="10" s="1" customFormat="1" spans="1:21">
      <c r="A10" s="3">
        <v>17976282380</v>
      </c>
      <c r="B10" s="1" t="s">
        <v>288</v>
      </c>
      <c r="C10" s="1" t="s">
        <v>334</v>
      </c>
      <c r="D10" s="1" t="s">
        <v>335</v>
      </c>
      <c r="E10" s="1" t="s">
        <v>234</v>
      </c>
      <c r="F10" s="1" t="s">
        <v>288</v>
      </c>
      <c r="G10" s="1" t="s">
        <v>292</v>
      </c>
      <c r="H10" s="1" t="s">
        <v>293</v>
      </c>
      <c r="I10" s="1" t="s">
        <v>336</v>
      </c>
      <c r="J10" s="1" t="s">
        <v>295</v>
      </c>
      <c r="K10" s="1" t="s">
        <v>336</v>
      </c>
      <c r="L10" s="1" t="s">
        <v>336</v>
      </c>
      <c r="M10" s="1" t="s">
        <v>296</v>
      </c>
      <c r="N10" s="1" t="s">
        <v>296</v>
      </c>
      <c r="O10" s="1" t="s">
        <v>297</v>
      </c>
      <c r="P10" s="1" t="s">
        <v>298</v>
      </c>
      <c r="Q10" s="1" t="s">
        <v>299</v>
      </c>
      <c r="R10" s="1" t="s">
        <v>337</v>
      </c>
      <c r="S10" s="1" t="s">
        <v>301</v>
      </c>
      <c r="T10" s="1" t="s">
        <v>302</v>
      </c>
      <c r="U10" s="1" t="s">
        <v>303</v>
      </c>
    </row>
    <row r="11" s="1" customFormat="1" spans="1:21">
      <c r="A11" s="3">
        <v>17976249683</v>
      </c>
      <c r="B11" s="1" t="s">
        <v>288</v>
      </c>
      <c r="C11" s="1" t="s">
        <v>338</v>
      </c>
      <c r="D11" s="1" t="s">
        <v>339</v>
      </c>
      <c r="E11" s="1" t="s">
        <v>229</v>
      </c>
      <c r="F11" s="1" t="s">
        <v>288</v>
      </c>
      <c r="G11" s="1" t="s">
        <v>292</v>
      </c>
      <c r="H11" s="1" t="s">
        <v>293</v>
      </c>
      <c r="I11" s="1" t="s">
        <v>340</v>
      </c>
      <c r="J11" s="1" t="s">
        <v>295</v>
      </c>
      <c r="K11" s="1" t="s">
        <v>340</v>
      </c>
      <c r="L11" s="1" t="s">
        <v>340</v>
      </c>
      <c r="M11" s="1" t="s">
        <v>296</v>
      </c>
      <c r="N11" s="1" t="s">
        <v>296</v>
      </c>
      <c r="O11" s="1" t="s">
        <v>297</v>
      </c>
      <c r="P11" s="1" t="s">
        <v>298</v>
      </c>
      <c r="Q11" s="1" t="s">
        <v>299</v>
      </c>
      <c r="R11" s="1" t="s">
        <v>341</v>
      </c>
      <c r="S11" s="1" t="s">
        <v>301</v>
      </c>
      <c r="T11" s="1" t="s">
        <v>302</v>
      </c>
      <c r="U11" s="1" t="s">
        <v>303</v>
      </c>
    </row>
    <row r="12" s="1" customFormat="1" spans="1:21">
      <c r="A12" s="3">
        <v>17976247216</v>
      </c>
      <c r="B12" s="1" t="s">
        <v>288</v>
      </c>
      <c r="C12" s="1" t="s">
        <v>342</v>
      </c>
      <c r="D12" s="1" t="s">
        <v>343</v>
      </c>
      <c r="E12" s="1" t="s">
        <v>225</v>
      </c>
      <c r="F12" s="1" t="s">
        <v>288</v>
      </c>
      <c r="G12" s="1" t="s">
        <v>292</v>
      </c>
      <c r="H12" s="1" t="s">
        <v>293</v>
      </c>
      <c r="I12" s="1" t="s">
        <v>344</v>
      </c>
      <c r="J12" s="1" t="s">
        <v>295</v>
      </c>
      <c r="K12" s="1" t="s">
        <v>344</v>
      </c>
      <c r="L12" s="1" t="s">
        <v>344</v>
      </c>
      <c r="M12" s="1" t="s">
        <v>296</v>
      </c>
      <c r="N12" s="1" t="s">
        <v>296</v>
      </c>
      <c r="O12" s="1" t="s">
        <v>297</v>
      </c>
      <c r="P12" s="1" t="s">
        <v>298</v>
      </c>
      <c r="Q12" s="1" t="s">
        <v>299</v>
      </c>
      <c r="R12" s="1" t="s">
        <v>345</v>
      </c>
      <c r="S12" s="1" t="s">
        <v>301</v>
      </c>
      <c r="T12" s="1" t="s">
        <v>302</v>
      </c>
      <c r="U12" s="1" t="s">
        <v>303</v>
      </c>
    </row>
    <row r="13" s="1" customFormat="1" spans="1:21">
      <c r="A13" s="3">
        <v>17976211070</v>
      </c>
      <c r="B13" s="1" t="s">
        <v>288</v>
      </c>
      <c r="C13" s="1" t="s">
        <v>346</v>
      </c>
      <c r="D13" s="1" t="s">
        <v>347</v>
      </c>
      <c r="E13" s="1" t="s">
        <v>221</v>
      </c>
      <c r="F13" s="1" t="s">
        <v>288</v>
      </c>
      <c r="G13" s="1" t="s">
        <v>292</v>
      </c>
      <c r="H13" s="1" t="s">
        <v>293</v>
      </c>
      <c r="I13" s="1" t="s">
        <v>324</v>
      </c>
      <c r="J13" s="1" t="s">
        <v>295</v>
      </c>
      <c r="K13" s="1" t="s">
        <v>324</v>
      </c>
      <c r="L13" s="1" t="s">
        <v>324</v>
      </c>
      <c r="M13" s="1" t="s">
        <v>296</v>
      </c>
      <c r="N13" s="1" t="s">
        <v>296</v>
      </c>
      <c r="O13" s="1" t="s">
        <v>297</v>
      </c>
      <c r="P13" s="1" t="s">
        <v>298</v>
      </c>
      <c r="Q13" s="1" t="s">
        <v>299</v>
      </c>
      <c r="R13" s="1" t="s">
        <v>348</v>
      </c>
      <c r="S13" s="1" t="s">
        <v>301</v>
      </c>
      <c r="T13" s="1" t="s">
        <v>302</v>
      </c>
      <c r="U13" s="1" t="s">
        <v>303</v>
      </c>
    </row>
    <row r="14" s="1" customFormat="1" spans="1:21">
      <c r="A14" s="3">
        <v>17976172737</v>
      </c>
      <c r="B14" s="1" t="s">
        <v>288</v>
      </c>
      <c r="C14" s="1" t="s">
        <v>349</v>
      </c>
      <c r="D14" s="1" t="s">
        <v>350</v>
      </c>
      <c r="E14" s="1" t="s">
        <v>217</v>
      </c>
      <c r="F14" s="1" t="s">
        <v>288</v>
      </c>
      <c r="G14" s="1" t="s">
        <v>292</v>
      </c>
      <c r="H14" s="1" t="s">
        <v>293</v>
      </c>
      <c r="I14" s="1" t="s">
        <v>351</v>
      </c>
      <c r="J14" s="1" t="s">
        <v>295</v>
      </c>
      <c r="K14" s="1" t="s">
        <v>351</v>
      </c>
      <c r="L14" s="1" t="s">
        <v>351</v>
      </c>
      <c r="M14" s="1" t="s">
        <v>296</v>
      </c>
      <c r="N14" s="1" t="s">
        <v>296</v>
      </c>
      <c r="O14" s="1" t="s">
        <v>297</v>
      </c>
      <c r="P14" s="1" t="s">
        <v>298</v>
      </c>
      <c r="Q14" s="1" t="s">
        <v>299</v>
      </c>
      <c r="R14" s="1" t="s">
        <v>352</v>
      </c>
      <c r="S14" s="1" t="s">
        <v>301</v>
      </c>
      <c r="T14" s="1" t="s">
        <v>302</v>
      </c>
      <c r="U14" s="1" t="s">
        <v>303</v>
      </c>
    </row>
    <row r="15" s="1" customFormat="1" spans="1:21">
      <c r="A15" s="3">
        <v>17976161035</v>
      </c>
      <c r="B15" s="1" t="s">
        <v>288</v>
      </c>
      <c r="C15" s="1" t="s">
        <v>353</v>
      </c>
      <c r="D15" s="1" t="s">
        <v>354</v>
      </c>
      <c r="E15" s="1" t="s">
        <v>213</v>
      </c>
      <c r="F15" s="1" t="s">
        <v>288</v>
      </c>
      <c r="G15" s="1" t="s">
        <v>292</v>
      </c>
      <c r="H15" s="1" t="s">
        <v>293</v>
      </c>
      <c r="I15" s="1" t="s">
        <v>355</v>
      </c>
      <c r="J15" s="1" t="s">
        <v>295</v>
      </c>
      <c r="K15" s="1" t="s">
        <v>355</v>
      </c>
      <c r="L15" s="1" t="s">
        <v>355</v>
      </c>
      <c r="M15" s="1" t="s">
        <v>296</v>
      </c>
      <c r="N15" s="1" t="s">
        <v>296</v>
      </c>
      <c r="O15" s="1" t="s">
        <v>297</v>
      </c>
      <c r="P15" s="1" t="s">
        <v>298</v>
      </c>
      <c r="Q15" s="1" t="s">
        <v>299</v>
      </c>
      <c r="R15" s="1" t="s">
        <v>356</v>
      </c>
      <c r="S15" s="1" t="s">
        <v>301</v>
      </c>
      <c r="T15" s="1" t="s">
        <v>302</v>
      </c>
      <c r="U15" s="1" t="s">
        <v>303</v>
      </c>
    </row>
    <row r="16" s="1" customFormat="1" spans="1:21">
      <c r="A16" s="3">
        <v>17976150073</v>
      </c>
      <c r="B16" s="1" t="s">
        <v>288</v>
      </c>
      <c r="C16" s="1" t="s">
        <v>357</v>
      </c>
      <c r="D16" s="1" t="s">
        <v>358</v>
      </c>
      <c r="E16" s="1" t="s">
        <v>209</v>
      </c>
      <c r="F16" s="1" t="s">
        <v>288</v>
      </c>
      <c r="G16" s="1" t="s">
        <v>292</v>
      </c>
      <c r="H16" s="1" t="s">
        <v>293</v>
      </c>
      <c r="I16" s="1" t="s">
        <v>359</v>
      </c>
      <c r="J16" s="1" t="s">
        <v>295</v>
      </c>
      <c r="K16" s="1" t="s">
        <v>359</v>
      </c>
      <c r="L16" s="1" t="s">
        <v>359</v>
      </c>
      <c r="M16" s="1" t="s">
        <v>296</v>
      </c>
      <c r="N16" s="1" t="s">
        <v>296</v>
      </c>
      <c r="O16" s="1" t="s">
        <v>297</v>
      </c>
      <c r="P16" s="1" t="s">
        <v>298</v>
      </c>
      <c r="Q16" s="1" t="s">
        <v>299</v>
      </c>
      <c r="R16" s="1" t="s">
        <v>360</v>
      </c>
      <c r="S16" s="1" t="s">
        <v>301</v>
      </c>
      <c r="T16" s="1" t="s">
        <v>302</v>
      </c>
      <c r="U16" s="1" t="s">
        <v>303</v>
      </c>
    </row>
    <row r="17" s="1" customFormat="1" spans="1:21">
      <c r="A17" s="3">
        <v>17976126250</v>
      </c>
      <c r="B17" s="1" t="s">
        <v>288</v>
      </c>
      <c r="C17" s="1" t="s">
        <v>361</v>
      </c>
      <c r="D17" s="1" t="s">
        <v>362</v>
      </c>
      <c r="E17" s="1" t="s">
        <v>205</v>
      </c>
      <c r="F17" s="1" t="s">
        <v>288</v>
      </c>
      <c r="G17" s="1" t="s">
        <v>292</v>
      </c>
      <c r="H17" s="1" t="s">
        <v>293</v>
      </c>
      <c r="I17" s="1" t="s">
        <v>363</v>
      </c>
      <c r="J17" s="1" t="s">
        <v>295</v>
      </c>
      <c r="K17" s="1" t="s">
        <v>363</v>
      </c>
      <c r="L17" s="1" t="s">
        <v>363</v>
      </c>
      <c r="M17" s="1" t="s">
        <v>296</v>
      </c>
      <c r="N17" s="1" t="s">
        <v>296</v>
      </c>
      <c r="O17" s="1" t="s">
        <v>297</v>
      </c>
      <c r="P17" s="1" t="s">
        <v>298</v>
      </c>
      <c r="Q17" s="1" t="s">
        <v>299</v>
      </c>
      <c r="R17" s="1" t="s">
        <v>364</v>
      </c>
      <c r="S17" s="1" t="s">
        <v>301</v>
      </c>
      <c r="T17" s="1" t="s">
        <v>302</v>
      </c>
      <c r="U17" s="1" t="s">
        <v>303</v>
      </c>
    </row>
    <row r="18" s="1" customFormat="1" spans="1:21">
      <c r="A18" s="3">
        <v>17976053931</v>
      </c>
      <c r="B18" s="1" t="s">
        <v>288</v>
      </c>
      <c r="C18" s="1" t="s">
        <v>365</v>
      </c>
      <c r="D18" s="1" t="s">
        <v>366</v>
      </c>
      <c r="E18" s="1" t="s">
        <v>202</v>
      </c>
      <c r="F18" s="1" t="s">
        <v>288</v>
      </c>
      <c r="G18" s="1" t="s">
        <v>292</v>
      </c>
      <c r="H18" s="1" t="s">
        <v>293</v>
      </c>
      <c r="I18" s="1" t="s">
        <v>367</v>
      </c>
      <c r="J18" s="1" t="s">
        <v>295</v>
      </c>
      <c r="K18" s="1" t="s">
        <v>367</v>
      </c>
      <c r="L18" s="1" t="s">
        <v>367</v>
      </c>
      <c r="M18" s="1" t="s">
        <v>296</v>
      </c>
      <c r="N18" s="1" t="s">
        <v>296</v>
      </c>
      <c r="O18" s="1" t="s">
        <v>297</v>
      </c>
      <c r="P18" s="1" t="s">
        <v>298</v>
      </c>
      <c r="Q18" s="1" t="s">
        <v>299</v>
      </c>
      <c r="R18" s="1" t="s">
        <v>368</v>
      </c>
      <c r="S18" s="1" t="s">
        <v>301</v>
      </c>
      <c r="T18" s="1" t="s">
        <v>302</v>
      </c>
      <c r="U18" s="1" t="s">
        <v>303</v>
      </c>
    </row>
    <row r="19" s="1" customFormat="1" spans="1:21">
      <c r="A19" s="3">
        <v>17975970023</v>
      </c>
      <c r="B19" s="1" t="s">
        <v>288</v>
      </c>
      <c r="C19" s="1" t="s">
        <v>369</v>
      </c>
      <c r="D19" s="1" t="s">
        <v>370</v>
      </c>
      <c r="E19" s="1" t="s">
        <v>200</v>
      </c>
      <c r="F19" s="1" t="s">
        <v>288</v>
      </c>
      <c r="G19" s="1" t="s">
        <v>292</v>
      </c>
      <c r="H19" s="1" t="s">
        <v>293</v>
      </c>
      <c r="I19" s="1" t="s">
        <v>371</v>
      </c>
      <c r="J19" s="1" t="s">
        <v>295</v>
      </c>
      <c r="K19" s="1" t="s">
        <v>371</v>
      </c>
      <c r="L19" s="1" t="s">
        <v>371</v>
      </c>
      <c r="M19" s="1" t="s">
        <v>296</v>
      </c>
      <c r="N19" s="1" t="s">
        <v>296</v>
      </c>
      <c r="O19" s="1" t="s">
        <v>297</v>
      </c>
      <c r="P19" s="1" t="s">
        <v>298</v>
      </c>
      <c r="Q19" s="1" t="s">
        <v>299</v>
      </c>
      <c r="R19" s="1" t="s">
        <v>372</v>
      </c>
      <c r="S19" s="1" t="s">
        <v>301</v>
      </c>
      <c r="T19" s="1" t="s">
        <v>302</v>
      </c>
      <c r="U19" s="1" t="s">
        <v>303</v>
      </c>
    </row>
    <row r="20" s="1" customFormat="1" spans="1:21">
      <c r="A20" s="3">
        <v>17975914235</v>
      </c>
      <c r="B20" s="1" t="s">
        <v>288</v>
      </c>
      <c r="C20" s="1" t="s">
        <v>373</v>
      </c>
      <c r="D20" s="1" t="s">
        <v>374</v>
      </c>
      <c r="E20" s="1" t="s">
        <v>196</v>
      </c>
      <c r="F20" s="1" t="s">
        <v>288</v>
      </c>
      <c r="G20" s="1" t="s">
        <v>292</v>
      </c>
      <c r="H20" s="1" t="s">
        <v>293</v>
      </c>
      <c r="I20" s="1" t="s">
        <v>375</v>
      </c>
      <c r="J20" s="1" t="s">
        <v>295</v>
      </c>
      <c r="K20" s="1" t="s">
        <v>375</v>
      </c>
      <c r="L20" s="1" t="s">
        <v>375</v>
      </c>
      <c r="M20" s="1" t="s">
        <v>296</v>
      </c>
      <c r="N20" s="1" t="s">
        <v>296</v>
      </c>
      <c r="O20" s="1" t="s">
        <v>297</v>
      </c>
      <c r="P20" s="1" t="s">
        <v>298</v>
      </c>
      <c r="Q20" s="1" t="s">
        <v>299</v>
      </c>
      <c r="R20" s="1" t="s">
        <v>376</v>
      </c>
      <c r="S20" s="1" t="s">
        <v>301</v>
      </c>
      <c r="T20" s="1" t="s">
        <v>302</v>
      </c>
      <c r="U20" s="1" t="s">
        <v>303</v>
      </c>
    </row>
    <row r="21" s="1" customFormat="1" spans="1:21">
      <c r="A21" s="3">
        <v>17975901888</v>
      </c>
      <c r="B21" s="1" t="s">
        <v>288</v>
      </c>
      <c r="C21" s="1" t="s">
        <v>377</v>
      </c>
      <c r="D21" s="1" t="s">
        <v>378</v>
      </c>
      <c r="E21" s="1" t="s">
        <v>192</v>
      </c>
      <c r="F21" s="1" t="s">
        <v>288</v>
      </c>
      <c r="G21" s="1" t="s">
        <v>292</v>
      </c>
      <c r="H21" s="1" t="s">
        <v>293</v>
      </c>
      <c r="I21" s="1" t="s">
        <v>297</v>
      </c>
      <c r="J21" s="1" t="s">
        <v>295</v>
      </c>
      <c r="K21" s="1" t="s">
        <v>297</v>
      </c>
      <c r="L21" s="1" t="s">
        <v>297</v>
      </c>
      <c r="M21" s="1" t="s">
        <v>296</v>
      </c>
      <c r="N21" s="1" t="s">
        <v>296</v>
      </c>
      <c r="O21" s="1" t="s">
        <v>297</v>
      </c>
      <c r="P21" s="1" t="s">
        <v>298</v>
      </c>
      <c r="Q21" s="1" t="s">
        <v>299</v>
      </c>
      <c r="R21" s="1" t="s">
        <v>379</v>
      </c>
      <c r="S21" s="1" t="s">
        <v>301</v>
      </c>
      <c r="T21" s="1" t="s">
        <v>302</v>
      </c>
      <c r="U21" s="1" t="s">
        <v>303</v>
      </c>
    </row>
    <row r="22" s="1" customFormat="1" spans="1:21">
      <c r="A22" s="3">
        <v>17975852737</v>
      </c>
      <c r="B22" s="1" t="s">
        <v>288</v>
      </c>
      <c r="C22" s="1" t="s">
        <v>380</v>
      </c>
      <c r="D22" s="1" t="s">
        <v>381</v>
      </c>
      <c r="E22" s="1" t="s">
        <v>188</v>
      </c>
      <c r="F22" s="1" t="s">
        <v>288</v>
      </c>
      <c r="G22" s="1" t="s">
        <v>292</v>
      </c>
      <c r="H22" s="1" t="s">
        <v>293</v>
      </c>
      <c r="I22" s="1" t="s">
        <v>382</v>
      </c>
      <c r="J22" s="1" t="s">
        <v>295</v>
      </c>
      <c r="K22" s="1" t="s">
        <v>382</v>
      </c>
      <c r="L22" s="1" t="s">
        <v>383</v>
      </c>
      <c r="M22" s="1" t="s">
        <v>384</v>
      </c>
      <c r="N22" s="1" t="s">
        <v>384</v>
      </c>
      <c r="O22" s="1" t="s">
        <v>297</v>
      </c>
      <c r="P22" s="1" t="s">
        <v>298</v>
      </c>
      <c r="Q22" s="1" t="s">
        <v>299</v>
      </c>
      <c r="R22" s="1" t="s">
        <v>385</v>
      </c>
      <c r="S22" s="1" t="s">
        <v>301</v>
      </c>
      <c r="T22" s="1" t="s">
        <v>302</v>
      </c>
      <c r="U22" s="1" t="s">
        <v>303</v>
      </c>
    </row>
    <row r="23" s="1" customFormat="1" spans="1:21">
      <c r="A23" s="3">
        <v>17973669678</v>
      </c>
      <c r="B23" s="1" t="s">
        <v>288</v>
      </c>
      <c r="C23" s="1" t="s">
        <v>386</v>
      </c>
      <c r="D23" s="1" t="s">
        <v>387</v>
      </c>
      <c r="E23" s="1" t="s">
        <v>180</v>
      </c>
      <c r="F23" s="1" t="s">
        <v>288</v>
      </c>
      <c r="G23" s="1" t="s">
        <v>292</v>
      </c>
      <c r="H23" s="1" t="s">
        <v>293</v>
      </c>
      <c r="I23" s="1" t="s">
        <v>367</v>
      </c>
      <c r="J23" s="1" t="s">
        <v>295</v>
      </c>
      <c r="K23" s="1" t="s">
        <v>367</v>
      </c>
      <c r="L23" s="1" t="s">
        <v>367</v>
      </c>
      <c r="M23" s="1" t="s">
        <v>296</v>
      </c>
      <c r="N23" s="1" t="s">
        <v>296</v>
      </c>
      <c r="O23" s="1" t="s">
        <v>297</v>
      </c>
      <c r="P23" s="1" t="s">
        <v>298</v>
      </c>
      <c r="Q23" s="1" t="s">
        <v>299</v>
      </c>
      <c r="R23" s="1" t="s">
        <v>388</v>
      </c>
      <c r="S23" s="1" t="s">
        <v>301</v>
      </c>
      <c r="T23" s="1" t="s">
        <v>302</v>
      </c>
      <c r="U23" s="1" t="s">
        <v>303</v>
      </c>
    </row>
    <row r="24" s="1" customFormat="1" spans="1:21">
      <c r="A24" s="3">
        <v>17973660415</v>
      </c>
      <c r="B24" s="1" t="s">
        <v>288</v>
      </c>
      <c r="C24" s="1" t="s">
        <v>389</v>
      </c>
      <c r="D24" s="1" t="s">
        <v>366</v>
      </c>
      <c r="E24" s="1" t="s">
        <v>178</v>
      </c>
      <c r="F24" s="1" t="s">
        <v>288</v>
      </c>
      <c r="G24" s="1" t="s">
        <v>292</v>
      </c>
      <c r="H24" s="1" t="s">
        <v>293</v>
      </c>
      <c r="I24" s="1" t="s">
        <v>367</v>
      </c>
      <c r="J24" s="1" t="s">
        <v>295</v>
      </c>
      <c r="K24" s="1" t="s">
        <v>367</v>
      </c>
      <c r="L24" s="1" t="s">
        <v>367</v>
      </c>
      <c r="M24" s="1" t="s">
        <v>296</v>
      </c>
      <c r="N24" s="1" t="s">
        <v>296</v>
      </c>
      <c r="O24" s="1" t="s">
        <v>297</v>
      </c>
      <c r="P24" s="1" t="s">
        <v>298</v>
      </c>
      <c r="Q24" s="1" t="s">
        <v>299</v>
      </c>
      <c r="R24" s="1" t="s">
        <v>390</v>
      </c>
      <c r="S24" s="1" t="s">
        <v>301</v>
      </c>
      <c r="T24" s="1" t="s">
        <v>302</v>
      </c>
      <c r="U24" s="1" t="s">
        <v>303</v>
      </c>
    </row>
    <row r="25" s="1" customFormat="1" spans="1:21">
      <c r="A25" s="3">
        <v>17973649637</v>
      </c>
      <c r="B25" s="1" t="s">
        <v>288</v>
      </c>
      <c r="C25" s="1" t="s">
        <v>391</v>
      </c>
      <c r="D25" s="1" t="s">
        <v>392</v>
      </c>
      <c r="E25" s="1" t="s">
        <v>176</v>
      </c>
      <c r="F25" s="1" t="s">
        <v>288</v>
      </c>
      <c r="G25" s="1" t="s">
        <v>292</v>
      </c>
      <c r="H25" s="1" t="s">
        <v>293</v>
      </c>
      <c r="I25" s="1" t="s">
        <v>393</v>
      </c>
      <c r="J25" s="1" t="s">
        <v>295</v>
      </c>
      <c r="K25" s="1" t="s">
        <v>393</v>
      </c>
      <c r="L25" s="1" t="s">
        <v>393</v>
      </c>
      <c r="M25" s="1" t="s">
        <v>296</v>
      </c>
      <c r="N25" s="1" t="s">
        <v>296</v>
      </c>
      <c r="O25" s="1" t="s">
        <v>297</v>
      </c>
      <c r="P25" s="1" t="s">
        <v>298</v>
      </c>
      <c r="Q25" s="1" t="s">
        <v>299</v>
      </c>
      <c r="R25" s="1" t="s">
        <v>394</v>
      </c>
      <c r="S25" s="1" t="s">
        <v>301</v>
      </c>
      <c r="T25" s="1" t="s">
        <v>302</v>
      </c>
      <c r="U25" s="1" t="s">
        <v>303</v>
      </c>
    </row>
    <row r="26" s="1" customFormat="1" spans="1:21">
      <c r="A26" s="3">
        <v>17973605899</v>
      </c>
      <c r="B26" s="1" t="s">
        <v>288</v>
      </c>
      <c r="C26" s="1" t="s">
        <v>395</v>
      </c>
      <c r="D26" s="1" t="s">
        <v>396</v>
      </c>
      <c r="E26" s="1" t="s">
        <v>172</v>
      </c>
      <c r="F26" s="1" t="s">
        <v>288</v>
      </c>
      <c r="G26" s="1" t="s">
        <v>292</v>
      </c>
      <c r="H26" s="1" t="s">
        <v>293</v>
      </c>
      <c r="I26" s="1" t="s">
        <v>397</v>
      </c>
      <c r="J26" s="1" t="s">
        <v>295</v>
      </c>
      <c r="K26" s="1" t="s">
        <v>397</v>
      </c>
      <c r="L26" s="1" t="s">
        <v>397</v>
      </c>
      <c r="M26" s="1" t="s">
        <v>296</v>
      </c>
      <c r="N26" s="1" t="s">
        <v>296</v>
      </c>
      <c r="O26" s="1" t="s">
        <v>297</v>
      </c>
      <c r="P26" s="1" t="s">
        <v>298</v>
      </c>
      <c r="Q26" s="1" t="s">
        <v>299</v>
      </c>
      <c r="R26" s="1" t="s">
        <v>398</v>
      </c>
      <c r="S26" s="1" t="s">
        <v>301</v>
      </c>
      <c r="T26" s="1" t="s">
        <v>302</v>
      </c>
      <c r="U26" s="1" t="s">
        <v>303</v>
      </c>
    </row>
    <row r="27" s="1" customFormat="1" spans="1:21">
      <c r="A27" s="3">
        <v>17973560654</v>
      </c>
      <c r="B27" s="1" t="s">
        <v>288</v>
      </c>
      <c r="C27" s="1" t="s">
        <v>399</v>
      </c>
      <c r="D27" s="1" t="s">
        <v>400</v>
      </c>
      <c r="E27" s="1" t="s">
        <v>168</v>
      </c>
      <c r="F27" s="1" t="s">
        <v>288</v>
      </c>
      <c r="G27" s="1" t="s">
        <v>292</v>
      </c>
      <c r="H27" s="1" t="s">
        <v>293</v>
      </c>
      <c r="I27" s="1" t="s">
        <v>401</v>
      </c>
      <c r="J27" s="1" t="s">
        <v>295</v>
      </c>
      <c r="K27" s="1" t="s">
        <v>401</v>
      </c>
      <c r="L27" s="1" t="s">
        <v>401</v>
      </c>
      <c r="M27" s="1" t="s">
        <v>296</v>
      </c>
      <c r="N27" s="1" t="s">
        <v>296</v>
      </c>
      <c r="O27" s="1" t="s">
        <v>297</v>
      </c>
      <c r="P27" s="1" t="s">
        <v>298</v>
      </c>
      <c r="Q27" s="1" t="s">
        <v>299</v>
      </c>
      <c r="R27" s="1" t="s">
        <v>402</v>
      </c>
      <c r="S27" s="1" t="s">
        <v>301</v>
      </c>
      <c r="T27" s="1" t="s">
        <v>302</v>
      </c>
      <c r="U27" s="1" t="s">
        <v>303</v>
      </c>
    </row>
    <row r="28" s="1" customFormat="1" spans="1:21">
      <c r="A28" s="3">
        <v>17973550652</v>
      </c>
      <c r="B28" s="1" t="s">
        <v>288</v>
      </c>
      <c r="C28" s="1" t="s">
        <v>403</v>
      </c>
      <c r="D28" s="1" t="s">
        <v>366</v>
      </c>
      <c r="E28" s="1" t="s">
        <v>164</v>
      </c>
      <c r="F28" s="1" t="s">
        <v>288</v>
      </c>
      <c r="G28" s="1" t="s">
        <v>292</v>
      </c>
      <c r="H28" s="1" t="s">
        <v>293</v>
      </c>
      <c r="I28" s="1" t="s">
        <v>367</v>
      </c>
      <c r="J28" s="1" t="s">
        <v>295</v>
      </c>
      <c r="K28" s="1" t="s">
        <v>367</v>
      </c>
      <c r="L28" s="1" t="s">
        <v>367</v>
      </c>
      <c r="M28" s="1" t="s">
        <v>296</v>
      </c>
      <c r="N28" s="1" t="s">
        <v>296</v>
      </c>
      <c r="O28" s="1" t="s">
        <v>297</v>
      </c>
      <c r="P28" s="1" t="s">
        <v>298</v>
      </c>
      <c r="Q28" s="1" t="s">
        <v>299</v>
      </c>
      <c r="R28" s="1" t="s">
        <v>404</v>
      </c>
      <c r="S28" s="1" t="s">
        <v>301</v>
      </c>
      <c r="T28" s="1" t="s">
        <v>302</v>
      </c>
      <c r="U28" s="1" t="s">
        <v>303</v>
      </c>
    </row>
    <row r="29" s="1" customFormat="1" spans="1:21">
      <c r="A29" s="3">
        <v>17973533772</v>
      </c>
      <c r="B29" s="1" t="s">
        <v>288</v>
      </c>
      <c r="C29" s="1" t="s">
        <v>405</v>
      </c>
      <c r="D29" s="1" t="s">
        <v>406</v>
      </c>
      <c r="E29" s="1" t="s">
        <v>162</v>
      </c>
      <c r="F29" s="1" t="s">
        <v>288</v>
      </c>
      <c r="G29" s="1" t="s">
        <v>292</v>
      </c>
      <c r="H29" s="1" t="s">
        <v>293</v>
      </c>
      <c r="I29" s="1" t="s">
        <v>407</v>
      </c>
      <c r="J29" s="1" t="s">
        <v>295</v>
      </c>
      <c r="K29" s="1" t="s">
        <v>407</v>
      </c>
      <c r="L29" s="1" t="s">
        <v>407</v>
      </c>
      <c r="M29" s="1" t="s">
        <v>296</v>
      </c>
      <c r="N29" s="1" t="s">
        <v>296</v>
      </c>
      <c r="O29" s="1" t="s">
        <v>297</v>
      </c>
      <c r="P29" s="1" t="s">
        <v>298</v>
      </c>
      <c r="Q29" s="1" t="s">
        <v>299</v>
      </c>
      <c r="R29" s="1" t="s">
        <v>408</v>
      </c>
      <c r="S29" s="1" t="s">
        <v>301</v>
      </c>
      <c r="T29" s="1" t="s">
        <v>302</v>
      </c>
      <c r="U29" s="1" t="s">
        <v>303</v>
      </c>
    </row>
    <row r="30" s="1" customFormat="1" spans="1:21">
      <c r="A30" s="3">
        <v>17973473748</v>
      </c>
      <c r="B30" s="1" t="s">
        <v>288</v>
      </c>
      <c r="C30" s="1" t="s">
        <v>409</v>
      </c>
      <c r="D30" s="1" t="s">
        <v>410</v>
      </c>
      <c r="E30" s="1" t="s">
        <v>158</v>
      </c>
      <c r="F30" s="1" t="s">
        <v>288</v>
      </c>
      <c r="G30" s="1" t="s">
        <v>292</v>
      </c>
      <c r="H30" s="1" t="s">
        <v>293</v>
      </c>
      <c r="I30" s="1" t="s">
        <v>411</v>
      </c>
      <c r="J30" s="1" t="s">
        <v>295</v>
      </c>
      <c r="K30" s="1" t="s">
        <v>411</v>
      </c>
      <c r="L30" s="1" t="s">
        <v>411</v>
      </c>
      <c r="M30" s="1" t="s">
        <v>296</v>
      </c>
      <c r="N30" s="1" t="s">
        <v>296</v>
      </c>
      <c r="O30" s="1" t="s">
        <v>297</v>
      </c>
      <c r="P30" s="1" t="s">
        <v>298</v>
      </c>
      <c r="Q30" s="1" t="s">
        <v>299</v>
      </c>
      <c r="R30" s="1" t="s">
        <v>412</v>
      </c>
      <c r="S30" s="1" t="s">
        <v>301</v>
      </c>
      <c r="T30" s="1" t="s">
        <v>302</v>
      </c>
      <c r="U30" s="1" t="s">
        <v>303</v>
      </c>
    </row>
    <row r="31" s="1" customFormat="1" spans="1:21">
      <c r="A31" s="3">
        <v>17973473517</v>
      </c>
      <c r="B31" s="1" t="s">
        <v>288</v>
      </c>
      <c r="C31" s="1" t="s">
        <v>413</v>
      </c>
      <c r="D31" s="1" t="s">
        <v>387</v>
      </c>
      <c r="E31" s="1" t="s">
        <v>154</v>
      </c>
      <c r="F31" s="1" t="s">
        <v>288</v>
      </c>
      <c r="G31" s="1" t="s">
        <v>292</v>
      </c>
      <c r="H31" s="1" t="s">
        <v>293</v>
      </c>
      <c r="I31" s="1" t="s">
        <v>367</v>
      </c>
      <c r="J31" s="1" t="s">
        <v>295</v>
      </c>
      <c r="K31" s="1" t="s">
        <v>367</v>
      </c>
      <c r="L31" s="1" t="s">
        <v>367</v>
      </c>
      <c r="M31" s="1" t="s">
        <v>296</v>
      </c>
      <c r="N31" s="1" t="s">
        <v>296</v>
      </c>
      <c r="O31" s="1" t="s">
        <v>297</v>
      </c>
      <c r="P31" s="1" t="s">
        <v>298</v>
      </c>
      <c r="Q31" s="1" t="s">
        <v>299</v>
      </c>
      <c r="R31" s="1" t="s">
        <v>414</v>
      </c>
      <c r="S31" s="1" t="s">
        <v>301</v>
      </c>
      <c r="T31" s="1" t="s">
        <v>302</v>
      </c>
      <c r="U31" s="1" t="s">
        <v>303</v>
      </c>
    </row>
    <row r="32" s="1" customFormat="1" spans="1:21">
      <c r="A32" s="3">
        <v>17973469441</v>
      </c>
      <c r="B32" s="1" t="s">
        <v>288</v>
      </c>
      <c r="C32" s="1" t="s">
        <v>415</v>
      </c>
      <c r="D32" s="1" t="s">
        <v>416</v>
      </c>
      <c r="E32" s="1" t="s">
        <v>150</v>
      </c>
      <c r="F32" s="1" t="s">
        <v>288</v>
      </c>
      <c r="G32" s="1" t="s">
        <v>292</v>
      </c>
      <c r="H32" s="1" t="s">
        <v>293</v>
      </c>
      <c r="I32" s="1" t="s">
        <v>417</v>
      </c>
      <c r="J32" s="1" t="s">
        <v>295</v>
      </c>
      <c r="K32" s="1" t="s">
        <v>417</v>
      </c>
      <c r="L32" s="1" t="s">
        <v>417</v>
      </c>
      <c r="M32" s="1" t="s">
        <v>296</v>
      </c>
      <c r="N32" s="1" t="s">
        <v>296</v>
      </c>
      <c r="O32" s="1" t="s">
        <v>297</v>
      </c>
      <c r="P32" s="1" t="s">
        <v>298</v>
      </c>
      <c r="Q32" s="1" t="s">
        <v>299</v>
      </c>
      <c r="R32" s="1" t="s">
        <v>418</v>
      </c>
      <c r="S32" s="1" t="s">
        <v>301</v>
      </c>
      <c r="T32" s="1" t="s">
        <v>302</v>
      </c>
      <c r="U32" s="1" t="s">
        <v>303</v>
      </c>
    </row>
    <row r="33" s="1" customFormat="1" spans="1:21">
      <c r="A33" s="3">
        <v>17973453345</v>
      </c>
      <c r="B33" s="1" t="s">
        <v>288</v>
      </c>
      <c r="C33" s="1" t="s">
        <v>419</v>
      </c>
      <c r="D33" s="1" t="s">
        <v>314</v>
      </c>
      <c r="E33" s="1" t="s">
        <v>146</v>
      </c>
      <c r="F33" s="1" t="s">
        <v>288</v>
      </c>
      <c r="G33" s="1" t="s">
        <v>292</v>
      </c>
      <c r="H33" s="1" t="s">
        <v>293</v>
      </c>
      <c r="I33" s="1" t="s">
        <v>420</v>
      </c>
      <c r="J33" s="1" t="s">
        <v>295</v>
      </c>
      <c r="K33" s="1" t="s">
        <v>420</v>
      </c>
      <c r="L33" s="1" t="s">
        <v>420</v>
      </c>
      <c r="M33" s="1" t="s">
        <v>296</v>
      </c>
      <c r="N33" s="1" t="s">
        <v>296</v>
      </c>
      <c r="O33" s="1" t="s">
        <v>297</v>
      </c>
      <c r="P33" s="1" t="s">
        <v>298</v>
      </c>
      <c r="Q33" s="1" t="s">
        <v>299</v>
      </c>
      <c r="R33" s="1" t="s">
        <v>421</v>
      </c>
      <c r="S33" s="1" t="s">
        <v>301</v>
      </c>
      <c r="T33" s="1" t="s">
        <v>302</v>
      </c>
      <c r="U33" s="1" t="s">
        <v>303</v>
      </c>
    </row>
    <row r="34" s="1" customFormat="1" spans="1:21">
      <c r="A34" s="3">
        <v>17973452991</v>
      </c>
      <c r="B34" s="1" t="s">
        <v>288</v>
      </c>
      <c r="C34" s="1" t="s">
        <v>422</v>
      </c>
      <c r="D34" s="1" t="s">
        <v>366</v>
      </c>
      <c r="E34" s="1" t="s">
        <v>142</v>
      </c>
      <c r="F34" s="1" t="s">
        <v>288</v>
      </c>
      <c r="G34" s="1" t="s">
        <v>292</v>
      </c>
      <c r="H34" s="1" t="s">
        <v>293</v>
      </c>
      <c r="I34" s="1" t="s">
        <v>367</v>
      </c>
      <c r="J34" s="1" t="s">
        <v>295</v>
      </c>
      <c r="K34" s="1" t="s">
        <v>367</v>
      </c>
      <c r="L34" s="1" t="s">
        <v>367</v>
      </c>
      <c r="M34" s="1" t="s">
        <v>296</v>
      </c>
      <c r="N34" s="1" t="s">
        <v>296</v>
      </c>
      <c r="O34" s="1" t="s">
        <v>297</v>
      </c>
      <c r="P34" s="1" t="s">
        <v>298</v>
      </c>
      <c r="Q34" s="1" t="s">
        <v>299</v>
      </c>
      <c r="R34" s="1" t="s">
        <v>423</v>
      </c>
      <c r="S34" s="1" t="s">
        <v>301</v>
      </c>
      <c r="T34" s="1" t="s">
        <v>302</v>
      </c>
      <c r="U34" s="1" t="s">
        <v>303</v>
      </c>
    </row>
    <row r="35" s="1" customFormat="1" spans="1:21">
      <c r="A35" s="3">
        <v>17973445522</v>
      </c>
      <c r="B35" s="1" t="s">
        <v>288</v>
      </c>
      <c r="C35" s="1" t="s">
        <v>424</v>
      </c>
      <c r="D35" s="1" t="s">
        <v>358</v>
      </c>
      <c r="E35" s="1" t="s">
        <v>138</v>
      </c>
      <c r="F35" s="1" t="s">
        <v>288</v>
      </c>
      <c r="G35" s="1" t="s">
        <v>292</v>
      </c>
      <c r="H35" s="1" t="s">
        <v>293</v>
      </c>
      <c r="I35" s="1" t="s">
        <v>359</v>
      </c>
      <c r="J35" s="1" t="s">
        <v>295</v>
      </c>
      <c r="K35" s="1" t="s">
        <v>359</v>
      </c>
      <c r="L35" s="1" t="s">
        <v>359</v>
      </c>
      <c r="M35" s="1" t="s">
        <v>296</v>
      </c>
      <c r="N35" s="1" t="s">
        <v>296</v>
      </c>
      <c r="O35" s="1" t="s">
        <v>297</v>
      </c>
      <c r="P35" s="1" t="s">
        <v>298</v>
      </c>
      <c r="Q35" s="1" t="s">
        <v>299</v>
      </c>
      <c r="R35" s="1" t="s">
        <v>425</v>
      </c>
      <c r="S35" s="1" t="s">
        <v>301</v>
      </c>
      <c r="T35" s="1" t="s">
        <v>302</v>
      </c>
      <c r="U35" s="1" t="s">
        <v>303</v>
      </c>
    </row>
    <row r="36" s="1" customFormat="1" spans="1:21">
      <c r="A36" s="3">
        <v>17973446384</v>
      </c>
      <c r="B36" s="1" t="s">
        <v>288</v>
      </c>
      <c r="C36" s="1" t="s">
        <v>426</v>
      </c>
      <c r="D36" s="1" t="s">
        <v>427</v>
      </c>
      <c r="E36" s="1" t="s">
        <v>134</v>
      </c>
      <c r="F36" s="1" t="s">
        <v>288</v>
      </c>
      <c r="G36" s="1" t="s">
        <v>292</v>
      </c>
      <c r="H36" s="1" t="s">
        <v>293</v>
      </c>
      <c r="I36" s="1" t="s">
        <v>428</v>
      </c>
      <c r="J36" s="1" t="s">
        <v>295</v>
      </c>
      <c r="K36" s="1" t="s">
        <v>428</v>
      </c>
      <c r="L36" s="1" t="s">
        <v>428</v>
      </c>
      <c r="M36" s="1" t="s">
        <v>296</v>
      </c>
      <c r="N36" s="1" t="s">
        <v>296</v>
      </c>
      <c r="O36" s="1" t="s">
        <v>297</v>
      </c>
      <c r="P36" s="1" t="s">
        <v>298</v>
      </c>
      <c r="Q36" s="1" t="s">
        <v>299</v>
      </c>
      <c r="R36" s="1" t="s">
        <v>429</v>
      </c>
      <c r="S36" s="1" t="s">
        <v>301</v>
      </c>
      <c r="T36" s="1" t="s">
        <v>302</v>
      </c>
      <c r="U36" s="1" t="s">
        <v>303</v>
      </c>
    </row>
    <row r="37" s="1" customFormat="1" spans="1:21">
      <c r="A37" s="3">
        <v>17973414159</v>
      </c>
      <c r="B37" s="1" t="s">
        <v>288</v>
      </c>
      <c r="C37" s="1" t="s">
        <v>430</v>
      </c>
      <c r="D37" s="1" t="s">
        <v>431</v>
      </c>
      <c r="E37" s="1" t="s">
        <v>130</v>
      </c>
      <c r="F37" s="1" t="s">
        <v>288</v>
      </c>
      <c r="G37" s="1" t="s">
        <v>292</v>
      </c>
      <c r="H37" s="1" t="s">
        <v>293</v>
      </c>
      <c r="I37" s="1" t="s">
        <v>432</v>
      </c>
      <c r="J37" s="1" t="s">
        <v>295</v>
      </c>
      <c r="K37" s="1" t="s">
        <v>432</v>
      </c>
      <c r="L37" s="1" t="s">
        <v>432</v>
      </c>
      <c r="M37" s="1" t="s">
        <v>296</v>
      </c>
      <c r="N37" s="1" t="s">
        <v>296</v>
      </c>
      <c r="O37" s="1" t="s">
        <v>297</v>
      </c>
      <c r="P37" s="1" t="s">
        <v>298</v>
      </c>
      <c r="Q37" s="1" t="s">
        <v>299</v>
      </c>
      <c r="R37" s="1" t="s">
        <v>433</v>
      </c>
      <c r="S37" s="1" t="s">
        <v>301</v>
      </c>
      <c r="T37" s="1" t="s">
        <v>302</v>
      </c>
      <c r="U37" s="1" t="s">
        <v>303</v>
      </c>
    </row>
    <row r="38" s="1" customFormat="1" spans="1:21">
      <c r="A38" s="3">
        <v>17972964450</v>
      </c>
      <c r="B38" s="1" t="s">
        <v>434</v>
      </c>
      <c r="C38" s="1" t="s">
        <v>435</v>
      </c>
      <c r="D38" s="1" t="s">
        <v>436</v>
      </c>
      <c r="E38" s="1" t="s">
        <v>437</v>
      </c>
      <c r="F38" s="1" t="s">
        <v>288</v>
      </c>
      <c r="G38" s="1" t="s">
        <v>292</v>
      </c>
      <c r="H38" s="1" t="s">
        <v>293</v>
      </c>
      <c r="I38" s="1" t="s">
        <v>438</v>
      </c>
      <c r="J38" s="1" t="s">
        <v>295</v>
      </c>
      <c r="K38" s="1" t="s">
        <v>438</v>
      </c>
      <c r="L38" s="1" t="s">
        <v>438</v>
      </c>
      <c r="M38" s="1" t="s">
        <v>296</v>
      </c>
      <c r="N38" s="1" t="s">
        <v>296</v>
      </c>
      <c r="O38" s="1" t="s">
        <v>297</v>
      </c>
      <c r="P38" s="1" t="s">
        <v>298</v>
      </c>
      <c r="Q38" s="1" t="s">
        <v>299</v>
      </c>
      <c r="R38" s="1" t="s">
        <v>439</v>
      </c>
      <c r="S38" s="1" t="s">
        <v>301</v>
      </c>
      <c r="T38" s="1" t="s">
        <v>302</v>
      </c>
      <c r="U38" s="1" t="s">
        <v>303</v>
      </c>
    </row>
    <row r="39" s="1" customFormat="1" spans="1:21">
      <c r="A39" s="3">
        <v>17972313729</v>
      </c>
      <c r="B39" s="1" t="s">
        <v>434</v>
      </c>
      <c r="C39" s="1" t="s">
        <v>440</v>
      </c>
      <c r="D39" s="1" t="s">
        <v>441</v>
      </c>
      <c r="E39" s="1" t="s">
        <v>111</v>
      </c>
      <c r="F39" s="1" t="s">
        <v>288</v>
      </c>
      <c r="G39" s="1" t="s">
        <v>292</v>
      </c>
      <c r="H39" s="1" t="s">
        <v>293</v>
      </c>
      <c r="I39" s="1" t="s">
        <v>442</v>
      </c>
      <c r="J39" s="1" t="s">
        <v>295</v>
      </c>
      <c r="K39" s="1" t="s">
        <v>442</v>
      </c>
      <c r="L39" s="1" t="s">
        <v>442</v>
      </c>
      <c r="M39" s="1" t="s">
        <v>296</v>
      </c>
      <c r="N39" s="1" t="s">
        <v>296</v>
      </c>
      <c r="O39" s="1" t="s">
        <v>297</v>
      </c>
      <c r="P39" s="1" t="s">
        <v>298</v>
      </c>
      <c r="Q39" s="1" t="s">
        <v>299</v>
      </c>
      <c r="R39" s="1" t="s">
        <v>443</v>
      </c>
      <c r="S39" s="1" t="s">
        <v>301</v>
      </c>
      <c r="T39" s="1" t="s">
        <v>302</v>
      </c>
      <c r="U39" s="1" t="s">
        <v>303</v>
      </c>
    </row>
    <row r="40" s="1" customFormat="1" spans="1:21">
      <c r="A40" s="3">
        <v>17971922823</v>
      </c>
      <c r="B40" s="1" t="s">
        <v>434</v>
      </c>
      <c r="C40" s="1" t="s">
        <v>444</v>
      </c>
      <c r="D40" s="1" t="s">
        <v>445</v>
      </c>
      <c r="E40" s="1" t="s">
        <v>107</v>
      </c>
      <c r="F40" s="1" t="s">
        <v>288</v>
      </c>
      <c r="G40" s="1" t="s">
        <v>292</v>
      </c>
      <c r="H40" s="1" t="s">
        <v>293</v>
      </c>
      <c r="I40" s="1" t="s">
        <v>446</v>
      </c>
      <c r="J40" s="1" t="s">
        <v>295</v>
      </c>
      <c r="K40" s="1" t="s">
        <v>446</v>
      </c>
      <c r="L40" s="1" t="s">
        <v>446</v>
      </c>
      <c r="M40" s="1" t="s">
        <v>296</v>
      </c>
      <c r="N40" s="1" t="s">
        <v>296</v>
      </c>
      <c r="O40" s="1" t="s">
        <v>297</v>
      </c>
      <c r="P40" s="1" t="s">
        <v>298</v>
      </c>
      <c r="Q40" s="1" t="s">
        <v>299</v>
      </c>
      <c r="R40" s="1" t="s">
        <v>447</v>
      </c>
      <c r="S40" s="1" t="s">
        <v>301</v>
      </c>
      <c r="T40" s="1" t="s">
        <v>302</v>
      </c>
      <c r="U40" s="1" t="s">
        <v>303</v>
      </c>
    </row>
    <row r="41" s="1" customFormat="1" spans="1:21">
      <c r="A41" s="3">
        <v>17969409626</v>
      </c>
      <c r="B41" s="1" t="s">
        <v>434</v>
      </c>
      <c r="C41" s="1" t="s">
        <v>448</v>
      </c>
      <c r="D41" s="1" t="s">
        <v>445</v>
      </c>
      <c r="E41" s="1" t="s">
        <v>105</v>
      </c>
      <c r="F41" s="1" t="s">
        <v>288</v>
      </c>
      <c r="G41" s="1" t="s">
        <v>292</v>
      </c>
      <c r="H41" s="1" t="s">
        <v>293</v>
      </c>
      <c r="I41" s="1" t="s">
        <v>297</v>
      </c>
      <c r="J41" s="1" t="s">
        <v>295</v>
      </c>
      <c r="K41" s="1" t="s">
        <v>297</v>
      </c>
      <c r="L41" s="1" t="s">
        <v>297</v>
      </c>
      <c r="M41" s="1" t="s">
        <v>296</v>
      </c>
      <c r="N41" s="1" t="s">
        <v>296</v>
      </c>
      <c r="O41" s="1" t="s">
        <v>297</v>
      </c>
      <c r="P41" s="1" t="s">
        <v>298</v>
      </c>
      <c r="Q41" s="1" t="s">
        <v>299</v>
      </c>
      <c r="R41" s="1" t="s">
        <v>449</v>
      </c>
      <c r="S41" s="1" t="s">
        <v>301</v>
      </c>
      <c r="T41" s="1" t="s">
        <v>302</v>
      </c>
      <c r="U41" s="1" t="s">
        <v>303</v>
      </c>
    </row>
    <row r="42" s="1" customFormat="1" spans="1:21">
      <c r="A42" s="3">
        <v>17969253920</v>
      </c>
      <c r="B42" s="1" t="s">
        <v>434</v>
      </c>
      <c r="C42" s="1" t="s">
        <v>450</v>
      </c>
      <c r="D42" s="1" t="s">
        <v>451</v>
      </c>
      <c r="E42" s="1" t="s">
        <v>97</v>
      </c>
      <c r="F42" s="1" t="s">
        <v>434</v>
      </c>
      <c r="G42" s="1" t="s">
        <v>292</v>
      </c>
      <c r="H42" s="1" t="s">
        <v>293</v>
      </c>
      <c r="I42" s="1" t="s">
        <v>452</v>
      </c>
      <c r="J42" s="1" t="s">
        <v>295</v>
      </c>
      <c r="K42" s="1" t="s">
        <v>452</v>
      </c>
      <c r="L42" s="1" t="s">
        <v>452</v>
      </c>
      <c r="M42" s="1" t="s">
        <v>296</v>
      </c>
      <c r="N42" s="1" t="s">
        <v>296</v>
      </c>
      <c r="O42" s="1" t="s">
        <v>297</v>
      </c>
      <c r="P42" s="1" t="s">
        <v>298</v>
      </c>
      <c r="Q42" s="1" t="s">
        <v>299</v>
      </c>
      <c r="R42" s="1" t="s">
        <v>453</v>
      </c>
      <c r="S42" s="1" t="s">
        <v>301</v>
      </c>
      <c r="T42" s="1" t="s">
        <v>302</v>
      </c>
      <c r="U42" s="1" t="s">
        <v>303</v>
      </c>
    </row>
    <row r="43" s="1" customFormat="1" spans="1:21">
      <c r="A43" s="3">
        <v>17969193962</v>
      </c>
      <c r="B43" s="1" t="s">
        <v>434</v>
      </c>
      <c r="C43" s="1" t="s">
        <v>454</v>
      </c>
      <c r="D43" s="1" t="s">
        <v>455</v>
      </c>
      <c r="E43" s="1" t="s">
        <v>93</v>
      </c>
      <c r="F43" s="1" t="s">
        <v>434</v>
      </c>
      <c r="G43" s="1" t="s">
        <v>292</v>
      </c>
      <c r="H43" s="1" t="s">
        <v>293</v>
      </c>
      <c r="I43" s="1" t="s">
        <v>456</v>
      </c>
      <c r="J43" s="1" t="s">
        <v>295</v>
      </c>
      <c r="K43" s="1" t="s">
        <v>456</v>
      </c>
      <c r="L43" s="1" t="s">
        <v>456</v>
      </c>
      <c r="M43" s="1" t="s">
        <v>296</v>
      </c>
      <c r="N43" s="1" t="s">
        <v>296</v>
      </c>
      <c r="O43" s="1" t="s">
        <v>297</v>
      </c>
      <c r="P43" s="1" t="s">
        <v>298</v>
      </c>
      <c r="Q43" s="1" t="s">
        <v>299</v>
      </c>
      <c r="R43" s="1" t="s">
        <v>457</v>
      </c>
      <c r="S43" s="1" t="s">
        <v>301</v>
      </c>
      <c r="T43" s="1" t="s">
        <v>302</v>
      </c>
      <c r="U43" s="1" t="s">
        <v>303</v>
      </c>
    </row>
    <row r="44" s="1" customFormat="1" spans="1:21">
      <c r="A44" s="3">
        <v>17967698543</v>
      </c>
      <c r="B44" s="1" t="s">
        <v>458</v>
      </c>
      <c r="C44" s="1" t="s">
        <v>459</v>
      </c>
      <c r="D44" s="1" t="s">
        <v>305</v>
      </c>
      <c r="E44" s="1" t="s">
        <v>460</v>
      </c>
      <c r="F44" s="1" t="s">
        <v>288</v>
      </c>
      <c r="G44" s="1" t="s">
        <v>292</v>
      </c>
      <c r="H44" s="1" t="s">
        <v>293</v>
      </c>
      <c r="I44" s="1" t="s">
        <v>307</v>
      </c>
      <c r="J44" s="1" t="s">
        <v>295</v>
      </c>
      <c r="K44" s="1" t="s">
        <v>307</v>
      </c>
      <c r="L44" s="1" t="s">
        <v>307</v>
      </c>
      <c r="M44" s="1" t="s">
        <v>296</v>
      </c>
      <c r="N44" s="1" t="s">
        <v>296</v>
      </c>
      <c r="O44" s="1" t="s">
        <v>297</v>
      </c>
      <c r="P44" s="1" t="s">
        <v>298</v>
      </c>
      <c r="Q44" s="1" t="s">
        <v>299</v>
      </c>
      <c r="R44" s="1" t="s">
        <v>461</v>
      </c>
      <c r="S44" s="1" t="s">
        <v>301</v>
      </c>
      <c r="T44" s="1" t="s">
        <v>302</v>
      </c>
      <c r="U44" s="1" t="s">
        <v>303</v>
      </c>
    </row>
    <row r="45" s="1" customFormat="1" spans="1:21">
      <c r="A45" s="3">
        <v>17965157532</v>
      </c>
      <c r="B45" s="1" t="s">
        <v>458</v>
      </c>
      <c r="C45" s="1" t="s">
        <v>462</v>
      </c>
      <c r="D45" s="1" t="s">
        <v>463</v>
      </c>
      <c r="E45" s="1" t="s">
        <v>464</v>
      </c>
      <c r="F45" s="1" t="s">
        <v>458</v>
      </c>
      <c r="G45" s="1" t="s">
        <v>292</v>
      </c>
      <c r="H45" s="1" t="s">
        <v>293</v>
      </c>
      <c r="I45" s="1" t="s">
        <v>465</v>
      </c>
      <c r="J45" s="1" t="s">
        <v>295</v>
      </c>
      <c r="K45" s="1" t="s">
        <v>465</v>
      </c>
      <c r="L45" s="1" t="s">
        <v>465</v>
      </c>
      <c r="M45" s="1" t="s">
        <v>296</v>
      </c>
      <c r="N45" s="1" t="s">
        <v>296</v>
      </c>
      <c r="O45" s="1" t="s">
        <v>297</v>
      </c>
      <c r="P45" s="1" t="s">
        <v>298</v>
      </c>
      <c r="Q45" s="1" t="s">
        <v>299</v>
      </c>
      <c r="R45" s="1" t="s">
        <v>466</v>
      </c>
      <c r="S45" s="1" t="s">
        <v>301</v>
      </c>
      <c r="T45" s="1" t="s">
        <v>302</v>
      </c>
      <c r="U45" s="1" t="s">
        <v>303</v>
      </c>
    </row>
    <row r="46" s="1" customFormat="1" spans="1:21">
      <c r="A46" s="3">
        <v>17964863642</v>
      </c>
      <c r="B46" s="1" t="s">
        <v>458</v>
      </c>
      <c r="C46" s="1" t="s">
        <v>467</v>
      </c>
      <c r="D46" s="1" t="s">
        <v>468</v>
      </c>
      <c r="E46" s="1" t="s">
        <v>82</v>
      </c>
      <c r="F46" s="1" t="s">
        <v>288</v>
      </c>
      <c r="G46" s="1" t="s">
        <v>292</v>
      </c>
      <c r="H46" s="1" t="s">
        <v>293</v>
      </c>
      <c r="I46" s="1" t="s">
        <v>297</v>
      </c>
      <c r="J46" s="1" t="s">
        <v>295</v>
      </c>
      <c r="K46" s="1" t="s">
        <v>297</v>
      </c>
      <c r="L46" s="1" t="s">
        <v>297</v>
      </c>
      <c r="M46" s="1" t="s">
        <v>296</v>
      </c>
      <c r="N46" s="1" t="s">
        <v>296</v>
      </c>
      <c r="O46" s="1" t="s">
        <v>297</v>
      </c>
      <c r="P46" s="1" t="s">
        <v>298</v>
      </c>
      <c r="Q46" s="1" t="s">
        <v>299</v>
      </c>
      <c r="R46" s="1" t="s">
        <v>469</v>
      </c>
      <c r="S46" s="1" t="s">
        <v>301</v>
      </c>
      <c r="T46" s="1" t="s">
        <v>302</v>
      </c>
      <c r="U46" s="1" t="s">
        <v>303</v>
      </c>
    </row>
    <row r="47" s="1" customFormat="1" spans="1:21">
      <c r="A47" s="3">
        <v>17964098147</v>
      </c>
      <c r="B47" s="1" t="s">
        <v>458</v>
      </c>
      <c r="C47" s="1" t="s">
        <v>470</v>
      </c>
      <c r="D47" s="1" t="s">
        <v>471</v>
      </c>
      <c r="E47" s="1" t="s">
        <v>72</v>
      </c>
      <c r="F47" s="1" t="s">
        <v>288</v>
      </c>
      <c r="G47" s="1" t="s">
        <v>292</v>
      </c>
      <c r="H47" s="1" t="s">
        <v>293</v>
      </c>
      <c r="I47" s="1" t="s">
        <v>472</v>
      </c>
      <c r="J47" s="1" t="s">
        <v>295</v>
      </c>
      <c r="K47" s="1" t="s">
        <v>472</v>
      </c>
      <c r="L47" s="1" t="s">
        <v>472</v>
      </c>
      <c r="M47" s="1" t="s">
        <v>296</v>
      </c>
      <c r="N47" s="1" t="s">
        <v>296</v>
      </c>
      <c r="O47" s="1" t="s">
        <v>297</v>
      </c>
      <c r="P47" s="1" t="s">
        <v>298</v>
      </c>
      <c r="Q47" s="1" t="s">
        <v>299</v>
      </c>
      <c r="R47" s="1" t="s">
        <v>473</v>
      </c>
      <c r="S47" s="1" t="s">
        <v>301</v>
      </c>
      <c r="T47" s="1" t="s">
        <v>302</v>
      </c>
      <c r="U47" s="1" t="s">
        <v>303</v>
      </c>
    </row>
    <row r="48" s="1" customFormat="1" spans="1:21">
      <c r="A48" s="3">
        <v>17961541843</v>
      </c>
      <c r="B48" s="1" t="s">
        <v>458</v>
      </c>
      <c r="C48" s="1" t="s">
        <v>474</v>
      </c>
      <c r="D48" s="1" t="s">
        <v>475</v>
      </c>
      <c r="E48" s="1" t="s">
        <v>62</v>
      </c>
      <c r="F48" s="1" t="s">
        <v>458</v>
      </c>
      <c r="G48" s="1" t="s">
        <v>292</v>
      </c>
      <c r="H48" s="1" t="s">
        <v>293</v>
      </c>
      <c r="I48" s="1" t="s">
        <v>476</v>
      </c>
      <c r="J48" s="1" t="s">
        <v>295</v>
      </c>
      <c r="K48" s="1" t="s">
        <v>476</v>
      </c>
      <c r="L48" s="1" t="s">
        <v>476</v>
      </c>
      <c r="M48" s="1" t="s">
        <v>296</v>
      </c>
      <c r="N48" s="1" t="s">
        <v>296</v>
      </c>
      <c r="O48" s="1" t="s">
        <v>297</v>
      </c>
      <c r="P48" s="1" t="s">
        <v>298</v>
      </c>
      <c r="Q48" s="1" t="s">
        <v>299</v>
      </c>
      <c r="R48" s="1" t="s">
        <v>477</v>
      </c>
      <c r="S48" s="1" t="s">
        <v>301</v>
      </c>
      <c r="T48" s="1" t="s">
        <v>302</v>
      </c>
      <c r="U48" s="1" t="s">
        <v>303</v>
      </c>
    </row>
    <row r="49" s="1" customFormat="1" spans="1:21">
      <c r="A49" s="3">
        <v>17961471667</v>
      </c>
      <c r="B49" s="1" t="s">
        <v>458</v>
      </c>
      <c r="C49" s="1" t="s">
        <v>478</v>
      </c>
      <c r="D49" s="1" t="s">
        <v>358</v>
      </c>
      <c r="E49" s="1" t="s">
        <v>58</v>
      </c>
      <c r="F49" s="1" t="s">
        <v>458</v>
      </c>
      <c r="G49" s="1" t="s">
        <v>292</v>
      </c>
      <c r="H49" s="1" t="s">
        <v>293</v>
      </c>
      <c r="I49" s="1" t="s">
        <v>479</v>
      </c>
      <c r="J49" s="1" t="s">
        <v>295</v>
      </c>
      <c r="K49" s="1" t="s">
        <v>479</v>
      </c>
      <c r="L49" s="1" t="s">
        <v>479</v>
      </c>
      <c r="M49" s="1" t="s">
        <v>296</v>
      </c>
      <c r="N49" s="1" t="s">
        <v>296</v>
      </c>
      <c r="O49" s="1" t="s">
        <v>297</v>
      </c>
      <c r="P49" s="1" t="s">
        <v>298</v>
      </c>
      <c r="Q49" s="1" t="s">
        <v>299</v>
      </c>
      <c r="R49" s="1" t="s">
        <v>480</v>
      </c>
      <c r="S49" s="1" t="s">
        <v>301</v>
      </c>
      <c r="T49" s="1" t="s">
        <v>302</v>
      </c>
      <c r="U49" s="1" t="s">
        <v>303</v>
      </c>
    </row>
    <row r="50" s="1" customFormat="1" spans="1:21">
      <c r="A50" s="3">
        <v>17953559697</v>
      </c>
      <c r="B50" s="1" t="s">
        <v>481</v>
      </c>
      <c r="C50" s="1" t="s">
        <v>482</v>
      </c>
      <c r="D50" s="1" t="s">
        <v>483</v>
      </c>
      <c r="E50" s="1" t="s">
        <v>484</v>
      </c>
      <c r="F50" s="1" t="s">
        <v>288</v>
      </c>
      <c r="G50" s="1" t="s">
        <v>292</v>
      </c>
      <c r="H50" s="1" t="s">
        <v>293</v>
      </c>
      <c r="I50" s="1" t="s">
        <v>485</v>
      </c>
      <c r="J50" s="1" t="s">
        <v>295</v>
      </c>
      <c r="K50" s="1" t="s">
        <v>485</v>
      </c>
      <c r="L50" s="1" t="s">
        <v>485</v>
      </c>
      <c r="M50" s="1" t="s">
        <v>296</v>
      </c>
      <c r="N50" s="1" t="s">
        <v>296</v>
      </c>
      <c r="O50" s="1" t="s">
        <v>297</v>
      </c>
      <c r="P50" s="1" t="s">
        <v>298</v>
      </c>
      <c r="Q50" s="1" t="s">
        <v>299</v>
      </c>
      <c r="R50" s="1" t="s">
        <v>486</v>
      </c>
      <c r="S50" s="1" t="s">
        <v>301</v>
      </c>
      <c r="T50" s="1" t="s">
        <v>302</v>
      </c>
      <c r="U50" s="1" t="s">
        <v>303</v>
      </c>
    </row>
    <row r="51" s="1" customFormat="1" spans="1:21">
      <c r="A51" s="3">
        <v>17953533504</v>
      </c>
      <c r="B51" s="1" t="s">
        <v>481</v>
      </c>
      <c r="C51" s="1" t="s">
        <v>487</v>
      </c>
      <c r="D51" s="1" t="s">
        <v>488</v>
      </c>
      <c r="E51" s="1" t="s">
        <v>489</v>
      </c>
      <c r="F51" s="1" t="s">
        <v>288</v>
      </c>
      <c r="G51" s="1" t="s">
        <v>292</v>
      </c>
      <c r="H51" s="1" t="s">
        <v>293</v>
      </c>
      <c r="I51" s="1" t="s">
        <v>490</v>
      </c>
      <c r="J51" s="1" t="s">
        <v>295</v>
      </c>
      <c r="K51" s="1" t="s">
        <v>490</v>
      </c>
      <c r="L51" s="1" t="s">
        <v>490</v>
      </c>
      <c r="M51" s="1" t="s">
        <v>296</v>
      </c>
      <c r="N51" s="1" t="s">
        <v>296</v>
      </c>
      <c r="O51" s="1" t="s">
        <v>297</v>
      </c>
      <c r="P51" s="1" t="s">
        <v>298</v>
      </c>
      <c r="Q51" s="1" t="s">
        <v>299</v>
      </c>
      <c r="R51" s="1" t="s">
        <v>491</v>
      </c>
      <c r="S51" s="1" t="s">
        <v>301</v>
      </c>
      <c r="T51" s="1" t="s">
        <v>302</v>
      </c>
      <c r="U51" s="1" t="s">
        <v>303</v>
      </c>
    </row>
    <row r="52" s="1" customFormat="1" spans="1:21">
      <c r="A52" s="3">
        <v>17948710688</v>
      </c>
      <c r="B52" s="1" t="s">
        <v>492</v>
      </c>
      <c r="C52" s="1" t="s">
        <v>493</v>
      </c>
      <c r="D52" s="1" t="s">
        <v>494</v>
      </c>
      <c r="E52" s="1" t="s">
        <v>495</v>
      </c>
      <c r="F52" s="1" t="s">
        <v>288</v>
      </c>
      <c r="G52" s="1" t="s">
        <v>292</v>
      </c>
      <c r="H52" s="1" t="s">
        <v>293</v>
      </c>
      <c r="I52" s="1" t="s">
        <v>496</v>
      </c>
      <c r="J52" s="1" t="s">
        <v>295</v>
      </c>
      <c r="K52" s="1" t="s">
        <v>496</v>
      </c>
      <c r="L52" s="1" t="s">
        <v>496</v>
      </c>
      <c r="M52" s="1" t="s">
        <v>296</v>
      </c>
      <c r="N52" s="1" t="s">
        <v>296</v>
      </c>
      <c r="O52" s="1" t="s">
        <v>297</v>
      </c>
      <c r="P52" s="1" t="s">
        <v>298</v>
      </c>
      <c r="Q52" s="1" t="s">
        <v>299</v>
      </c>
      <c r="R52" s="1" t="s">
        <v>497</v>
      </c>
      <c r="S52" s="1" t="s">
        <v>301</v>
      </c>
      <c r="T52" s="1" t="s">
        <v>302</v>
      </c>
      <c r="U52" s="1" t="s">
        <v>303</v>
      </c>
    </row>
    <row r="53" s="1" customFormat="1" spans="1:21">
      <c r="A53" s="3">
        <v>17941935769</v>
      </c>
      <c r="B53" s="1" t="s">
        <v>498</v>
      </c>
      <c r="C53" s="1" t="s">
        <v>499</v>
      </c>
      <c r="D53" s="1" t="s">
        <v>500</v>
      </c>
      <c r="E53" s="1" t="s">
        <v>40</v>
      </c>
      <c r="F53" s="1" t="s">
        <v>498</v>
      </c>
      <c r="G53" s="1" t="s">
        <v>292</v>
      </c>
      <c r="H53" s="1" t="s">
        <v>293</v>
      </c>
      <c r="I53" s="1" t="s">
        <v>501</v>
      </c>
      <c r="J53" s="1" t="s">
        <v>295</v>
      </c>
      <c r="K53" s="1" t="s">
        <v>501</v>
      </c>
      <c r="L53" s="1" t="s">
        <v>502</v>
      </c>
      <c r="M53" s="1" t="s">
        <v>503</v>
      </c>
      <c r="N53" s="1" t="s">
        <v>503</v>
      </c>
      <c r="O53" s="1" t="s">
        <v>297</v>
      </c>
      <c r="P53" s="1" t="s">
        <v>298</v>
      </c>
      <c r="Q53" s="1" t="s">
        <v>299</v>
      </c>
      <c r="R53" s="1" t="s">
        <v>504</v>
      </c>
      <c r="S53" s="1" t="s">
        <v>301</v>
      </c>
      <c r="T53" s="1" t="s">
        <v>302</v>
      </c>
      <c r="U53" s="1" t="s">
        <v>303</v>
      </c>
    </row>
    <row r="54" s="1" customFormat="1" spans="1:21">
      <c r="A54" s="3">
        <v>17931588371</v>
      </c>
      <c r="B54" s="1" t="s">
        <v>505</v>
      </c>
      <c r="C54" s="1" t="s">
        <v>506</v>
      </c>
      <c r="D54" s="1" t="s">
        <v>305</v>
      </c>
      <c r="E54" s="1" t="s">
        <v>507</v>
      </c>
      <c r="F54" s="1" t="s">
        <v>288</v>
      </c>
      <c r="G54" s="1" t="s">
        <v>292</v>
      </c>
      <c r="H54" s="1" t="s">
        <v>293</v>
      </c>
      <c r="I54" s="1" t="s">
        <v>508</v>
      </c>
      <c r="J54" s="1" t="s">
        <v>295</v>
      </c>
      <c r="K54" s="1" t="s">
        <v>508</v>
      </c>
      <c r="L54" s="1" t="s">
        <v>508</v>
      </c>
      <c r="M54" s="1" t="s">
        <v>296</v>
      </c>
      <c r="N54" s="1" t="s">
        <v>296</v>
      </c>
      <c r="O54" s="1" t="s">
        <v>297</v>
      </c>
      <c r="P54" s="1" t="s">
        <v>298</v>
      </c>
      <c r="Q54" s="1" t="s">
        <v>299</v>
      </c>
      <c r="R54" s="1" t="s">
        <v>509</v>
      </c>
      <c r="S54" s="1" t="s">
        <v>301</v>
      </c>
      <c r="T54" s="1" t="s">
        <v>302</v>
      </c>
      <c r="U54" s="1" t="s">
        <v>303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2022-06-07T01:12:36Z</dcterms:created>
  <dcterms:modified xsi:type="dcterms:W3CDTF">2022-06-07T01:25:29Z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C08583A000964A5EB210DE5C28609B80</vt:lpwstr>
  </property>
  <property fmtid="{D5CDD505-2E9C-101B-9397-08002B2CF9AE}" pid="3" name="KSOProductBuildVer">
    <vt:lpwstr>2052-11.1.0.11744</vt:lpwstr>
  </property>
</Properties>
</file>