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<sst xmlns="http://schemas.openxmlformats.org/spreadsheetml/2006/main" count="235" uniqueCount="122">
  <si>
    <t>去哪儿网酒店预付对账单</t>
  </si>
  <si>
    <t>供应商名称：</t>
  </si>
  <si>
    <t>汇趣住</t>
  </si>
  <si>
    <t>结算周期：</t>
  </si>
  <si>
    <t>2022-06-06至2022-06-07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</si>
  <si>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</si>
  <si>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</si>
  <si>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</si>
  <si>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</si>
  <si>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</si>
  <si>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</si>
  <si>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</si>
  <si>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</si>
  <si>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</si>
  <si>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</si>
  <si>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</si>
  <si>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</si>
  <si>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</si>
  <si>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</si>
  <si>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</si>
  <si>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¥180.00</t>
  </si>
  <si>
    <t>¥24.00</t>
  </si>
  <si>
    <t>¥156.00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</si>
  <si>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</si>
  <si>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</si>
  <si>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</si>
  <si>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</si>
  <si>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</si>
  <si>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</si>
  <si>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</si>
  <si>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</si>
  <si>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</si>
  <si>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</si>
  <si>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</si>
  <si>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</si>
  <si>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</si>
  <si>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</si>
  <si>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</si>
  <si>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</si>
  <si>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</si>
  <si>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</si>
  <si>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</si>
  <si>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</si>
  <si>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</si>
  <si>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</si>
  <si>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</si>
  <si>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</si>
  <si>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</si>
  <si>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</si>
  <si>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</si>
  <si>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</si>
  <si>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</si>
  <si>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</si>
  <si>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</si>
  <si>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</si>
  <si>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</si>
  <si>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</si>
  <si>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</si>
  <si>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</si>
  <si>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</si>
  <si>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</si>
  <si>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</si>
  <si>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</si>
  <si>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</si>
  <si>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</si>
  <si>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</si>
  <si>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</si>
  <si>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</si>
  <si>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</si>
  <si>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</si>
  <si>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103020582931</t>
  </si>
  <si>
    <t>酒店预付</t>
  </si>
  <si>
    <t>否</t>
  </si>
  <si>
    <t>普通</t>
  </si>
  <si>
    <t>384653610</t>
  </si>
  <si>
    <t>昆明亚美丽嘉酒店</t>
  </si>
  <si>
    <t>1639468</t>
  </si>
  <si>
    <t>仁青曲珍</t>
  </si>
  <si>
    <t>2022-06-06</t>
  </si>
  <si>
    <t>2022-06-07</t>
  </si>
  <si>
    <t>帝士空间双床房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</si>
  <si>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</si>
  <si>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</si>
  <si>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</si>
  <si>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</si>
  <si>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</si>
  <si>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</si>
  <si>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</si>
  <si>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</si>
  <si>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</si>
  <si>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</si>
  <si>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</si>
  <si>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</si>
  <si>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A220608120114481</t>
  </si>
  <si>
    <r>
      <t>总计：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</si>
  <si>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</si>
  <si>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</si>
  <si>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</si>
  <si>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</si>
  <si>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</si>
  <si>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</si>
  <si>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</si>
  <si>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</si>
  <si>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</si>
  <si>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</si>
  <si>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</si>
  <si>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</si>
  <si>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</si>
  <si>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</si>
  <si>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</si>
  <si>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</si>
  <si>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</si>
  <si>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2578646</t>
  </si>
  <si>
    <t>--</t>
  </si>
  <si>
    <t>156.00</t>
  </si>
  <si>
    <t>RMB</t>
  </si>
  <si>
    <t>0</t>
  </si>
  <si>
    <t>0.00</t>
  </si>
  <si>
    <t>汇趣住国内直连</t>
  </si>
  <si>
    <t>01.011247</t>
  </si>
  <si>
    <t>2022-06-06 17:00:42</t>
  </si>
  <si>
    <t>直连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</si>
</sst>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0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34" fillId="34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2" sqref="I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156</v>
      </c>
      <c r="E2" t="str">
        <f>VLOOKUP(A2,HOP!A:L,12,0)</f>
        <v>156.00</v>
      </c>
      <c r="F2" t="str">
        <f>VLOOKUP(A2,HOP!A:C,3,0)</f>
        <v>2578646</v>
      </c>
      <c r="G2">
        <f>D2-E2</f>
        <v>0</v>
      </c>
      <c r="H2" t="str">
        <f>$H$1&amp;F2</f>
        <v>，2578646</v>
      </c>
      <c r="I2" t="str">
        <f>VLOOKUP(A2,HOP!A:U,21,0)</f>
        <v>直连</v>
      </c>
    </row>
    <row r="4" ht="14.25" spans="4:4">
      <c r="D4" s="8">
        <v>156</v>
      </c>
    </row>
    <row r="10" spans="1:1">
      <c r="A10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70</v>
      </c>
      <c r="B2" s="1" t="s">
        <v>78</v>
      </c>
      <c r="C2" s="1" t="s">
        <v>112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34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2022-06-08T03:58:29Z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F0165CCE59D941D09F5BBE1BC00046D2</vt:lpwstr>
  </property>
</Properties>
</file>