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<sst xmlns="http://schemas.openxmlformats.org/spreadsheetml/2006/main" count="158" uniqueCount="91">
  <si>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</si>
  <si>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</si>
  <si>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</si>
  <si>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</si>
  <si>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</si>
  <si>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</si>
  <si>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</si>
  <si>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</si>
  <si>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</si>
  <si>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</si>
  <si>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</si>
  <si>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</si>
  <si>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</si>
  <si>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</si>
  <si>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</si>
  <si>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</si>
  <si>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</si>
  <si>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</si>
  <si>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</si>
  <si>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</si>
  <si>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</si>
  <si>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</si>
  <si>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</si>
  <si>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</si>
  <si>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</si>
  <si>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17964336843	</t>
  </si>
  <si>
    <t>Ctrip</t>
  </si>
  <si>
    <t>正常</t>
  </si>
  <si>
    <t>[英德]英德浈阳峡醴泉度假酒店(78217206)</t>
  </si>
  <si>
    <t>江景双床房&lt;双人入住&gt;&lt;双早&gt;</t>
  </si>
  <si>
    <t>CNY</t>
  </si>
  <si>
    <t>ZHENG/SHENGNAN</t>
  </si>
  <si>
    <t>CA363220608CNY</t>
  </si>
  <si>
    <t>未提现</t>
  </si>
  <si>
    <t>携程开票</t>
  </si>
  <si>
    <t xml:space="preserve">2557551	</t>
  </si>
  <si>
    <t xml:space="preserve">129317	</t>
  </si>
  <si>
    <t xml:space="preserve">17980745996	</t>
  </si>
  <si>
    <t>[舟山]舟山新海景大酒店(80282237)</t>
  </si>
  <si>
    <t>商务双床房&lt;特惠专享&gt;&lt;双人入住&gt;&lt;无早&gt;</t>
  </si>
  <si>
    <t>苏西彬</t>
  </si>
  <si>
    <t xml:space="preserve">	</t>
  </si>
  <si>
    <t xml:space="preserve">17980832641	</t>
  </si>
  <si>
    <t>[梅州]梅州麓湖山酒店(67856423)</t>
  </si>
  <si>
    <t>豪华大床房&lt;大床&gt;&lt;特惠专享&gt;&lt;双人入住&gt;&lt;日历房套餐高价值&gt;&lt;无早&gt;&lt;新酒店礼盒&gt;</t>
  </si>
  <si>
    <t>王中立,彭汉锐,薛双有,熊斌,吴锦鸿,曾永青,吴异峰</t>
  </si>
  <si>
    <t xml:space="preserve">2561368	</t>
  </si>
  <si>
    <t>取消</t>
  </si>
  <si>
    <t xml:space="preserve">17984280055	</t>
  </si>
  <si>
    <t>[英德]英德石头酒店(78167352)</t>
  </si>
  <si>
    <t>湖景大床房&lt;双人入住&gt;&lt;双早&gt;</t>
  </si>
  <si>
    <t>凌上康</t>
  </si>
  <si>
    <t>，</t>
  </si>
  <si>
    <t>A220608091744481</t>
  </si>
  <si>
    <t>CNY / HKD 当前参考汇率: 1.176730395</t>
  </si>
  <si>
    <t>总计： 368 CNY/
433.04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</si>
  <si>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</si>
  <si>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</si>
  <si>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</si>
  <si>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</si>
  <si>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</si>
  <si>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</si>
  <si>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</si>
  <si>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</si>
  <si>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</si>
  <si>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</si>
  <si>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</si>
  <si>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</si>
  <si>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</si>
  <si>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</si>
  <si>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</si>
  <si>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</si>
  <si>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</si>
  <si>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</si>
  <si>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2022-05-20</t>
  </si>
  <si>
    <t>2557551</t>
  </si>
  <si>
    <t>英德浈阳峡醴泉度假酒店</t>
  </si>
  <si>
    <t>ZHENG SHENGNAN</t>
  </si>
  <si>
    <t>2022-05-23</t>
  </si>
  <si>
    <t>2022-05-24</t>
  </si>
  <si>
    <t>退房日周结</t>
  </si>
  <si>
    <t>368.00</t>
  </si>
  <si>
    <t>RMB</t>
  </si>
  <si>
    <t>0</t>
  </si>
  <si>
    <t>0.00</t>
  </si>
  <si>
    <t>携程国内直连(DD)</t>
  </si>
  <si>
    <t>01.011249</t>
  </si>
  <si>
    <t>2022-05-20 16:37:59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</si>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</sst>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8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44704</v>
      </c>
      <c r="G2" s="6">
        <v>44705</v>
      </c>
      <c r="H2" s="4">
        <v>1</v>
      </c>
      <c r="I2" s="4">
        <v>1</v>
      </c>
      <c r="J2" s="4">
        <v>1</v>
      </c>
      <c r="K2" s="4" t="s">
        <v>30</v>
      </c>
      <c r="L2" s="4">
        <v>368</v>
      </c>
      <c r="M2" s="4">
        <v>368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44720</v>
      </c>
      <c r="T2" s="4" t="s">
        <v>34</v>
      </c>
      <c r="U2" s="4">
        <v>368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44704</v>
      </c>
      <c r="G3" s="6">
        <v>44705</v>
      </c>
      <c r="H3" s="4">
        <v>1</v>
      </c>
      <c r="I3" s="4">
        <v>1</v>
      </c>
      <c r="J3" s="4">
        <v>1</v>
      </c>
      <c r="K3" s="4" t="s">
        <v>30</v>
      </c>
      <c r="L3" s="4">
        <v>120</v>
      </c>
      <c r="M3" s="4">
        <v>120</v>
      </c>
      <c r="N3" s="4" t="s">
        <v>40</v>
      </c>
      <c r="O3" s="4" t="s">
        <v>32</v>
      </c>
      <c r="P3" s="4" t="s">
        <v>33</v>
      </c>
      <c r="Q3" s="4">
        <v>0</v>
      </c>
      <c r="R3" s="7">
        <v>44704</v>
      </c>
      <c r="S3" s="6">
        <v>44720</v>
      </c>
      <c r="T3" s="4" t="s">
        <v>34</v>
      </c>
      <c r="U3" s="4">
        <v>120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44704</v>
      </c>
      <c r="G4" s="6">
        <v>44705</v>
      </c>
      <c r="H4" s="4">
        <v>7</v>
      </c>
      <c r="I4" s="4">
        <v>1</v>
      </c>
      <c r="J4" s="4">
        <v>7</v>
      </c>
      <c r="K4" s="4" t="s">
        <v>30</v>
      </c>
      <c r="L4" s="4">
        <v>2241.4</v>
      </c>
      <c r="M4" s="4">
        <v>2241.4</v>
      </c>
      <c r="N4" s="4" t="s">
        <v>45</v>
      </c>
      <c r="O4" s="4" t="s">
        <v>32</v>
      </c>
      <c r="P4" s="4" t="s">
        <v>33</v>
      </c>
      <c r="Q4" s="4">
        <v>0</v>
      </c>
      <c r="R4" s="7">
        <v>44704</v>
      </c>
      <c r="S4" s="6">
        <v>44720</v>
      </c>
      <c r="T4" s="4" t="s">
        <v>34</v>
      </c>
      <c r="U4" s="4">
        <v>2241.4</v>
      </c>
      <c r="V4" s="4">
        <v>0</v>
      </c>
      <c r="W4" s="4">
        <v>0</v>
      </c>
      <c r="X4" s="4" t="s">
        <v>46</v>
      </c>
      <c r="Y4" s="4" t="s">
        <v>41</v>
      </c>
    </row>
    <row r="5" s="4" customFormat="1" spans="1:25">
      <c r="A5" s="4" t="s">
        <v>37</v>
      </c>
      <c r="B5" s="4" t="s">
        <v>26</v>
      </c>
      <c r="C5" s="4" t="s">
        <v>47</v>
      </c>
      <c r="D5" s="4" t="s">
        <v>38</v>
      </c>
      <c r="E5" s="4" t="s">
        <v>39</v>
      </c>
      <c r="F5" s="6">
        <v>44704</v>
      </c>
      <c r="G5" s="6">
        <v>44705</v>
      </c>
      <c r="H5" s="4">
        <v>1</v>
      </c>
      <c r="I5" s="4">
        <v>1</v>
      </c>
      <c r="J5" s="4">
        <v>1</v>
      </c>
      <c r="K5" s="4" t="s">
        <v>30</v>
      </c>
      <c r="L5" s="4">
        <v>-120</v>
      </c>
      <c r="M5" s="4">
        <v>-120</v>
      </c>
      <c r="N5" s="4" t="s">
        <v>40</v>
      </c>
      <c r="O5" s="4" t="s">
        <v>32</v>
      </c>
      <c r="P5" s="4" t="s">
        <v>33</v>
      </c>
      <c r="Q5" s="4">
        <v>0</v>
      </c>
      <c r="R5" s="7">
        <v>44704</v>
      </c>
      <c r="S5" s="6">
        <v>44720</v>
      </c>
      <c r="T5" s="4" t="s">
        <v>34</v>
      </c>
      <c r="U5" s="4">
        <v>-120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42</v>
      </c>
      <c r="B6" s="4" t="s">
        <v>26</v>
      </c>
      <c r="C6" s="4" t="s">
        <v>47</v>
      </c>
      <c r="D6" s="4" t="s">
        <v>43</v>
      </c>
      <c r="E6" s="4" t="s">
        <v>44</v>
      </c>
      <c r="F6" s="6">
        <v>44704</v>
      </c>
      <c r="G6" s="6">
        <v>44705</v>
      </c>
      <c r="H6" s="4">
        <v>7</v>
      </c>
      <c r="I6" s="4">
        <v>1</v>
      </c>
      <c r="J6" s="4">
        <v>7</v>
      </c>
      <c r="K6" s="4" t="s">
        <v>30</v>
      </c>
      <c r="L6" s="4">
        <v>-2241.4</v>
      </c>
      <c r="M6" s="4">
        <v>-2241.4</v>
      </c>
      <c r="N6" s="4" t="s">
        <v>45</v>
      </c>
      <c r="O6" s="4" t="s">
        <v>32</v>
      </c>
      <c r="P6" s="4" t="s">
        <v>33</v>
      </c>
      <c r="Q6" s="4">
        <v>0</v>
      </c>
      <c r="R6" s="7">
        <v>44704</v>
      </c>
      <c r="S6" s="6">
        <v>44720</v>
      </c>
      <c r="T6" s="4" t="s">
        <v>34</v>
      </c>
      <c r="U6" s="4">
        <v>-2241.4</v>
      </c>
      <c r="V6" s="4">
        <v>0</v>
      </c>
      <c r="W6" s="4">
        <v>0</v>
      </c>
      <c r="X6" s="4" t="s">
        <v>46</v>
      </c>
      <c r="Y6" s="4" t="s">
        <v>41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44704</v>
      </c>
      <c r="G7" s="6">
        <v>44705</v>
      </c>
      <c r="H7" s="4">
        <v>1</v>
      </c>
      <c r="I7" s="4">
        <v>1</v>
      </c>
      <c r="J7" s="4">
        <v>1</v>
      </c>
      <c r="K7" s="4" t="s">
        <v>30</v>
      </c>
      <c r="L7" s="4">
        <v>234</v>
      </c>
      <c r="M7" s="4">
        <v>234</v>
      </c>
      <c r="N7" s="4" t="s">
        <v>51</v>
      </c>
      <c r="O7" s="4" t="s">
        <v>32</v>
      </c>
      <c r="P7" s="4" t="s">
        <v>33</v>
      </c>
      <c r="Q7" s="4">
        <v>0</v>
      </c>
      <c r="R7" s="7">
        <v>44704</v>
      </c>
      <c r="S7" s="6">
        <v>44720</v>
      </c>
      <c r="T7" s="4" t="s">
        <v>34</v>
      </c>
      <c r="U7" s="4">
        <v>234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48</v>
      </c>
      <c r="B8" s="4" t="s">
        <v>26</v>
      </c>
      <c r="C8" s="4" t="s">
        <v>47</v>
      </c>
      <c r="D8" s="4" t="s">
        <v>49</v>
      </c>
      <c r="E8" s="4" t="s">
        <v>50</v>
      </c>
      <c r="F8" s="6">
        <v>44704</v>
      </c>
      <c r="G8" s="6">
        <v>44705</v>
      </c>
      <c r="H8" s="4">
        <v>1</v>
      </c>
      <c r="I8" s="4">
        <v>1</v>
      </c>
      <c r="J8" s="4">
        <v>1</v>
      </c>
      <c r="K8" s="4" t="s">
        <v>30</v>
      </c>
      <c r="L8" s="4">
        <v>-234</v>
      </c>
      <c r="M8" s="4">
        <v>-234</v>
      </c>
      <c r="N8" s="4" t="s">
        <v>51</v>
      </c>
      <c r="O8" s="4" t="s">
        <v>32</v>
      </c>
      <c r="P8" s="4" t="s">
        <v>33</v>
      </c>
      <c r="Q8" s="4">
        <v>0</v>
      </c>
      <c r="R8" s="7">
        <v>44704</v>
      </c>
      <c r="S8" s="6">
        <v>44720</v>
      </c>
      <c r="T8" s="4" t="s">
        <v>34</v>
      </c>
      <c r="U8" s="4">
        <v>-234</v>
      </c>
      <c r="V8" s="4">
        <v>0</v>
      </c>
      <c r="W8" s="4">
        <v>0</v>
      </c>
      <c r="X8" s="4" t="s">
        <v>41</v>
      </c>
      <c r="Y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17964336843</v>
      </c>
      <c r="B2" s="6">
        <v>44704</v>
      </c>
      <c r="C2" s="6">
        <v>44705</v>
      </c>
      <c r="D2" s="4">
        <v>368</v>
      </c>
      <c r="E2" s="4" t="str">
        <f>VLOOKUP(A2,HOP!A:L,12,0)</f>
        <v>368.00</v>
      </c>
      <c r="F2" s="4" t="str">
        <f>VLOOKUP(A2,HOP!A:C,3,0)</f>
        <v>2557551</v>
      </c>
      <c r="G2" s="4">
        <f>D2-E2</f>
        <v>0</v>
      </c>
      <c r="H2" s="4" t="str">
        <f>$H$1&amp;F2</f>
        <v>，2557551</v>
      </c>
      <c r="I2" s="4" t="str">
        <f>VLOOKUP(A2,HOP!A:U,21,0)</f>
        <v>直采</v>
      </c>
    </row>
    <row r="3" s="4" customFormat="1" hidden="1" spans="1:9">
      <c r="A3" s="5">
        <v>17980745996</v>
      </c>
      <c r="B3" s="6">
        <v>44704</v>
      </c>
      <c r="C3" s="6">
        <v>44705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hidden="1" spans="1:9">
      <c r="A4" s="5">
        <v>17980832641</v>
      </c>
      <c r="B4" s="6">
        <v>44704</v>
      </c>
      <c r="C4" s="6">
        <v>44705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hidden="1" spans="1:9">
      <c r="A5" s="5">
        <v>17984280055</v>
      </c>
      <c r="B5" s="6">
        <v>44704</v>
      </c>
      <c r="C5" s="6">
        <v>44705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368</v>
      </c>
    </row>
    <row r="12" spans="1:1">
      <c r="A12" s="4" t="s">
        <v>53</v>
      </c>
    </row>
    <row r="13" spans="1:1">
      <c r="A13" s="4" t="s">
        <v>54</v>
      </c>
    </row>
    <row r="14" spans="1:1">
      <c r="A14" s="4" t="s">
        <v>55</v>
      </c>
    </row>
  </sheetData>
  <autoFilter ref="A1:XFD7">
    <filterColumn colId="3">
      <filters blank="1">
        <filter val="3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38" sqref="D38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</row>
    <row r="2" s="1" customFormat="1" spans="1:21">
      <c r="A2" s="3">
        <v>17964336843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2022-06-08T01:10:08Z</dcterms:created>
  <dcterms:modified xsi:type="dcterms:W3CDTF">2022-06-08T01:14:42Z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358B0263078246FEB984C003277B7B67</vt:lpwstr>
  </property>
  <property fmtid="{D5CDD505-2E9C-101B-9397-08002B2CF9AE}" pid="3" name="KSOProductBuildVer">
    <vt:lpwstr>2052-11.1.0.11744</vt:lpwstr>
  </property>
</Properties>
</file>