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<sst xmlns="http://schemas.openxmlformats.org/spreadsheetml/2006/main" count="1390" uniqueCount="512">
  <si>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</si>
  <si>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</si>
  <si>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</si>
  <si>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</si>
  <si>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</si>
  <si>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</si>
  <si>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</si>
  <si>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</si>
  <si>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</si>
  <si>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</si>
  <si>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</si>
  <si>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</si>
  <si>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</si>
  <si>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</si>
  <si>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</si>
  <si>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</si>
  <si>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</si>
  <si>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</si>
  <si>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</si>
  <si>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</si>
  <si>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</si>
  <si>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</si>
  <si>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</si>
  <si>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</si>
  <si>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</si>
  <si>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16111825101	</t>
  </si>
  <si>
    <t>Ctrip</t>
  </si>
  <si>
    <t>正常</t>
  </si>
  <si>
    <t>[沃特伯里]老驿站马车住宿加早餐旅馆(Old Stagecoach Inn)(40018822)</t>
  </si>
  <si>
    <t>豪华双人间（房间4）&lt;不退款&gt;&lt;2人入住&gt;</t>
  </si>
  <si>
    <t>USD</t>
  </si>
  <si>
    <t>Mac Donald/Edward W.</t>
  </si>
  <si>
    <t>CA5326220608USD</t>
  </si>
  <si>
    <t>未提现</t>
  </si>
  <si>
    <t>携程开票</t>
  </si>
  <si>
    <t xml:space="preserve">2229418	</t>
  </si>
  <si>
    <t xml:space="preserve">	</t>
  </si>
  <si>
    <t xml:space="preserve">17316838013	</t>
  </si>
  <si>
    <t>[西归浦市]港景合作城市酒店(Co-op City Hotel Harborview)(70662137)</t>
  </si>
  <si>
    <t>海景大床房&lt;不退款&gt;&lt;2人入住&gt;</t>
  </si>
  <si>
    <t>kim/juseong,kim/juseong</t>
  </si>
  <si>
    <t xml:space="preserve">2415438	</t>
  </si>
  <si>
    <t xml:space="preserve">22139956	</t>
  </si>
  <si>
    <t xml:space="preserve">17697267216	</t>
  </si>
  <si>
    <t>[都柏林]圣殿酒吧酒店(Temple Bar Inn)(37236045)</t>
  </si>
  <si>
    <t>双人床房&lt;不退款&gt;&lt;2人入住&gt;</t>
  </si>
  <si>
    <t>Samanie/Jason</t>
  </si>
  <si>
    <t xml:space="preserve">2477830	</t>
  </si>
  <si>
    <t xml:space="preserve">76874	</t>
  </si>
  <si>
    <t xml:space="preserve">17753623740	</t>
  </si>
  <si>
    <t>[拉古纳山]拉格纳希尔旅社 - 尔湾斯佩克特勒姆(Laguna Hills Lodge-Irvine Spectrum)(44792196)</t>
  </si>
  <si>
    <t>2张大床房&lt;2人入住&gt;&lt;不退款&gt;</t>
  </si>
  <si>
    <t>Tokunaga/Kevin Fujio</t>
  </si>
  <si>
    <t xml:space="preserve">2495321	</t>
  </si>
  <si>
    <t xml:space="preserve">acknowledge	</t>
  </si>
  <si>
    <t xml:space="preserve">17770625642	</t>
  </si>
  <si>
    <t>[科舍姆]凯尔斯酒店(Guyers House Hotel)(37221471)</t>
  </si>
  <si>
    <t>双床房&lt;不退款&gt;&lt;2人入住&gt;</t>
  </si>
  <si>
    <t>Lander/Catherine,Lander/Iris</t>
  </si>
  <si>
    <t xml:space="preserve">2500070	</t>
  </si>
  <si>
    <t xml:space="preserve">EXP-1921145196	</t>
  </si>
  <si>
    <t xml:space="preserve">17848608008	</t>
  </si>
  <si>
    <t>[盐湖城]美国大酒店(Grand America Hotel)(37231658)</t>
  </si>
  <si>
    <t>至尊2张大号床房&lt;不退款&gt;&lt;2人入住&gt;</t>
  </si>
  <si>
    <t>Wynn/Doreen</t>
  </si>
  <si>
    <t xml:space="preserve">108455153	</t>
  </si>
  <si>
    <t xml:space="preserve">17850188674	</t>
  </si>
  <si>
    <t>[象岛]象岛格兰德温泉度假酒店 (SHA Extra Plus)(KC Grande Resort &amp; Spa  (SHA Extra Plus))(40721743)</t>
  </si>
  <si>
    <t>豪华山坡直通泳池房（带按摩浴缸）&lt;不退款&gt;&lt;2人入住&gt;</t>
  </si>
  <si>
    <t>Crobprae/Kannika,Crobprae/Kannika</t>
  </si>
  <si>
    <t xml:space="preserve">2525691	</t>
  </si>
  <si>
    <t xml:space="preserve">232131	</t>
  </si>
  <si>
    <t xml:space="preserve">17857037358	</t>
  </si>
  <si>
    <t>[巴黎]巴黎德比阿尔玛酒店(Derby Alma Paris)(37235095)</t>
  </si>
  <si>
    <t>行政房&lt;不退款&gt;&lt;2人入住&gt;</t>
  </si>
  <si>
    <t>VAGHELA/AJAYSINH,VAGHELA/AJAYSINH</t>
  </si>
  <si>
    <t xml:space="preserve">1932711541	</t>
  </si>
  <si>
    <t xml:space="preserve">17869245137	</t>
  </si>
  <si>
    <t>[多伦多]费尔蒙特皇家约克酒店(Fairmont Royal York Hotel)(37197507)</t>
  </si>
  <si>
    <t>费尔蒙客房&lt;不退款&gt;&lt;2人入住&gt;</t>
  </si>
  <si>
    <t>gilles/peloquin</t>
  </si>
  <si>
    <t xml:space="preserve">2530326	</t>
  </si>
  <si>
    <t xml:space="preserve">6526233	</t>
  </si>
  <si>
    <t xml:space="preserve">17903827538	</t>
  </si>
  <si>
    <t>[巴黎]希泊泰巴黎佩尔酒店-拉雪兹共和广场(Hipotel Paris Pere-Lachaise Republique)(39041984)</t>
  </si>
  <si>
    <t>标准大床房&lt;不退款&gt;&lt;2人入住&gt;</t>
  </si>
  <si>
    <t>Noel/Joanne Nickie,Hoarau/Frederic Pinard</t>
  </si>
  <si>
    <t xml:space="preserve">2542514	</t>
  </si>
  <si>
    <t xml:space="preserve">17909254121	</t>
  </si>
  <si>
    <t>[新加坡]新加坡史各士皇族酒店(Royal Plaza on Scotts)(37230830)</t>
  </si>
  <si>
    <t>豪华房&lt;不退款&gt;&lt;2人入住&gt;</t>
  </si>
  <si>
    <t>Mohamad Dahlan/Nur Hazimah,Mohamad Dahlan/Nur Afiqah</t>
  </si>
  <si>
    <t xml:space="preserve">3482202	</t>
  </si>
  <si>
    <t xml:space="preserve">17915508932	</t>
  </si>
  <si>
    <t>[巴黎]巴黎格兰德哈弗尔酒店(Grand Hôtel du Havre)(37201334)</t>
  </si>
  <si>
    <t>经典双人房&lt;2人入住&gt;&lt;不退款&gt;&lt;早餐&gt;</t>
  </si>
  <si>
    <t>DELESQUE/Herve,EUDE/Thierry</t>
  </si>
  <si>
    <t xml:space="preserve">220505811	</t>
  </si>
  <si>
    <t xml:space="preserve">17940634559	</t>
  </si>
  <si>
    <t>[吉隆坡]吉隆坡斯里太平洋酒店(Seri Pacific Hotel Kuala Lumpur)(37200296)</t>
  </si>
  <si>
    <t>高级房&lt;不退款&gt;&lt;2人入住&gt;</t>
  </si>
  <si>
    <t>Abd Rasid/Khairunnisaa</t>
  </si>
  <si>
    <t xml:space="preserve">277889	</t>
  </si>
  <si>
    <t xml:space="preserve">17948817700	</t>
  </si>
  <si>
    <t>[埃奇韦尔]伦敦北华美达酒店(Ramada London North)(39034382)</t>
  </si>
  <si>
    <t>标准双人房&lt;不退款&gt;&lt;2人入住&gt;</t>
  </si>
  <si>
    <t>Chadderton/Ian</t>
  </si>
  <si>
    <t xml:space="preserve">2554359	</t>
  </si>
  <si>
    <t xml:space="preserve">17949006527	</t>
  </si>
  <si>
    <t>[俄克拉何马城]俄克拉何马城21c博物馆酒店(21C Museum Hotel Oklahoma City)(45977434)</t>
  </si>
  <si>
    <t>豪华间&lt;不退款&gt;&lt;2人入住&gt;</t>
  </si>
  <si>
    <t>Megdanoff/Shelly,Phipps/Chad</t>
  </si>
  <si>
    <t xml:space="preserve">76277152	</t>
  </si>
  <si>
    <t xml:space="preserve">17956191627	</t>
  </si>
  <si>
    <t>Vadeboncoeur/Pascale</t>
  </si>
  <si>
    <t xml:space="preserve">2556078	</t>
  </si>
  <si>
    <t xml:space="preserve">6544346	</t>
  </si>
  <si>
    <t xml:space="preserve">17964171291	</t>
  </si>
  <si>
    <t>[Sungai Pasir]翡翠布蒂里酒店(Emerald Puteri Hotel)(48367324)</t>
  </si>
  <si>
    <t>豪华房（双床）&lt;不退款&gt;&lt;2人入住&gt;</t>
  </si>
  <si>
    <t>NUR BALQISH BT WAN ISA/WAN,NUR BALQISH BT WAN ISA/WAN</t>
  </si>
  <si>
    <t xml:space="preserve">2557513	</t>
  </si>
  <si>
    <t xml:space="preserve">17965149352	</t>
  </si>
  <si>
    <t>[阿姆斯特丹]阿姆斯特丹南部NH酒店(NH Amsterdam Zuid)(37204980)</t>
  </si>
  <si>
    <t>标准房&lt;不退款&gt;&lt;2人入住&gt;</t>
  </si>
  <si>
    <t>NURGOZHIN/DINMUKHAMED</t>
  </si>
  <si>
    <t xml:space="preserve">2557793	</t>
  </si>
  <si>
    <t xml:space="preserve">17968372735	</t>
  </si>
  <si>
    <t>Barrios/Bryan</t>
  </si>
  <si>
    <t xml:space="preserve">76280103	</t>
  </si>
  <si>
    <t xml:space="preserve">17985884966	</t>
  </si>
  <si>
    <t>[釜山]釜山旅游酒店(Busan Tourist Hotel)(39049688)</t>
  </si>
  <si>
    <t>双床房&lt;2人入住&gt;&lt;不退款&gt;</t>
  </si>
  <si>
    <t>Hwang/Du Su,Hwang/Du Su,Hwang/Du Su,Hwang/Du Su</t>
  </si>
  <si>
    <t xml:space="preserve">2562671	</t>
  </si>
  <si>
    <t>取消</t>
  </si>
  <si>
    <t xml:space="preserve">17992368322	</t>
  </si>
  <si>
    <t>JUNG/JONG-CHAE,JUNG/JONG-CHAE</t>
  </si>
  <si>
    <t xml:space="preserve">2563507	</t>
  </si>
  <si>
    <t xml:space="preserve">17996129031	</t>
  </si>
  <si>
    <t>[纽约]吉尔德大厦 - 托普森酒店(Gild Hall - A Thompson Hotel)(39046740)</t>
  </si>
  <si>
    <t>豪华特大床房&lt;不退款&gt;&lt;2人入住&gt;</t>
  </si>
  <si>
    <t>Lansing/Hollie</t>
  </si>
  <si>
    <t xml:space="preserve">2564085	</t>
  </si>
  <si>
    <t xml:space="preserve">43025066	</t>
  </si>
  <si>
    <t xml:space="preserve">17996509179	</t>
  </si>
  <si>
    <t>YIN/PING,YIN/PING</t>
  </si>
  <si>
    <t xml:space="preserve">2564155	</t>
  </si>
  <si>
    <t xml:space="preserve">18001350848	</t>
  </si>
  <si>
    <t>Brant-Winkler/Dianna</t>
  </si>
  <si>
    <t xml:space="preserve">6549965	</t>
  </si>
  <si>
    <t xml:space="preserve">18003830969	</t>
  </si>
  <si>
    <t>Vitello/Serena</t>
  </si>
  <si>
    <t xml:space="preserve">2565075	</t>
  </si>
  <si>
    <t xml:space="preserve">6549976	</t>
  </si>
  <si>
    <t xml:space="preserve">18003865078	</t>
  </si>
  <si>
    <t>[圣莫尼卡]费尔蒙米拉马尔酒店&amp;单层小屋(Fairmont Miramar Hotel &amp; Bungalows)(37202529)</t>
  </si>
  <si>
    <t>豪华2张双人床房&lt;不退款&gt;&lt;2人入住&gt;</t>
  </si>
  <si>
    <t>Gronquist/Mark,Muir/Rachel</t>
  </si>
  <si>
    <t xml:space="preserve">2565083	</t>
  </si>
  <si>
    <t xml:space="preserve">18013434900	</t>
  </si>
  <si>
    <t>[迪拜]迪拜H酒店(The H Dubai)(37197626)</t>
  </si>
  <si>
    <t>Telford/Nicholas,Gonzales/Jamaica</t>
  </si>
  <si>
    <t xml:space="preserve">18019748907	</t>
  </si>
  <si>
    <t>Briana/Amritpal</t>
  </si>
  <si>
    <t xml:space="preserve">6551754	</t>
  </si>
  <si>
    <t xml:space="preserve">18021189729	</t>
  </si>
  <si>
    <t>豪华加大房&lt;2人入住&gt;&lt;不退款&gt;</t>
  </si>
  <si>
    <t>Guo/Quan</t>
  </si>
  <si>
    <t xml:space="preserve">2569219	</t>
  </si>
  <si>
    <t xml:space="preserve">3491293	</t>
  </si>
  <si>
    <t xml:space="preserve">18028171393	</t>
  </si>
  <si>
    <t>[巴黎]贝尔塔酒店(Belta Hotel)(39049408)</t>
  </si>
  <si>
    <t>Rolland/Gael</t>
  </si>
  <si>
    <t xml:space="preserve">18028968012	</t>
  </si>
  <si>
    <t>[釜山]釜山海云台宜大使宜必思快捷酒店(Ibis Budget Ambassador Busan Haeundae)(39036994)</t>
  </si>
  <si>
    <t>城景标准双人房&lt;不退款&gt;&lt;2人入住&gt;</t>
  </si>
  <si>
    <t>HA/JUNGEUN</t>
  </si>
  <si>
    <t xml:space="preserve">18029143698	</t>
  </si>
  <si>
    <t>[维罗纳]南维罗纳B&amp;B酒店(B&amp;B Hotel Verona Sud)(40082021)</t>
  </si>
  <si>
    <t>客房(双床)&lt;2人入住&gt;&lt;不退款&gt;</t>
  </si>
  <si>
    <t>Conklin/Yary</t>
  </si>
  <si>
    <t xml:space="preserve">2571249	</t>
  </si>
  <si>
    <t xml:space="preserve">6227444092	</t>
  </si>
  <si>
    <t xml:space="preserve">18031983502	</t>
  </si>
  <si>
    <t>[马六甲]马六甲欧罗富豪酒店(Euro Rich Hotel Melaka)(48041989)</t>
  </si>
  <si>
    <t>豪华家庭精致房&lt;2人入住&gt;&lt;不退款&gt;</t>
  </si>
  <si>
    <t>Mat Ariffin/Noorfazilah,Mat Ariffin/Noorfazilah</t>
  </si>
  <si>
    <t xml:space="preserve">6266033	</t>
  </si>
  <si>
    <t xml:space="preserve">18032593865	</t>
  </si>
  <si>
    <t>[水原]水原安巴萨多尔酒店(Novotel Ambassador Suwon)(37205308)</t>
  </si>
  <si>
    <t>豪华商务特大床房（高楼层）&lt;不退款&gt;&lt;2人入住&gt;</t>
  </si>
  <si>
    <t>Bae/Seongmin</t>
  </si>
  <si>
    <t xml:space="preserve">2572212	</t>
  </si>
  <si>
    <t xml:space="preserve">18032689112	</t>
  </si>
  <si>
    <t>[大山脚]槟城标致酒店 (槟城对抗新冠肺炎认证)(Iconic Hotel Penang (PenangFightCovid-19 Certified))(37206615)</t>
  </si>
  <si>
    <t>HUSSIN/SHARIFAH HIDAYAH</t>
  </si>
  <si>
    <t xml:space="preserve">18037307619	</t>
  </si>
  <si>
    <t>[雷丁]诺富特雷丁中心酒店(Novotel Reading Centre)(37244661)</t>
  </si>
  <si>
    <t>大床家庭房(A,带沙发床)&lt;不退款&gt;&lt;2人入住&gt;</t>
  </si>
  <si>
    <t>Valgarapura chowde/Sruthi</t>
  </si>
  <si>
    <t xml:space="preserve">18037758151	</t>
  </si>
  <si>
    <t>[罗斯蒙特]芝加哥奥黑尔皇冠假日酒店与会议中心(Crowne Plaza Chicago O'Hare Hotel &amp; Conference Center, an Ihg Hotel)(37205724)</t>
  </si>
  <si>
    <t>客房, 1 张特大床和 1 张沙发床, 无烟房&lt;不退款&gt;&lt;2人入住&gt;</t>
  </si>
  <si>
    <t>Butler/Amber</t>
  </si>
  <si>
    <t xml:space="preserve">2573408	</t>
  </si>
  <si>
    <t xml:space="preserve">48471460	</t>
  </si>
  <si>
    <t xml:space="preserve">18041535582	</t>
  </si>
  <si>
    <t>[新加坡]新加坡优良酒店－汤申 (Staycation Approved)(Value Hotel Thomson Singapore (Staycation Approved))(37205267)</t>
  </si>
  <si>
    <t>高级大床房&lt;不退款&gt;&lt;2人入住&gt;</t>
  </si>
  <si>
    <t>ravindthran/Krithika,Sukunan/Aravind</t>
  </si>
  <si>
    <t xml:space="preserve">2574479	</t>
  </si>
  <si>
    <t xml:space="preserve">18049566121	</t>
  </si>
  <si>
    <t>[布罗瑟德]布罗瑟德酒店(Hotel Brossard)(40136478)</t>
  </si>
  <si>
    <t>标准间1特大床&lt;不退款&gt;&lt;2人入住&gt;</t>
  </si>
  <si>
    <t>Leblanc/Josee</t>
  </si>
  <si>
    <t xml:space="preserve">2576060	</t>
  </si>
  <si>
    <t xml:space="preserve">110746082	</t>
  </si>
  <si>
    <t xml:space="preserve">18052448718	</t>
  </si>
  <si>
    <t>[吉隆坡]时代广场吉尼斯服务套房酒店(Genius Service Suite at Times Square)(39661092)</t>
  </si>
  <si>
    <t>1间卧室工作室&lt;不退款&gt;&lt;2人入住&gt;</t>
  </si>
  <si>
    <t>hj abdul manap/sufian,hj abdul manap/sufian</t>
  </si>
  <si>
    <t xml:space="preserve">1283	</t>
  </si>
  <si>
    <t xml:space="preserve">18052855323	</t>
  </si>
  <si>
    <t>[迪拜]迪拜公园罗弗酒店(Rove at The Park)(70666666)</t>
  </si>
  <si>
    <t>流浪房&lt;早餐&gt;&lt;不退款&gt;&lt;2人入住&gt;</t>
  </si>
  <si>
    <t>Massabki/Roueida</t>
  </si>
  <si>
    <t xml:space="preserve">18053027833	</t>
  </si>
  <si>
    <t>[迪拜]特科姆斯格内彻酒店(Signature 1 Hotel Dubai Tecom)(48141835)</t>
  </si>
  <si>
    <t>经典房&lt;不退款&gt;&lt;2人入住&gt;</t>
  </si>
  <si>
    <t>Yana/Kovtun</t>
  </si>
  <si>
    <t xml:space="preserve">18053623408	</t>
  </si>
  <si>
    <t>[洛杉矶]洛杉矶国际机场索内斯塔酒店(Sonesta Los Angeles Airport LAX)(37201387)</t>
  </si>
  <si>
    <t>豪华房(大床)&lt;不退款&gt;&lt;2人入住&gt;</t>
  </si>
  <si>
    <t>Gaitan/Dayana</t>
  </si>
  <si>
    <t xml:space="preserve">31849SE241376	</t>
  </si>
  <si>
    <t>，</t>
  </si>
  <si>
    <t>A220608092952481</t>
  </si>
  <si>
    <t>USD / HKD 当前参考汇率: 7.84625</t>
  </si>
  <si>
    <t>总计： 11370 USD/
89211.86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</si>
  <si>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</si>
  <si>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</si>
  <si>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</si>
  <si>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</si>
  <si>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</si>
  <si>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</si>
  <si>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</si>
  <si>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</si>
  <si>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</si>
  <si>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</si>
  <si>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</si>
  <si>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</si>
  <si>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</si>
  <si>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</si>
  <si>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</si>
  <si>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</si>
  <si>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</si>
  <si>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</si>
  <si>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2022-06-04</t>
  </si>
  <si>
    <t>2576758</t>
  </si>
  <si>
    <t>洛杉矶国际机场索内斯塔酒店</t>
  </si>
  <si>
    <t>Gaitan Dayana</t>
  </si>
  <si>
    <t>2022-06-05</t>
  </si>
  <si>
    <t>退房日周结</t>
  </si>
  <si>
    <t>1181.40</t>
  </si>
  <si>
    <t>177.00</t>
  </si>
  <si>
    <t>0</t>
  </si>
  <si>
    <t>0.00</t>
  </si>
  <si>
    <t>携程盛景国际直连</t>
  </si>
  <si>
    <t>01.010677</t>
  </si>
  <si>
    <t>2022-06-04 22:38:44</t>
  </si>
  <si>
    <t>否</t>
  </si>
  <si>
    <t>汇智国际旅游发展有限公司</t>
  </si>
  <si>
    <t>直连</t>
  </si>
  <si>
    <t>2576681</t>
  </si>
  <si>
    <t>特科姆斯格内彻酒店</t>
  </si>
  <si>
    <t>Yana Kovtun</t>
  </si>
  <si>
    <t>287.01</t>
  </si>
  <si>
    <t>43.00</t>
  </si>
  <si>
    <t>2022-06-04 19:25:35</t>
  </si>
  <si>
    <t>2576657</t>
  </si>
  <si>
    <t>迪拜公园罗弗酒店</t>
  </si>
  <si>
    <t>Massabki Roueida</t>
  </si>
  <si>
    <t>433.85</t>
  </si>
  <si>
    <t>65.00</t>
  </si>
  <si>
    <t>2022-06-04 18:38:07</t>
  </si>
  <si>
    <t>2576609</t>
  </si>
  <si>
    <t>时代广场吉尼斯服务套房酒店</t>
  </si>
  <si>
    <t>hj abdul manap sufian,hj abdul manap sufian</t>
  </si>
  <si>
    <t>854.35</t>
  </si>
  <si>
    <t>128.00</t>
  </si>
  <si>
    <t>2022-06-04 16:51:10</t>
  </si>
  <si>
    <t>2576060</t>
  </si>
  <si>
    <t>布罗萨德酒店</t>
  </si>
  <si>
    <t>Leblanc Josee</t>
  </si>
  <si>
    <t>1174.73</t>
  </si>
  <si>
    <t>176.00</t>
  </si>
  <si>
    <t>2022-06-04 06:09:04</t>
  </si>
  <si>
    <t>2022-06-02</t>
  </si>
  <si>
    <t>2574479</t>
  </si>
  <si>
    <t>新加坡优良酒店 - 汤申</t>
  </si>
  <si>
    <t>ravindthran Krithika,Sukunan Aravind</t>
  </si>
  <si>
    <t>475.75</t>
  </si>
  <si>
    <t>71.00</t>
  </si>
  <si>
    <t>2022-06-02 22:28:09</t>
  </si>
  <si>
    <t>2573408</t>
  </si>
  <si>
    <t xml:space="preserve">芝加哥奥黑尔皇冠假日酒店与会议中心 </t>
  </si>
  <si>
    <t>Butler Amber</t>
  </si>
  <si>
    <t>2022-06-03</t>
  </si>
  <si>
    <t>2653.48</t>
  </si>
  <si>
    <t>396.00</t>
  </si>
  <si>
    <t>2022-06-02 09:37:38</t>
  </si>
  <si>
    <t>2573210</t>
  </si>
  <si>
    <t>诺富特雷丁中心酒店</t>
  </si>
  <si>
    <t>Valgarapura chowde Sruthi</t>
  </si>
  <si>
    <t>1407.15</t>
  </si>
  <si>
    <t>210.00</t>
  </si>
  <si>
    <t>2022-06-02 03:34:08</t>
  </si>
  <si>
    <t>2022-06-01</t>
  </si>
  <si>
    <t>2572212</t>
  </si>
  <si>
    <t>水原安巴萨多尔酒店</t>
  </si>
  <si>
    <t>Bae Seongmin</t>
  </si>
  <si>
    <t>1243.73</t>
  </si>
  <si>
    <t>186.00</t>
  </si>
  <si>
    <t>2022-06-01 14:05:16</t>
  </si>
  <si>
    <t>2571950</t>
  </si>
  <si>
    <t>马六甲欧罗富豪酒店</t>
  </si>
  <si>
    <t>Mat Ariffin Noorfazilah,Mat Ariffin Noorfazilah</t>
  </si>
  <si>
    <t>468.07</t>
  </si>
  <si>
    <t>70.00</t>
  </si>
  <si>
    <t>2022-06-01 11:01:29</t>
  </si>
  <si>
    <t>2022-05-31</t>
  </si>
  <si>
    <t>2571249</t>
  </si>
  <si>
    <t>维罗纳民宿</t>
  </si>
  <si>
    <t>Conklin Yary</t>
  </si>
  <si>
    <t>874.44</t>
  </si>
  <si>
    <t>131.00</t>
  </si>
  <si>
    <t>2022-05-31 20:06:56</t>
  </si>
  <si>
    <t>2570944</t>
  </si>
  <si>
    <t>贝尔塔酒店</t>
  </si>
  <si>
    <t>Rolland Gael</t>
  </si>
  <si>
    <t>894.46</t>
  </si>
  <si>
    <t>134.00</t>
  </si>
  <si>
    <t>2022-05-31 15:57:13</t>
  </si>
  <si>
    <t>2022-05-30</t>
  </si>
  <si>
    <t>2569219</t>
  </si>
  <si>
    <t>新加坡史各士皇族酒店</t>
  </si>
  <si>
    <t>Guo Quan</t>
  </si>
  <si>
    <t>4754.01</t>
  </si>
  <si>
    <t>708.00</t>
  </si>
  <si>
    <t>2022-05-30 12:35:10</t>
  </si>
  <si>
    <t>2022-05-29</t>
  </si>
  <si>
    <t>2568515</t>
  </si>
  <si>
    <t>费尔蒙特皇家约克酒店</t>
  </si>
  <si>
    <t>Briana Amritpal</t>
  </si>
  <si>
    <t>1880.12</t>
  </si>
  <si>
    <t>280.00</t>
  </si>
  <si>
    <t>2022-05-29 21:22:30</t>
  </si>
  <si>
    <t>2022-05-28</t>
  </si>
  <si>
    <t>2567149</t>
  </si>
  <si>
    <t>迪拜H酒店</t>
  </si>
  <si>
    <t>Telford Nicholas,Gonzales Jamaica</t>
  </si>
  <si>
    <t>449.88</t>
  </si>
  <si>
    <t>67.00</t>
  </si>
  <si>
    <t>2022-05-28 19:59:31</t>
  </si>
  <si>
    <t>2022-05-27</t>
  </si>
  <si>
    <t>2565083</t>
  </si>
  <si>
    <t>费尔蒙米拉马尔酒店&amp;单层小屋</t>
  </si>
  <si>
    <t>Gronquist Mark,Muir Rachel</t>
  </si>
  <si>
    <t>7064.47</t>
  </si>
  <si>
    <t>1046.00</t>
  </si>
  <si>
    <t>2022-05-27 09:33:36</t>
  </si>
  <si>
    <t>2565075</t>
  </si>
  <si>
    <t>Vitello Serena</t>
  </si>
  <si>
    <t>1877.56</t>
  </si>
  <si>
    <t>278.00</t>
  </si>
  <si>
    <t>2022-05-27 09:21:50</t>
  </si>
  <si>
    <t>2022-05-17</t>
  </si>
  <si>
    <t>2554359</t>
  </si>
  <si>
    <t>伦敦北华美达酒店</t>
  </si>
  <si>
    <t>Chadderton Ian</t>
  </si>
  <si>
    <t>2163.00</t>
  </si>
  <si>
    <t>318.00</t>
  </si>
  <si>
    <t>2022-05-17 19:47:08</t>
  </si>
  <si>
    <t>2022-04-26</t>
  </si>
  <si>
    <t>2525691</t>
  </si>
  <si>
    <t>象岛格兰德温泉度假酒店 (SHA Extra Plus)</t>
  </si>
  <si>
    <t>Crobprae Kannika,Crobprae Kannika</t>
  </si>
  <si>
    <t>446.92</t>
  </si>
  <si>
    <t>68.00</t>
  </si>
  <si>
    <t>2022-04-26 16:04:47</t>
  </si>
  <si>
    <t>2022-04-28</t>
  </si>
  <si>
    <t>2527548</t>
  </si>
  <si>
    <t>巴黎德比阿尔玛酒店</t>
  </si>
  <si>
    <t>VAGHELA AJAYSINH,VAGHELA AJAYSINH</t>
  </si>
  <si>
    <t>8667.04</t>
  </si>
  <si>
    <t>1318.00</t>
  </si>
  <si>
    <t>2022-04-28 03:00:09</t>
  </si>
  <si>
    <t>2022-05-10</t>
  </si>
  <si>
    <t>2546244</t>
  </si>
  <si>
    <t>巴黎格兰德哈弗尔酒店</t>
  </si>
  <si>
    <t>DELESQUE Herve,EUDE Thierry</t>
  </si>
  <si>
    <t>2671.14</t>
  </si>
  <si>
    <t>2022-05-10 23:03:58</t>
  </si>
  <si>
    <t>2022-05-08</t>
  </si>
  <si>
    <t>2542514</t>
  </si>
  <si>
    <t>西波特巴黎佩尔酒店-拉雪兹共和广场</t>
  </si>
  <si>
    <t>Noel Joanne Nickie,Hoarau Frederic Pinard</t>
  </si>
  <si>
    <t>481.01</t>
  </si>
  <si>
    <t>72.00</t>
  </si>
  <si>
    <t>2022-05-08 12:49:24</t>
  </si>
  <si>
    <t>2022-05-20</t>
  </si>
  <si>
    <t>2557793</t>
  </si>
  <si>
    <t>阿姆斯特丹南部NH酒店</t>
  </si>
  <si>
    <t>NURGOZHIN DINMUKHAMED</t>
  </si>
  <si>
    <t>1177.72</t>
  </si>
  <si>
    <t>175.00</t>
  </si>
  <si>
    <t>2022-05-20 19:51:38</t>
  </si>
  <si>
    <t>2557513</t>
  </si>
  <si>
    <t>埃默洛尔德布蒂里酒店</t>
  </si>
  <si>
    <t>NUR BALQISH BT WAN ISA WAN,NUR BALQISH BT WAN ISA WAN</t>
  </si>
  <si>
    <t>208.62</t>
  </si>
  <si>
    <t>31.00</t>
  </si>
  <si>
    <t>2022-05-20 15:49:16</t>
  </si>
  <si>
    <t>2022-05-09</t>
  </si>
  <si>
    <t>2543803</t>
  </si>
  <si>
    <t>Mohamad Dahlan Nur Hazimah,Mohamad Dahlan Nur Afiqah</t>
  </si>
  <si>
    <t>888.53</t>
  </si>
  <si>
    <t>133.00</t>
  </si>
  <si>
    <t>2022-05-09 14:16:00</t>
  </si>
  <si>
    <t>2022-05-16</t>
  </si>
  <si>
    <t>2552900</t>
  </si>
  <si>
    <t>吉隆坡斯里太平洋酒店</t>
  </si>
  <si>
    <t>Abd Rasid Khairunnisaa</t>
  </si>
  <si>
    <t>353.86</t>
  </si>
  <si>
    <t>52.00</t>
  </si>
  <si>
    <t>2022-05-16 09:51:34</t>
  </si>
  <si>
    <t>2564857</t>
  </si>
  <si>
    <t>Brant-Winkler Dianna</t>
  </si>
  <si>
    <t>1864.74</t>
  </si>
  <si>
    <t>2022-05-27 00:17:31</t>
  </si>
  <si>
    <t>2022-05-19</t>
  </si>
  <si>
    <t>2556078</t>
  </si>
  <si>
    <t>Vadeboncoeur Pascale</t>
  </si>
  <si>
    <t>1867.66</t>
  </si>
  <si>
    <t>276.00</t>
  </si>
  <si>
    <t>2022-05-19 10:51:02</t>
  </si>
  <si>
    <t>2022-04-30</t>
  </si>
  <si>
    <t>2530326</t>
  </si>
  <si>
    <t>gilles peloquin</t>
  </si>
  <si>
    <t>3191.56</t>
  </si>
  <si>
    <t>482.00</t>
  </si>
  <si>
    <t>2022-04-30 08:35:00</t>
  </si>
  <si>
    <t>2022-05-26</t>
  </si>
  <si>
    <t>2564085</t>
  </si>
  <si>
    <t xml:space="preserve">纽约吉尔德大厦 - 托普森酒店 </t>
  </si>
  <si>
    <t>Lansing Hollie</t>
  </si>
  <si>
    <t>4789.30</t>
  </si>
  <si>
    <t>714.00</t>
  </si>
  <si>
    <t>2022-05-26 02:27:33</t>
  </si>
  <si>
    <t>2022-03-22</t>
  </si>
  <si>
    <t>2477830</t>
  </si>
  <si>
    <t>圣殿酒吧酒店</t>
  </si>
  <si>
    <t>Samanie Jason</t>
  </si>
  <si>
    <t>3312.09</t>
  </si>
  <si>
    <t>520.00</t>
  </si>
  <si>
    <t>2022-03-22 12:02:02</t>
  </si>
  <si>
    <t>2525081</t>
  </si>
  <si>
    <t>美国大酒店</t>
  </si>
  <si>
    <t>Wynn Doreen</t>
  </si>
  <si>
    <t>2760.41</t>
  </si>
  <si>
    <t>420.00</t>
  </si>
  <si>
    <t>2022-04-26 07:37:17</t>
  </si>
  <si>
    <t>2022-04-06</t>
  </si>
  <si>
    <t>2500070</t>
  </si>
  <si>
    <t>凯尔斯酒店</t>
  </si>
  <si>
    <t>Lander Catherine,Lander Iris</t>
  </si>
  <si>
    <t>2423.64</t>
  </si>
  <si>
    <t>380.00</t>
  </si>
  <si>
    <t>2022-04-06 17:44:12</t>
  </si>
  <si>
    <t>2021-08-22</t>
  </si>
  <si>
    <t>2229418</t>
  </si>
  <si>
    <t>老驿马旅馆</t>
  </si>
  <si>
    <t>Mac Donald Edward W.</t>
  </si>
  <si>
    <t>2475.62</t>
  </si>
  <si>
    <t>2021-08-22 07:17:48</t>
  </si>
  <si>
    <t>2022-05-21</t>
  </si>
  <si>
    <t>2558443</t>
  </si>
  <si>
    <t>俄克拉荷马市美憬阁 21c 博物馆酒店</t>
  </si>
  <si>
    <t>Barrios Bryan</t>
  </si>
  <si>
    <t>1019.57</t>
  </si>
  <si>
    <t>152.00</t>
  </si>
  <si>
    <t>2022-05-21 09:27:36</t>
  </si>
  <si>
    <t>2554399</t>
  </si>
  <si>
    <t>Megdanoff Shelly,Phipps Chad</t>
  </si>
  <si>
    <t>2040.57</t>
  </si>
  <si>
    <t>300.00</t>
  </si>
  <si>
    <t>2022-05-17 20:34:59</t>
  </si>
  <si>
    <t>2022-04-03</t>
  </si>
  <si>
    <t>2495321</t>
  </si>
  <si>
    <t>拉格纳希尔旅社 - 尔湾斯佩克特勒姆</t>
  </si>
  <si>
    <t>Tokunaga Kevin Fujio</t>
  </si>
  <si>
    <t>3819.16</t>
  </si>
  <si>
    <t>599.00</t>
  </si>
  <si>
    <t>2022-04-03 11:10:44</t>
  </si>
  <si>
    <t>2022-02-09</t>
  </si>
  <si>
    <t>2415438</t>
  </si>
  <si>
    <t>港景合作城市酒店</t>
  </si>
  <si>
    <t>kim juseong,kim juseong</t>
  </si>
  <si>
    <t>893.20</t>
  </si>
  <si>
    <t>140.00</t>
  </si>
  <si>
    <t>2022-02-09 09:22:23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</si>
</sst>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4" fillId="9" borderId="1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44715</v>
      </c>
      <c r="G2" s="6">
        <v>44717</v>
      </c>
      <c r="H2" s="4">
        <v>1</v>
      </c>
      <c r="I2" s="4">
        <v>2</v>
      </c>
      <c r="J2" s="4">
        <v>2</v>
      </c>
      <c r="K2" s="4" t="s">
        <v>30</v>
      </c>
      <c r="L2" s="4">
        <v>380</v>
      </c>
      <c r="M2" s="4">
        <v>380</v>
      </c>
      <c r="N2" s="4" t="s">
        <v>31</v>
      </c>
      <c r="O2" s="4" t="s">
        <v>32</v>
      </c>
      <c r="P2" s="4" t="s">
        <v>33</v>
      </c>
      <c r="Q2" s="4">
        <v>0</v>
      </c>
      <c r="R2" s="7">
        <v>44430</v>
      </c>
      <c r="S2" s="6">
        <v>44720</v>
      </c>
      <c r="T2" s="4" t="s">
        <v>34</v>
      </c>
      <c r="U2" s="4">
        <v>380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44715</v>
      </c>
      <c r="G3" s="6">
        <v>44717</v>
      </c>
      <c r="H3" s="4">
        <v>1</v>
      </c>
      <c r="I3" s="4">
        <v>2</v>
      </c>
      <c r="J3" s="4">
        <v>2</v>
      </c>
      <c r="K3" s="4" t="s">
        <v>30</v>
      </c>
      <c r="L3" s="4">
        <v>140</v>
      </c>
      <c r="M3" s="4">
        <v>140</v>
      </c>
      <c r="N3" s="4" t="s">
        <v>40</v>
      </c>
      <c r="O3" s="4" t="s">
        <v>32</v>
      </c>
      <c r="P3" s="4" t="s">
        <v>33</v>
      </c>
      <c r="Q3" s="4">
        <v>0</v>
      </c>
      <c r="R3" s="7">
        <v>44601</v>
      </c>
      <c r="S3" s="6">
        <v>44720</v>
      </c>
      <c r="T3" s="4" t="s">
        <v>34</v>
      </c>
      <c r="U3" s="4">
        <v>140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44715</v>
      </c>
      <c r="G4" s="6">
        <v>44717</v>
      </c>
      <c r="H4" s="4">
        <v>1</v>
      </c>
      <c r="I4" s="4">
        <v>2</v>
      </c>
      <c r="J4" s="4">
        <v>2</v>
      </c>
      <c r="K4" s="4" t="s">
        <v>30</v>
      </c>
      <c r="L4" s="4">
        <v>520</v>
      </c>
      <c r="M4" s="4">
        <v>520</v>
      </c>
      <c r="N4" s="4" t="s">
        <v>46</v>
      </c>
      <c r="O4" s="4" t="s">
        <v>32</v>
      </c>
      <c r="P4" s="4" t="s">
        <v>33</v>
      </c>
      <c r="Q4" s="4">
        <v>0</v>
      </c>
      <c r="R4" s="7">
        <v>44642</v>
      </c>
      <c r="S4" s="6">
        <v>44720</v>
      </c>
      <c r="T4" s="4" t="s">
        <v>34</v>
      </c>
      <c r="U4" s="4">
        <v>520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44712</v>
      </c>
      <c r="G5" s="6">
        <v>44717</v>
      </c>
      <c r="H5" s="4">
        <v>1</v>
      </c>
      <c r="I5" s="4">
        <v>5</v>
      </c>
      <c r="J5" s="4">
        <v>5</v>
      </c>
      <c r="K5" s="4" t="s">
        <v>30</v>
      </c>
      <c r="L5" s="4">
        <v>599</v>
      </c>
      <c r="M5" s="4">
        <v>599</v>
      </c>
      <c r="N5" s="4" t="s">
        <v>52</v>
      </c>
      <c r="O5" s="4" t="s">
        <v>32</v>
      </c>
      <c r="P5" s="4" t="s">
        <v>33</v>
      </c>
      <c r="Q5" s="4">
        <v>0</v>
      </c>
      <c r="R5" s="7">
        <v>44654</v>
      </c>
      <c r="S5" s="6">
        <v>44720</v>
      </c>
      <c r="T5" s="4" t="s">
        <v>34</v>
      </c>
      <c r="U5" s="4">
        <v>599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44715</v>
      </c>
      <c r="G6" s="6">
        <v>44717</v>
      </c>
      <c r="H6" s="4">
        <v>1</v>
      </c>
      <c r="I6" s="4">
        <v>2</v>
      </c>
      <c r="J6" s="4">
        <v>2</v>
      </c>
      <c r="K6" s="4" t="s">
        <v>30</v>
      </c>
      <c r="L6" s="4">
        <v>380</v>
      </c>
      <c r="M6" s="4">
        <v>380</v>
      </c>
      <c r="N6" s="4" t="s">
        <v>58</v>
      </c>
      <c r="O6" s="4" t="s">
        <v>32</v>
      </c>
      <c r="P6" s="4" t="s">
        <v>33</v>
      </c>
      <c r="Q6" s="4">
        <v>0</v>
      </c>
      <c r="R6" s="7">
        <v>44657</v>
      </c>
      <c r="S6" s="6">
        <v>44720</v>
      </c>
      <c r="T6" s="4" t="s">
        <v>34</v>
      </c>
      <c r="U6" s="4">
        <v>380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44716</v>
      </c>
      <c r="G7" s="6">
        <v>44717</v>
      </c>
      <c r="H7" s="4">
        <v>1</v>
      </c>
      <c r="I7" s="4">
        <v>1</v>
      </c>
      <c r="J7" s="4">
        <v>1</v>
      </c>
      <c r="K7" s="4" t="s">
        <v>30</v>
      </c>
      <c r="L7" s="4">
        <v>420</v>
      </c>
      <c r="M7" s="4">
        <v>420</v>
      </c>
      <c r="N7" s="4" t="s">
        <v>64</v>
      </c>
      <c r="O7" s="4" t="s">
        <v>32</v>
      </c>
      <c r="P7" s="4" t="s">
        <v>33</v>
      </c>
      <c r="Q7" s="4">
        <v>0</v>
      </c>
      <c r="R7" s="7">
        <v>44677</v>
      </c>
      <c r="S7" s="6">
        <v>44720</v>
      </c>
      <c r="T7" s="4" t="s">
        <v>34</v>
      </c>
      <c r="U7" s="4">
        <v>420</v>
      </c>
      <c r="V7" s="4">
        <v>0</v>
      </c>
      <c r="W7" s="4">
        <v>0</v>
      </c>
      <c r="X7" s="4" t="s">
        <v>36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44716</v>
      </c>
      <c r="G8" s="6">
        <v>44717</v>
      </c>
      <c r="H8" s="4">
        <v>1</v>
      </c>
      <c r="I8" s="4">
        <v>1</v>
      </c>
      <c r="J8" s="4">
        <v>1</v>
      </c>
      <c r="K8" s="4" t="s">
        <v>30</v>
      </c>
      <c r="L8" s="4">
        <v>68</v>
      </c>
      <c r="M8" s="4">
        <v>68</v>
      </c>
      <c r="N8" s="4" t="s">
        <v>69</v>
      </c>
      <c r="O8" s="4" t="s">
        <v>32</v>
      </c>
      <c r="P8" s="4" t="s">
        <v>33</v>
      </c>
      <c r="Q8" s="4">
        <v>0</v>
      </c>
      <c r="R8" s="7">
        <v>44677</v>
      </c>
      <c r="S8" s="6">
        <v>44720</v>
      </c>
      <c r="T8" s="4" t="s">
        <v>34</v>
      </c>
      <c r="U8" s="4">
        <v>68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44714</v>
      </c>
      <c r="G9" s="6">
        <v>44717</v>
      </c>
      <c r="H9" s="4">
        <v>1</v>
      </c>
      <c r="I9" s="4">
        <v>3</v>
      </c>
      <c r="J9" s="4">
        <v>3</v>
      </c>
      <c r="K9" s="4" t="s">
        <v>30</v>
      </c>
      <c r="L9" s="4">
        <v>1318</v>
      </c>
      <c r="M9" s="4">
        <v>1318</v>
      </c>
      <c r="N9" s="4" t="s">
        <v>75</v>
      </c>
      <c r="O9" s="4" t="s">
        <v>32</v>
      </c>
      <c r="P9" s="4" t="s">
        <v>33</v>
      </c>
      <c r="Q9" s="4">
        <v>0</v>
      </c>
      <c r="R9" s="7">
        <v>44679</v>
      </c>
      <c r="S9" s="6">
        <v>44720</v>
      </c>
      <c r="T9" s="4" t="s">
        <v>34</v>
      </c>
      <c r="U9" s="4">
        <v>1318</v>
      </c>
      <c r="V9" s="4">
        <v>0</v>
      </c>
      <c r="W9" s="4">
        <v>0</v>
      </c>
      <c r="X9" s="4" t="s">
        <v>36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44715</v>
      </c>
      <c r="G10" s="6">
        <v>44717</v>
      </c>
      <c r="H10" s="4">
        <v>1</v>
      </c>
      <c r="I10" s="4">
        <v>2</v>
      </c>
      <c r="J10" s="4">
        <v>2</v>
      </c>
      <c r="K10" s="4" t="s">
        <v>30</v>
      </c>
      <c r="L10" s="4">
        <v>482</v>
      </c>
      <c r="M10" s="4">
        <v>482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44681</v>
      </c>
      <c r="S10" s="6">
        <v>44720</v>
      </c>
      <c r="T10" s="4" t="s">
        <v>34</v>
      </c>
      <c r="U10" s="4">
        <v>482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44716</v>
      </c>
      <c r="G11" s="6">
        <v>44717</v>
      </c>
      <c r="H11" s="4">
        <v>1</v>
      </c>
      <c r="I11" s="4">
        <v>1</v>
      </c>
      <c r="J11" s="4">
        <v>1</v>
      </c>
      <c r="K11" s="4" t="s">
        <v>30</v>
      </c>
      <c r="L11" s="4">
        <v>72</v>
      </c>
      <c r="M11" s="4">
        <v>72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44689</v>
      </c>
      <c r="S11" s="6">
        <v>44720</v>
      </c>
      <c r="T11" s="4" t="s">
        <v>34</v>
      </c>
      <c r="U11" s="4">
        <v>72</v>
      </c>
      <c r="V11" s="4">
        <v>0</v>
      </c>
      <c r="W11" s="4">
        <v>0</v>
      </c>
      <c r="X11" s="4" t="s">
        <v>87</v>
      </c>
      <c r="Y11" s="4" t="s">
        <v>36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44716</v>
      </c>
      <c r="G12" s="6">
        <v>44717</v>
      </c>
      <c r="H12" s="4">
        <v>1</v>
      </c>
      <c r="I12" s="4">
        <v>1</v>
      </c>
      <c r="J12" s="4">
        <v>1</v>
      </c>
      <c r="K12" s="4" t="s">
        <v>30</v>
      </c>
      <c r="L12" s="4">
        <v>133</v>
      </c>
      <c r="M12" s="4">
        <v>133</v>
      </c>
      <c r="N12" s="4" t="s">
        <v>91</v>
      </c>
      <c r="O12" s="4" t="s">
        <v>32</v>
      </c>
      <c r="P12" s="4" t="s">
        <v>33</v>
      </c>
      <c r="Q12" s="4">
        <v>0</v>
      </c>
      <c r="R12" s="7">
        <v>44690</v>
      </c>
      <c r="S12" s="6">
        <v>44720</v>
      </c>
      <c r="T12" s="4" t="s">
        <v>34</v>
      </c>
      <c r="U12" s="4">
        <v>133</v>
      </c>
      <c r="V12" s="4">
        <v>0</v>
      </c>
      <c r="W12" s="4">
        <v>0</v>
      </c>
      <c r="X12" s="4" t="s">
        <v>36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44716</v>
      </c>
      <c r="G13" s="6">
        <v>44717</v>
      </c>
      <c r="H13" s="4">
        <v>2</v>
      </c>
      <c r="I13" s="4">
        <v>1</v>
      </c>
      <c r="J13" s="4">
        <v>2</v>
      </c>
      <c r="K13" s="4" t="s">
        <v>30</v>
      </c>
      <c r="L13" s="4">
        <v>396</v>
      </c>
      <c r="M13" s="4">
        <v>396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44691</v>
      </c>
      <c r="S13" s="6">
        <v>44720</v>
      </c>
      <c r="T13" s="4" t="s">
        <v>34</v>
      </c>
      <c r="U13" s="4">
        <v>396</v>
      </c>
      <c r="V13" s="4">
        <v>0</v>
      </c>
      <c r="W13" s="4">
        <v>0</v>
      </c>
      <c r="X13" s="4" t="s">
        <v>36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44716</v>
      </c>
      <c r="G14" s="6">
        <v>44717</v>
      </c>
      <c r="H14" s="4">
        <v>1</v>
      </c>
      <c r="I14" s="4">
        <v>1</v>
      </c>
      <c r="J14" s="4">
        <v>1</v>
      </c>
      <c r="K14" s="4" t="s">
        <v>30</v>
      </c>
      <c r="L14" s="4">
        <v>52</v>
      </c>
      <c r="M14" s="4">
        <v>52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44720</v>
      </c>
      <c r="T14" s="4" t="s">
        <v>34</v>
      </c>
      <c r="U14" s="4">
        <v>52</v>
      </c>
      <c r="V14" s="4">
        <v>0</v>
      </c>
      <c r="W14" s="4">
        <v>0</v>
      </c>
      <c r="X14" s="4" t="s">
        <v>36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44715</v>
      </c>
      <c r="G15" s="6">
        <v>44717</v>
      </c>
      <c r="H15" s="4">
        <v>1</v>
      </c>
      <c r="I15" s="4">
        <v>2</v>
      </c>
      <c r="J15" s="4">
        <v>2</v>
      </c>
      <c r="K15" s="4" t="s">
        <v>30</v>
      </c>
      <c r="L15" s="4">
        <v>318</v>
      </c>
      <c r="M15" s="4">
        <v>318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44720</v>
      </c>
      <c r="T15" s="4" t="s">
        <v>34</v>
      </c>
      <c r="U15" s="4">
        <v>318</v>
      </c>
      <c r="V15" s="4">
        <v>0</v>
      </c>
      <c r="W15" s="4">
        <v>0</v>
      </c>
      <c r="X15" s="4" t="s">
        <v>107</v>
      </c>
      <c r="Y15" s="4" t="s">
        <v>36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44715</v>
      </c>
      <c r="G16" s="6">
        <v>44717</v>
      </c>
      <c r="H16" s="4">
        <v>1</v>
      </c>
      <c r="I16" s="4">
        <v>2</v>
      </c>
      <c r="J16" s="4">
        <v>2</v>
      </c>
      <c r="K16" s="4" t="s">
        <v>30</v>
      </c>
      <c r="L16" s="4">
        <v>300</v>
      </c>
      <c r="M16" s="4">
        <v>300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44720</v>
      </c>
      <c r="T16" s="4" t="s">
        <v>34</v>
      </c>
      <c r="U16" s="4">
        <v>300</v>
      </c>
      <c r="V16" s="4">
        <v>0</v>
      </c>
      <c r="W16" s="4">
        <v>0</v>
      </c>
      <c r="X16" s="4" t="s">
        <v>36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44716</v>
      </c>
      <c r="G17" s="6">
        <v>44717</v>
      </c>
      <c r="H17" s="4">
        <v>1</v>
      </c>
      <c r="I17" s="4">
        <v>1</v>
      </c>
      <c r="J17" s="4">
        <v>1</v>
      </c>
      <c r="K17" s="4" t="s">
        <v>30</v>
      </c>
      <c r="L17" s="4">
        <v>276</v>
      </c>
      <c r="M17" s="4">
        <v>276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44700</v>
      </c>
      <c r="S17" s="6">
        <v>44720</v>
      </c>
      <c r="T17" s="4" t="s">
        <v>34</v>
      </c>
      <c r="U17" s="4">
        <v>276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44716</v>
      </c>
      <c r="G18" s="6">
        <v>44717</v>
      </c>
      <c r="H18" s="4">
        <v>1</v>
      </c>
      <c r="I18" s="4">
        <v>1</v>
      </c>
      <c r="J18" s="4">
        <v>1</v>
      </c>
      <c r="K18" s="4" t="s">
        <v>30</v>
      </c>
      <c r="L18" s="4">
        <v>31</v>
      </c>
      <c r="M18" s="4">
        <v>31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44701</v>
      </c>
      <c r="S18" s="6">
        <v>44720</v>
      </c>
      <c r="T18" s="4" t="s">
        <v>34</v>
      </c>
      <c r="U18" s="4">
        <v>31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44716</v>
      </c>
      <c r="G19" s="6">
        <v>44717</v>
      </c>
      <c r="H19" s="4">
        <v>1</v>
      </c>
      <c r="I19" s="4">
        <v>1</v>
      </c>
      <c r="J19" s="4">
        <v>1</v>
      </c>
      <c r="K19" s="4" t="s">
        <v>30</v>
      </c>
      <c r="L19" s="4">
        <v>175</v>
      </c>
      <c r="M19" s="4">
        <v>175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44701</v>
      </c>
      <c r="S19" s="6">
        <v>44720</v>
      </c>
      <c r="T19" s="4" t="s">
        <v>34</v>
      </c>
      <c r="U19" s="4">
        <v>175</v>
      </c>
      <c r="V19" s="4">
        <v>0</v>
      </c>
      <c r="W19" s="4">
        <v>0</v>
      </c>
      <c r="X19" s="4" t="s">
        <v>126</v>
      </c>
      <c r="Y19" s="4" t="s">
        <v>36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109</v>
      </c>
      <c r="E20" s="4" t="s">
        <v>110</v>
      </c>
      <c r="F20" s="6">
        <v>44716</v>
      </c>
      <c r="G20" s="6">
        <v>44717</v>
      </c>
      <c r="H20" s="4">
        <v>1</v>
      </c>
      <c r="I20" s="4">
        <v>1</v>
      </c>
      <c r="J20" s="4">
        <v>1</v>
      </c>
      <c r="K20" s="4" t="s">
        <v>30</v>
      </c>
      <c r="L20" s="4">
        <v>152</v>
      </c>
      <c r="M20" s="4">
        <v>152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44702</v>
      </c>
      <c r="S20" s="6">
        <v>44720</v>
      </c>
      <c r="T20" s="4" t="s">
        <v>34</v>
      </c>
      <c r="U20" s="4">
        <v>152</v>
      </c>
      <c r="V20" s="4">
        <v>0</v>
      </c>
      <c r="W20" s="4">
        <v>0</v>
      </c>
      <c r="X20" s="4" t="s">
        <v>36</v>
      </c>
      <c r="Y20" s="4" t="s">
        <v>129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44716</v>
      </c>
      <c r="G21" s="6">
        <v>44717</v>
      </c>
      <c r="H21" s="4">
        <v>2</v>
      </c>
      <c r="I21" s="4">
        <v>1</v>
      </c>
      <c r="J21" s="4">
        <v>2</v>
      </c>
      <c r="K21" s="4" t="s">
        <v>30</v>
      </c>
      <c r="L21" s="4">
        <v>94</v>
      </c>
      <c r="M21" s="4">
        <v>94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44705</v>
      </c>
      <c r="S21" s="6">
        <v>44720</v>
      </c>
      <c r="T21" s="4" t="s">
        <v>34</v>
      </c>
      <c r="U21" s="4">
        <v>94</v>
      </c>
      <c r="V21" s="4">
        <v>0</v>
      </c>
      <c r="W21" s="4">
        <v>0</v>
      </c>
      <c r="X21" s="4" t="s">
        <v>134</v>
      </c>
      <c r="Y21" s="4" t="s">
        <v>36</v>
      </c>
    </row>
    <row r="22" s="4" customFormat="1" spans="1:25">
      <c r="A22" s="4" t="s">
        <v>130</v>
      </c>
      <c r="B22" s="4" t="s">
        <v>26</v>
      </c>
      <c r="C22" s="4" t="s">
        <v>135</v>
      </c>
      <c r="D22" s="4" t="s">
        <v>131</v>
      </c>
      <c r="E22" s="4" t="s">
        <v>132</v>
      </c>
      <c r="F22" s="6">
        <v>44716</v>
      </c>
      <c r="G22" s="6">
        <v>44717</v>
      </c>
      <c r="H22" s="4">
        <v>2</v>
      </c>
      <c r="I22" s="4">
        <v>1</v>
      </c>
      <c r="J22" s="4">
        <v>2</v>
      </c>
      <c r="K22" s="4" t="s">
        <v>30</v>
      </c>
      <c r="L22" s="4">
        <v>-94</v>
      </c>
      <c r="M22" s="4">
        <v>-94</v>
      </c>
      <c r="N22" s="4" t="s">
        <v>133</v>
      </c>
      <c r="O22" s="4" t="s">
        <v>32</v>
      </c>
      <c r="P22" s="4" t="s">
        <v>33</v>
      </c>
      <c r="Q22" s="4">
        <v>0</v>
      </c>
      <c r="R22" s="7">
        <v>44705</v>
      </c>
      <c r="S22" s="6">
        <v>44720</v>
      </c>
      <c r="T22" s="4" t="s">
        <v>34</v>
      </c>
      <c r="U22" s="4">
        <v>-94</v>
      </c>
      <c r="V22" s="4">
        <v>0</v>
      </c>
      <c r="W22" s="4">
        <v>0</v>
      </c>
      <c r="X22" s="4" t="s">
        <v>134</v>
      </c>
      <c r="Y22" s="4" t="s">
        <v>36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44716</v>
      </c>
      <c r="G23" s="6">
        <v>44717</v>
      </c>
      <c r="H23" s="4">
        <v>1</v>
      </c>
      <c r="I23" s="4">
        <v>1</v>
      </c>
      <c r="J23" s="4">
        <v>1</v>
      </c>
      <c r="K23" s="4" t="s">
        <v>30</v>
      </c>
      <c r="L23" s="4">
        <v>47</v>
      </c>
      <c r="M23" s="4">
        <v>47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44706</v>
      </c>
      <c r="S23" s="6">
        <v>44720</v>
      </c>
      <c r="T23" s="4" t="s">
        <v>34</v>
      </c>
      <c r="U23" s="4">
        <v>47</v>
      </c>
      <c r="V23" s="4">
        <v>0</v>
      </c>
      <c r="W23" s="4">
        <v>0</v>
      </c>
      <c r="X23" s="4" t="s">
        <v>138</v>
      </c>
      <c r="Y23" s="4" t="s">
        <v>36</v>
      </c>
    </row>
    <row r="24" s="4" customFormat="1" spans="1:25">
      <c r="A24" s="4" t="s">
        <v>136</v>
      </c>
      <c r="B24" s="4" t="s">
        <v>26</v>
      </c>
      <c r="C24" s="4" t="s">
        <v>135</v>
      </c>
      <c r="D24" s="4" t="s">
        <v>131</v>
      </c>
      <c r="E24" s="4" t="s">
        <v>132</v>
      </c>
      <c r="F24" s="6">
        <v>44716</v>
      </c>
      <c r="G24" s="6">
        <v>44717</v>
      </c>
      <c r="H24" s="4">
        <v>1</v>
      </c>
      <c r="I24" s="4">
        <v>1</v>
      </c>
      <c r="J24" s="4">
        <v>1</v>
      </c>
      <c r="K24" s="4" t="s">
        <v>30</v>
      </c>
      <c r="L24" s="4">
        <v>-47</v>
      </c>
      <c r="M24" s="4">
        <v>-47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44706</v>
      </c>
      <c r="S24" s="6">
        <v>44720</v>
      </c>
      <c r="T24" s="4" t="s">
        <v>34</v>
      </c>
      <c r="U24" s="4">
        <v>-47</v>
      </c>
      <c r="V24" s="4">
        <v>0</v>
      </c>
      <c r="W24" s="4">
        <v>0</v>
      </c>
      <c r="X24" s="4" t="s">
        <v>138</v>
      </c>
      <c r="Y24" s="4" t="s">
        <v>36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44715</v>
      </c>
      <c r="G25" s="6">
        <v>44717</v>
      </c>
      <c r="H25" s="4">
        <v>1</v>
      </c>
      <c r="I25" s="4">
        <v>2</v>
      </c>
      <c r="J25" s="4">
        <v>2</v>
      </c>
      <c r="K25" s="4" t="s">
        <v>30</v>
      </c>
      <c r="L25" s="4">
        <v>714</v>
      </c>
      <c r="M25" s="4">
        <v>714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44707</v>
      </c>
      <c r="S25" s="6">
        <v>44720</v>
      </c>
      <c r="T25" s="4" t="s">
        <v>34</v>
      </c>
      <c r="U25" s="4">
        <v>714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131</v>
      </c>
      <c r="E26" s="4" t="s">
        <v>132</v>
      </c>
      <c r="F26" s="6">
        <v>44716</v>
      </c>
      <c r="G26" s="6">
        <v>44717</v>
      </c>
      <c r="H26" s="4">
        <v>1</v>
      </c>
      <c r="I26" s="4">
        <v>1</v>
      </c>
      <c r="J26" s="4">
        <v>1</v>
      </c>
      <c r="K26" s="4" t="s">
        <v>30</v>
      </c>
      <c r="L26" s="4">
        <v>47</v>
      </c>
      <c r="M26" s="4">
        <v>47</v>
      </c>
      <c r="N26" s="4" t="s">
        <v>146</v>
      </c>
      <c r="O26" s="4" t="s">
        <v>32</v>
      </c>
      <c r="P26" s="4" t="s">
        <v>33</v>
      </c>
      <c r="Q26" s="4">
        <v>0</v>
      </c>
      <c r="R26" s="7">
        <v>44707</v>
      </c>
      <c r="S26" s="6">
        <v>44720</v>
      </c>
      <c r="T26" s="4" t="s">
        <v>34</v>
      </c>
      <c r="U26" s="4">
        <v>47</v>
      </c>
      <c r="V26" s="4">
        <v>0</v>
      </c>
      <c r="W26" s="4">
        <v>0</v>
      </c>
      <c r="X26" s="4" t="s">
        <v>147</v>
      </c>
      <c r="Y26" s="4" t="s">
        <v>36</v>
      </c>
    </row>
    <row r="27" s="4" customFormat="1" spans="1:25">
      <c r="A27" s="4" t="s">
        <v>145</v>
      </c>
      <c r="B27" s="4" t="s">
        <v>26</v>
      </c>
      <c r="C27" s="4" t="s">
        <v>135</v>
      </c>
      <c r="D27" s="4" t="s">
        <v>131</v>
      </c>
      <c r="E27" s="4" t="s">
        <v>132</v>
      </c>
      <c r="F27" s="6">
        <v>44716</v>
      </c>
      <c r="G27" s="6">
        <v>44717</v>
      </c>
      <c r="H27" s="4">
        <v>1</v>
      </c>
      <c r="I27" s="4">
        <v>1</v>
      </c>
      <c r="J27" s="4">
        <v>1</v>
      </c>
      <c r="K27" s="4" t="s">
        <v>30</v>
      </c>
      <c r="L27" s="4">
        <v>-47</v>
      </c>
      <c r="M27" s="4">
        <v>-47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44707</v>
      </c>
      <c r="S27" s="6">
        <v>44720</v>
      </c>
      <c r="T27" s="4" t="s">
        <v>34</v>
      </c>
      <c r="U27" s="4">
        <v>-47</v>
      </c>
      <c r="V27" s="4">
        <v>0</v>
      </c>
      <c r="W27" s="4">
        <v>0</v>
      </c>
      <c r="X27" s="4" t="s">
        <v>147</v>
      </c>
      <c r="Y27" s="4" t="s">
        <v>36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78</v>
      </c>
      <c r="E28" s="4" t="s">
        <v>79</v>
      </c>
      <c r="F28" s="6">
        <v>44716</v>
      </c>
      <c r="G28" s="6">
        <v>44717</v>
      </c>
      <c r="H28" s="4">
        <v>1</v>
      </c>
      <c r="I28" s="4">
        <v>1</v>
      </c>
      <c r="J28" s="4">
        <v>1</v>
      </c>
      <c r="K28" s="4" t="s">
        <v>30</v>
      </c>
      <c r="L28" s="4">
        <v>278</v>
      </c>
      <c r="M28" s="4">
        <v>278</v>
      </c>
      <c r="N28" s="4" t="s">
        <v>149</v>
      </c>
      <c r="O28" s="4" t="s">
        <v>32</v>
      </c>
      <c r="P28" s="4" t="s">
        <v>33</v>
      </c>
      <c r="Q28" s="4">
        <v>0</v>
      </c>
      <c r="R28" s="7">
        <v>44708</v>
      </c>
      <c r="S28" s="6">
        <v>44720</v>
      </c>
      <c r="T28" s="4" t="s">
        <v>34</v>
      </c>
      <c r="U28" s="4">
        <v>278</v>
      </c>
      <c r="V28" s="4">
        <v>0</v>
      </c>
      <c r="W28" s="4">
        <v>0</v>
      </c>
      <c r="X28" s="4" t="s">
        <v>36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78</v>
      </c>
      <c r="E29" s="4" t="s">
        <v>79</v>
      </c>
      <c r="F29" s="6">
        <v>44716</v>
      </c>
      <c r="G29" s="6">
        <v>44717</v>
      </c>
      <c r="H29" s="4">
        <v>1</v>
      </c>
      <c r="I29" s="4">
        <v>1</v>
      </c>
      <c r="J29" s="4">
        <v>1</v>
      </c>
      <c r="K29" s="4" t="s">
        <v>30</v>
      </c>
      <c r="L29" s="4">
        <v>278</v>
      </c>
      <c r="M29" s="4">
        <v>278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44708</v>
      </c>
      <c r="S29" s="6">
        <v>44720</v>
      </c>
      <c r="T29" s="4" t="s">
        <v>34</v>
      </c>
      <c r="U29" s="4">
        <v>278</v>
      </c>
      <c r="V29" s="4">
        <v>0</v>
      </c>
      <c r="W29" s="4">
        <v>0</v>
      </c>
      <c r="X29" s="4" t="s">
        <v>153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44715</v>
      </c>
      <c r="G30" s="6">
        <v>44717</v>
      </c>
      <c r="H30" s="4">
        <v>1</v>
      </c>
      <c r="I30" s="4">
        <v>2</v>
      </c>
      <c r="J30" s="4">
        <v>2</v>
      </c>
      <c r="K30" s="4" t="s">
        <v>30</v>
      </c>
      <c r="L30" s="4">
        <v>1046</v>
      </c>
      <c r="M30" s="4">
        <v>1046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44708</v>
      </c>
      <c r="S30" s="6">
        <v>44720</v>
      </c>
      <c r="T30" s="4" t="s">
        <v>34</v>
      </c>
      <c r="U30" s="4">
        <v>1046</v>
      </c>
      <c r="V30" s="4">
        <v>0</v>
      </c>
      <c r="W30" s="4">
        <v>0</v>
      </c>
      <c r="X30" s="4" t="s">
        <v>159</v>
      </c>
      <c r="Y30" s="4" t="s">
        <v>36</v>
      </c>
    </row>
    <row r="31" s="4" customFormat="1" spans="1:25">
      <c r="A31" s="4" t="s">
        <v>160</v>
      </c>
      <c r="B31" s="4" t="s">
        <v>26</v>
      </c>
      <c r="C31" s="4" t="s">
        <v>27</v>
      </c>
      <c r="D31" s="4" t="s">
        <v>161</v>
      </c>
      <c r="E31" s="4" t="s">
        <v>90</v>
      </c>
      <c r="F31" s="6">
        <v>44716</v>
      </c>
      <c r="G31" s="6">
        <v>44717</v>
      </c>
      <c r="H31" s="4">
        <v>1</v>
      </c>
      <c r="I31" s="4">
        <v>1</v>
      </c>
      <c r="J31" s="4">
        <v>1</v>
      </c>
      <c r="K31" s="4" t="s">
        <v>30</v>
      </c>
      <c r="L31" s="4">
        <v>67</v>
      </c>
      <c r="M31" s="4">
        <v>67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44709</v>
      </c>
      <c r="S31" s="6">
        <v>44720</v>
      </c>
      <c r="T31" s="4" t="s">
        <v>34</v>
      </c>
      <c r="U31" s="4">
        <v>67</v>
      </c>
      <c r="V31" s="4">
        <v>0</v>
      </c>
      <c r="W31" s="4">
        <v>0</v>
      </c>
      <c r="X31" s="4" t="s">
        <v>36</v>
      </c>
      <c r="Y31" s="4" t="s">
        <v>36</v>
      </c>
    </row>
    <row r="32" s="4" customFormat="1" spans="1:25">
      <c r="A32" s="4" t="s">
        <v>163</v>
      </c>
      <c r="B32" s="4" t="s">
        <v>26</v>
      </c>
      <c r="C32" s="4" t="s">
        <v>27</v>
      </c>
      <c r="D32" s="4" t="s">
        <v>78</v>
      </c>
      <c r="E32" s="4" t="s">
        <v>79</v>
      </c>
      <c r="F32" s="6">
        <v>44716</v>
      </c>
      <c r="G32" s="6">
        <v>44717</v>
      </c>
      <c r="H32" s="4">
        <v>1</v>
      </c>
      <c r="I32" s="4">
        <v>1</v>
      </c>
      <c r="J32" s="4">
        <v>1</v>
      </c>
      <c r="K32" s="4" t="s">
        <v>30</v>
      </c>
      <c r="L32" s="4">
        <v>280</v>
      </c>
      <c r="M32" s="4">
        <v>280</v>
      </c>
      <c r="N32" s="4" t="s">
        <v>164</v>
      </c>
      <c r="O32" s="4" t="s">
        <v>32</v>
      </c>
      <c r="P32" s="4" t="s">
        <v>33</v>
      </c>
      <c r="Q32" s="4">
        <v>0</v>
      </c>
      <c r="R32" s="7">
        <v>44710</v>
      </c>
      <c r="S32" s="6">
        <v>44720</v>
      </c>
      <c r="T32" s="4" t="s">
        <v>34</v>
      </c>
      <c r="U32" s="4">
        <v>280</v>
      </c>
      <c r="V32" s="4">
        <v>0</v>
      </c>
      <c r="W32" s="4">
        <v>0</v>
      </c>
      <c r="X32" s="4" t="s">
        <v>36</v>
      </c>
      <c r="Y32" s="4" t="s">
        <v>165</v>
      </c>
    </row>
    <row r="33" s="4" customFormat="1" spans="1:25">
      <c r="A33" s="4" t="s">
        <v>166</v>
      </c>
      <c r="B33" s="4" t="s">
        <v>26</v>
      </c>
      <c r="C33" s="4" t="s">
        <v>27</v>
      </c>
      <c r="D33" s="4" t="s">
        <v>89</v>
      </c>
      <c r="E33" s="4" t="s">
        <v>167</v>
      </c>
      <c r="F33" s="6">
        <v>44715</v>
      </c>
      <c r="G33" s="6">
        <v>44717</v>
      </c>
      <c r="H33" s="4">
        <v>1</v>
      </c>
      <c r="I33" s="4">
        <v>2</v>
      </c>
      <c r="J33" s="4">
        <v>2</v>
      </c>
      <c r="K33" s="4" t="s">
        <v>30</v>
      </c>
      <c r="L33" s="4">
        <v>708</v>
      </c>
      <c r="M33" s="4">
        <v>708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44711</v>
      </c>
      <c r="S33" s="6">
        <v>44720</v>
      </c>
      <c r="T33" s="4" t="s">
        <v>34</v>
      </c>
      <c r="U33" s="4">
        <v>708</v>
      </c>
      <c r="V33" s="4">
        <v>0</v>
      </c>
      <c r="W33" s="4">
        <v>0</v>
      </c>
      <c r="X33" s="4" t="s">
        <v>169</v>
      </c>
      <c r="Y33" s="4" t="s">
        <v>170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105</v>
      </c>
      <c r="F34" s="6">
        <v>44716</v>
      </c>
      <c r="G34" s="6">
        <v>44717</v>
      </c>
      <c r="H34" s="4">
        <v>1</v>
      </c>
      <c r="I34" s="4">
        <v>1</v>
      </c>
      <c r="J34" s="4">
        <v>1</v>
      </c>
      <c r="K34" s="4" t="s">
        <v>30</v>
      </c>
      <c r="L34" s="4">
        <v>134</v>
      </c>
      <c r="M34" s="4">
        <v>134</v>
      </c>
      <c r="N34" s="4" t="s">
        <v>173</v>
      </c>
      <c r="O34" s="4" t="s">
        <v>32</v>
      </c>
      <c r="P34" s="4" t="s">
        <v>33</v>
      </c>
      <c r="Q34" s="4">
        <v>0</v>
      </c>
      <c r="R34" s="7">
        <v>44712</v>
      </c>
      <c r="S34" s="6">
        <v>44720</v>
      </c>
      <c r="T34" s="4" t="s">
        <v>34</v>
      </c>
      <c r="U34" s="4">
        <v>134</v>
      </c>
      <c r="V34" s="4">
        <v>0</v>
      </c>
      <c r="W34" s="4">
        <v>0</v>
      </c>
      <c r="X34" s="4" t="s">
        <v>36</v>
      </c>
      <c r="Y34" s="4" t="s">
        <v>36</v>
      </c>
    </row>
    <row r="35" s="4" customFormat="1" spans="1:25">
      <c r="A35" s="4" t="s">
        <v>174</v>
      </c>
      <c r="B35" s="4" t="s">
        <v>26</v>
      </c>
      <c r="C35" s="4" t="s">
        <v>27</v>
      </c>
      <c r="D35" s="4" t="s">
        <v>175</v>
      </c>
      <c r="E35" s="4" t="s">
        <v>176</v>
      </c>
      <c r="F35" s="6">
        <v>44716</v>
      </c>
      <c r="G35" s="6">
        <v>44717</v>
      </c>
      <c r="H35" s="4">
        <v>1</v>
      </c>
      <c r="I35" s="4">
        <v>1</v>
      </c>
      <c r="J35" s="4">
        <v>1</v>
      </c>
      <c r="K35" s="4" t="s">
        <v>30</v>
      </c>
      <c r="L35" s="4">
        <v>143</v>
      </c>
      <c r="M35" s="4">
        <v>143</v>
      </c>
      <c r="N35" s="4" t="s">
        <v>177</v>
      </c>
      <c r="O35" s="4" t="s">
        <v>32</v>
      </c>
      <c r="P35" s="4" t="s">
        <v>33</v>
      </c>
      <c r="Q35" s="4">
        <v>0</v>
      </c>
      <c r="R35" s="7">
        <v>44712</v>
      </c>
      <c r="S35" s="6">
        <v>44720</v>
      </c>
      <c r="T35" s="4" t="s">
        <v>34</v>
      </c>
      <c r="U35" s="4">
        <v>143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178</v>
      </c>
      <c r="B36" s="4" t="s">
        <v>26</v>
      </c>
      <c r="C36" s="4" t="s">
        <v>27</v>
      </c>
      <c r="D36" s="4" t="s">
        <v>179</v>
      </c>
      <c r="E36" s="4" t="s">
        <v>180</v>
      </c>
      <c r="F36" s="6">
        <v>44716</v>
      </c>
      <c r="G36" s="6">
        <v>44717</v>
      </c>
      <c r="H36" s="4">
        <v>1</v>
      </c>
      <c r="I36" s="4">
        <v>1</v>
      </c>
      <c r="J36" s="4">
        <v>1</v>
      </c>
      <c r="K36" s="4" t="s">
        <v>30</v>
      </c>
      <c r="L36" s="4">
        <v>131</v>
      </c>
      <c r="M36" s="4">
        <v>131</v>
      </c>
      <c r="N36" s="4" t="s">
        <v>181</v>
      </c>
      <c r="O36" s="4" t="s">
        <v>32</v>
      </c>
      <c r="P36" s="4" t="s">
        <v>33</v>
      </c>
      <c r="Q36" s="4">
        <v>0</v>
      </c>
      <c r="R36" s="7">
        <v>44712</v>
      </c>
      <c r="S36" s="6">
        <v>44720</v>
      </c>
      <c r="T36" s="4" t="s">
        <v>34</v>
      </c>
      <c r="U36" s="4">
        <v>131</v>
      </c>
      <c r="V36" s="4">
        <v>0</v>
      </c>
      <c r="W36" s="4">
        <v>0</v>
      </c>
      <c r="X36" s="4" t="s">
        <v>182</v>
      </c>
      <c r="Y36" s="4" t="s">
        <v>183</v>
      </c>
    </row>
    <row r="37" s="4" customFormat="1" spans="1:25">
      <c r="A37" s="4" t="s">
        <v>174</v>
      </c>
      <c r="B37" s="4" t="s">
        <v>26</v>
      </c>
      <c r="C37" s="4" t="s">
        <v>135</v>
      </c>
      <c r="D37" s="4" t="s">
        <v>175</v>
      </c>
      <c r="E37" s="4" t="s">
        <v>176</v>
      </c>
      <c r="F37" s="6">
        <v>44716</v>
      </c>
      <c r="G37" s="6">
        <v>44717</v>
      </c>
      <c r="H37" s="4">
        <v>1</v>
      </c>
      <c r="I37" s="4">
        <v>1</v>
      </c>
      <c r="J37" s="4">
        <v>1</v>
      </c>
      <c r="K37" s="4" t="s">
        <v>30</v>
      </c>
      <c r="L37" s="4">
        <v>-143</v>
      </c>
      <c r="M37" s="4">
        <v>-143</v>
      </c>
      <c r="N37" s="4" t="s">
        <v>177</v>
      </c>
      <c r="O37" s="4" t="s">
        <v>32</v>
      </c>
      <c r="P37" s="4" t="s">
        <v>33</v>
      </c>
      <c r="Q37" s="4">
        <v>0</v>
      </c>
      <c r="R37" s="7">
        <v>44712</v>
      </c>
      <c r="S37" s="6">
        <v>44720</v>
      </c>
      <c r="T37" s="4" t="s">
        <v>34</v>
      </c>
      <c r="U37" s="4">
        <v>-143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185</v>
      </c>
      <c r="E38" s="4" t="s">
        <v>186</v>
      </c>
      <c r="F38" s="6">
        <v>44716</v>
      </c>
      <c r="G38" s="6">
        <v>44717</v>
      </c>
      <c r="H38" s="4">
        <v>1</v>
      </c>
      <c r="I38" s="4">
        <v>1</v>
      </c>
      <c r="J38" s="4">
        <v>1</v>
      </c>
      <c r="K38" s="4" t="s">
        <v>30</v>
      </c>
      <c r="L38" s="4">
        <v>70</v>
      </c>
      <c r="M38" s="4">
        <v>70</v>
      </c>
      <c r="N38" s="4" t="s">
        <v>187</v>
      </c>
      <c r="O38" s="4" t="s">
        <v>32</v>
      </c>
      <c r="P38" s="4" t="s">
        <v>33</v>
      </c>
      <c r="Q38" s="4">
        <v>0</v>
      </c>
      <c r="R38" s="7">
        <v>44713</v>
      </c>
      <c r="S38" s="6">
        <v>44720</v>
      </c>
      <c r="T38" s="4" t="s">
        <v>34</v>
      </c>
      <c r="U38" s="4">
        <v>70</v>
      </c>
      <c r="V38" s="4">
        <v>0</v>
      </c>
      <c r="W38" s="4">
        <v>0</v>
      </c>
      <c r="X38" s="4" t="s">
        <v>36</v>
      </c>
      <c r="Y38" s="4" t="s">
        <v>188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44716</v>
      </c>
      <c r="G39" s="6">
        <v>44717</v>
      </c>
      <c r="H39" s="4">
        <v>1</v>
      </c>
      <c r="I39" s="4">
        <v>1</v>
      </c>
      <c r="J39" s="4">
        <v>1</v>
      </c>
      <c r="K39" s="4" t="s">
        <v>30</v>
      </c>
      <c r="L39" s="4">
        <v>186</v>
      </c>
      <c r="M39" s="4">
        <v>186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44713</v>
      </c>
      <c r="S39" s="6">
        <v>44720</v>
      </c>
      <c r="T39" s="4" t="s">
        <v>34</v>
      </c>
      <c r="U39" s="4">
        <v>186</v>
      </c>
      <c r="V39" s="4">
        <v>0</v>
      </c>
      <c r="W39" s="4">
        <v>0</v>
      </c>
      <c r="X39" s="4" t="s">
        <v>193</v>
      </c>
      <c r="Y39" s="4" t="s">
        <v>36</v>
      </c>
    </row>
    <row r="40" s="4" customFormat="1" spans="1:25">
      <c r="A40" s="4" t="s">
        <v>194</v>
      </c>
      <c r="B40" s="4" t="s">
        <v>26</v>
      </c>
      <c r="C40" s="4" t="s">
        <v>27</v>
      </c>
      <c r="D40" s="4" t="s">
        <v>195</v>
      </c>
      <c r="E40" s="4" t="s">
        <v>100</v>
      </c>
      <c r="F40" s="6">
        <v>44716</v>
      </c>
      <c r="G40" s="6">
        <v>44717</v>
      </c>
      <c r="H40" s="4">
        <v>2</v>
      </c>
      <c r="I40" s="4">
        <v>1</v>
      </c>
      <c r="J40" s="4">
        <v>2</v>
      </c>
      <c r="K40" s="4" t="s">
        <v>30</v>
      </c>
      <c r="L40" s="4">
        <v>148</v>
      </c>
      <c r="M40" s="4">
        <v>148</v>
      </c>
      <c r="N40" s="4" t="s">
        <v>196</v>
      </c>
      <c r="O40" s="4" t="s">
        <v>32</v>
      </c>
      <c r="P40" s="4" t="s">
        <v>33</v>
      </c>
      <c r="Q40" s="4">
        <v>0</v>
      </c>
      <c r="R40" s="7">
        <v>44713</v>
      </c>
      <c r="S40" s="6">
        <v>44720</v>
      </c>
      <c r="T40" s="4" t="s">
        <v>34</v>
      </c>
      <c r="U40" s="4">
        <v>148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194</v>
      </c>
      <c r="B41" s="4" t="s">
        <v>26</v>
      </c>
      <c r="C41" s="4" t="s">
        <v>135</v>
      </c>
      <c r="D41" s="4" t="s">
        <v>195</v>
      </c>
      <c r="E41" s="4" t="s">
        <v>100</v>
      </c>
      <c r="F41" s="6">
        <v>44716</v>
      </c>
      <c r="G41" s="6">
        <v>44717</v>
      </c>
      <c r="H41" s="4">
        <v>2</v>
      </c>
      <c r="I41" s="4">
        <v>1</v>
      </c>
      <c r="J41" s="4">
        <v>2</v>
      </c>
      <c r="K41" s="4" t="s">
        <v>30</v>
      </c>
      <c r="L41" s="4">
        <v>-148</v>
      </c>
      <c r="M41" s="4">
        <v>-148</v>
      </c>
      <c r="N41" s="4" t="s">
        <v>196</v>
      </c>
      <c r="O41" s="4" t="s">
        <v>32</v>
      </c>
      <c r="P41" s="4" t="s">
        <v>33</v>
      </c>
      <c r="Q41" s="4">
        <v>0</v>
      </c>
      <c r="R41" s="7">
        <v>44713</v>
      </c>
      <c r="S41" s="6">
        <v>44720</v>
      </c>
      <c r="T41" s="4" t="s">
        <v>34</v>
      </c>
      <c r="U41" s="4">
        <v>-148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197</v>
      </c>
      <c r="B42" s="4" t="s">
        <v>26</v>
      </c>
      <c r="C42" s="4" t="s">
        <v>27</v>
      </c>
      <c r="D42" s="4" t="s">
        <v>198</v>
      </c>
      <c r="E42" s="4" t="s">
        <v>199</v>
      </c>
      <c r="F42" s="6">
        <v>44715</v>
      </c>
      <c r="G42" s="6">
        <v>44717</v>
      </c>
      <c r="H42" s="4">
        <v>1</v>
      </c>
      <c r="I42" s="4">
        <v>2</v>
      </c>
      <c r="J42" s="4">
        <v>2</v>
      </c>
      <c r="K42" s="4" t="s">
        <v>30</v>
      </c>
      <c r="L42" s="4">
        <v>210</v>
      </c>
      <c r="M42" s="4">
        <v>210</v>
      </c>
      <c r="N42" s="4" t="s">
        <v>200</v>
      </c>
      <c r="O42" s="4" t="s">
        <v>32</v>
      </c>
      <c r="P42" s="4" t="s">
        <v>33</v>
      </c>
      <c r="Q42" s="4">
        <v>0</v>
      </c>
      <c r="R42" s="7">
        <v>44714</v>
      </c>
      <c r="S42" s="6">
        <v>44720</v>
      </c>
      <c r="T42" s="4" t="s">
        <v>34</v>
      </c>
      <c r="U42" s="4">
        <v>210</v>
      </c>
      <c r="V42" s="4">
        <v>0</v>
      </c>
      <c r="W42" s="4">
        <v>0</v>
      </c>
      <c r="X42" s="4" t="s">
        <v>36</v>
      </c>
      <c r="Y42" s="4" t="s">
        <v>36</v>
      </c>
    </row>
    <row r="43" s="4" customFormat="1" spans="1:25">
      <c r="A43" s="4" t="s">
        <v>201</v>
      </c>
      <c r="B43" s="4" t="s">
        <v>26</v>
      </c>
      <c r="C43" s="4" t="s">
        <v>27</v>
      </c>
      <c r="D43" s="4" t="s">
        <v>202</v>
      </c>
      <c r="E43" s="4" t="s">
        <v>203</v>
      </c>
      <c r="F43" s="6">
        <v>44715</v>
      </c>
      <c r="G43" s="6">
        <v>44717</v>
      </c>
      <c r="H43" s="4">
        <v>1</v>
      </c>
      <c r="I43" s="4">
        <v>2</v>
      </c>
      <c r="J43" s="4">
        <v>2</v>
      </c>
      <c r="K43" s="4" t="s">
        <v>30</v>
      </c>
      <c r="L43" s="4">
        <v>396</v>
      </c>
      <c r="M43" s="4">
        <v>396</v>
      </c>
      <c r="N43" s="4" t="s">
        <v>204</v>
      </c>
      <c r="O43" s="4" t="s">
        <v>32</v>
      </c>
      <c r="P43" s="4" t="s">
        <v>33</v>
      </c>
      <c r="Q43" s="4">
        <v>0</v>
      </c>
      <c r="R43" s="7">
        <v>44714</v>
      </c>
      <c r="S43" s="6">
        <v>44720</v>
      </c>
      <c r="T43" s="4" t="s">
        <v>34</v>
      </c>
      <c r="U43" s="4">
        <v>396</v>
      </c>
      <c r="V43" s="4">
        <v>0</v>
      </c>
      <c r="W43" s="4">
        <v>0</v>
      </c>
      <c r="X43" s="4" t="s">
        <v>205</v>
      </c>
      <c r="Y43" s="4" t="s">
        <v>206</v>
      </c>
    </row>
    <row r="44" s="4" customFormat="1" spans="1:25">
      <c r="A44" s="4" t="s">
        <v>207</v>
      </c>
      <c r="B44" s="4" t="s">
        <v>26</v>
      </c>
      <c r="C44" s="4" t="s">
        <v>27</v>
      </c>
      <c r="D44" s="4" t="s">
        <v>208</v>
      </c>
      <c r="E44" s="4" t="s">
        <v>209</v>
      </c>
      <c r="F44" s="6">
        <v>44716</v>
      </c>
      <c r="G44" s="6">
        <v>44717</v>
      </c>
      <c r="H44" s="4">
        <v>1</v>
      </c>
      <c r="I44" s="4">
        <v>1</v>
      </c>
      <c r="J44" s="4">
        <v>1</v>
      </c>
      <c r="K44" s="4" t="s">
        <v>30</v>
      </c>
      <c r="L44" s="4">
        <v>71</v>
      </c>
      <c r="M44" s="4">
        <v>71</v>
      </c>
      <c r="N44" s="4" t="s">
        <v>210</v>
      </c>
      <c r="O44" s="4" t="s">
        <v>32</v>
      </c>
      <c r="P44" s="4" t="s">
        <v>33</v>
      </c>
      <c r="Q44" s="4">
        <v>0</v>
      </c>
      <c r="R44" s="7">
        <v>44714</v>
      </c>
      <c r="S44" s="6">
        <v>44720</v>
      </c>
      <c r="T44" s="4" t="s">
        <v>34</v>
      </c>
      <c r="U44" s="4">
        <v>71</v>
      </c>
      <c r="V44" s="4">
        <v>0</v>
      </c>
      <c r="W44" s="4">
        <v>0</v>
      </c>
      <c r="X44" s="4" t="s">
        <v>211</v>
      </c>
      <c r="Y44" s="4" t="s">
        <v>36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44716</v>
      </c>
      <c r="G45" s="6">
        <v>44717</v>
      </c>
      <c r="H45" s="4">
        <v>1</v>
      </c>
      <c r="I45" s="4">
        <v>1</v>
      </c>
      <c r="J45" s="4">
        <v>1</v>
      </c>
      <c r="K45" s="4" t="s">
        <v>30</v>
      </c>
      <c r="L45" s="4">
        <v>176</v>
      </c>
      <c r="M45" s="4">
        <v>176</v>
      </c>
      <c r="N45" s="4" t="s">
        <v>215</v>
      </c>
      <c r="O45" s="4" t="s">
        <v>32</v>
      </c>
      <c r="P45" s="4" t="s">
        <v>33</v>
      </c>
      <c r="Q45" s="4">
        <v>0</v>
      </c>
      <c r="R45" s="7">
        <v>44716</v>
      </c>
      <c r="S45" s="6">
        <v>44720</v>
      </c>
      <c r="T45" s="4" t="s">
        <v>34</v>
      </c>
      <c r="U45" s="4">
        <v>176</v>
      </c>
      <c r="V45" s="4">
        <v>0</v>
      </c>
      <c r="W45" s="4">
        <v>0</v>
      </c>
      <c r="X45" s="4" t="s">
        <v>216</v>
      </c>
      <c r="Y45" s="4" t="s">
        <v>217</v>
      </c>
    </row>
    <row r="46" s="4" customFormat="1" spans="1:25">
      <c r="A46" s="4" t="s">
        <v>218</v>
      </c>
      <c r="B46" s="4" t="s">
        <v>26</v>
      </c>
      <c r="C46" s="4" t="s">
        <v>27</v>
      </c>
      <c r="D46" s="4" t="s">
        <v>219</v>
      </c>
      <c r="E46" s="4" t="s">
        <v>220</v>
      </c>
      <c r="F46" s="6">
        <v>44716</v>
      </c>
      <c r="G46" s="6">
        <v>44717</v>
      </c>
      <c r="H46" s="4">
        <v>1</v>
      </c>
      <c r="I46" s="4">
        <v>1</v>
      </c>
      <c r="J46" s="4">
        <v>1</v>
      </c>
      <c r="K46" s="4" t="s">
        <v>30</v>
      </c>
      <c r="L46" s="4">
        <v>128</v>
      </c>
      <c r="M46" s="4">
        <v>128</v>
      </c>
      <c r="N46" s="4" t="s">
        <v>221</v>
      </c>
      <c r="O46" s="4" t="s">
        <v>32</v>
      </c>
      <c r="P46" s="4" t="s">
        <v>33</v>
      </c>
      <c r="Q46" s="4">
        <v>0</v>
      </c>
      <c r="R46" s="7">
        <v>44716</v>
      </c>
      <c r="S46" s="6">
        <v>44720</v>
      </c>
      <c r="T46" s="4" t="s">
        <v>34</v>
      </c>
      <c r="U46" s="4">
        <v>128</v>
      </c>
      <c r="V46" s="4">
        <v>0</v>
      </c>
      <c r="W46" s="4">
        <v>0</v>
      </c>
      <c r="X46" s="4" t="s">
        <v>36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44716</v>
      </c>
      <c r="G47" s="6">
        <v>44717</v>
      </c>
      <c r="H47" s="4">
        <v>1</v>
      </c>
      <c r="I47" s="4">
        <v>1</v>
      </c>
      <c r="J47" s="4">
        <v>1</v>
      </c>
      <c r="K47" s="4" t="s">
        <v>30</v>
      </c>
      <c r="L47" s="4">
        <v>65</v>
      </c>
      <c r="M47" s="4">
        <v>65</v>
      </c>
      <c r="N47" s="4" t="s">
        <v>226</v>
      </c>
      <c r="O47" s="4" t="s">
        <v>32</v>
      </c>
      <c r="P47" s="4" t="s">
        <v>33</v>
      </c>
      <c r="Q47" s="4">
        <v>0</v>
      </c>
      <c r="R47" s="7">
        <v>44716</v>
      </c>
      <c r="S47" s="6">
        <v>44720</v>
      </c>
      <c r="T47" s="4" t="s">
        <v>34</v>
      </c>
      <c r="U47" s="4">
        <v>65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227</v>
      </c>
      <c r="B48" s="4" t="s">
        <v>26</v>
      </c>
      <c r="C48" s="4" t="s">
        <v>27</v>
      </c>
      <c r="D48" s="4" t="s">
        <v>228</v>
      </c>
      <c r="E48" s="4" t="s">
        <v>229</v>
      </c>
      <c r="F48" s="6">
        <v>44716</v>
      </c>
      <c r="G48" s="6">
        <v>44717</v>
      </c>
      <c r="H48" s="4">
        <v>1</v>
      </c>
      <c r="I48" s="4">
        <v>1</v>
      </c>
      <c r="J48" s="4">
        <v>1</v>
      </c>
      <c r="K48" s="4" t="s">
        <v>30</v>
      </c>
      <c r="L48" s="4">
        <v>43</v>
      </c>
      <c r="M48" s="4">
        <v>43</v>
      </c>
      <c r="N48" s="4" t="s">
        <v>230</v>
      </c>
      <c r="O48" s="4" t="s">
        <v>32</v>
      </c>
      <c r="P48" s="4" t="s">
        <v>33</v>
      </c>
      <c r="Q48" s="4">
        <v>0</v>
      </c>
      <c r="R48" s="7">
        <v>44716</v>
      </c>
      <c r="S48" s="6">
        <v>44720</v>
      </c>
      <c r="T48" s="4" t="s">
        <v>34</v>
      </c>
      <c r="U48" s="4">
        <v>43</v>
      </c>
      <c r="V48" s="4">
        <v>0</v>
      </c>
      <c r="W48" s="4">
        <v>0</v>
      </c>
      <c r="X48" s="4" t="s">
        <v>36</v>
      </c>
      <c r="Y48" s="4" t="s">
        <v>36</v>
      </c>
    </row>
    <row r="49" s="4" customFormat="1" spans="1:25">
      <c r="A49" s="4" t="s">
        <v>231</v>
      </c>
      <c r="B49" s="4" t="s">
        <v>26</v>
      </c>
      <c r="C49" s="4" t="s">
        <v>27</v>
      </c>
      <c r="D49" s="4" t="s">
        <v>232</v>
      </c>
      <c r="E49" s="4" t="s">
        <v>233</v>
      </c>
      <c r="F49" s="6">
        <v>44716</v>
      </c>
      <c r="G49" s="6">
        <v>44717</v>
      </c>
      <c r="H49" s="4">
        <v>1</v>
      </c>
      <c r="I49" s="4">
        <v>1</v>
      </c>
      <c r="J49" s="4">
        <v>1</v>
      </c>
      <c r="K49" s="4" t="s">
        <v>30</v>
      </c>
      <c r="L49" s="4">
        <v>177</v>
      </c>
      <c r="M49" s="4">
        <v>177</v>
      </c>
      <c r="N49" s="4" t="s">
        <v>234</v>
      </c>
      <c r="O49" s="4" t="s">
        <v>32</v>
      </c>
      <c r="P49" s="4" t="s">
        <v>33</v>
      </c>
      <c r="Q49" s="4">
        <v>0</v>
      </c>
      <c r="R49" s="7">
        <v>44716</v>
      </c>
      <c r="S49" s="6">
        <v>44720</v>
      </c>
      <c r="T49" s="4" t="s">
        <v>34</v>
      </c>
      <c r="U49" s="4">
        <v>177</v>
      </c>
      <c r="V49" s="4">
        <v>0</v>
      </c>
      <c r="W49" s="4">
        <v>0</v>
      </c>
      <c r="X49" s="4" t="s">
        <v>36</v>
      </c>
      <c r="Y49" s="4" t="s">
        <v>235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4"/>
  <sheetViews>
    <sheetView tabSelected="1" topLeftCell="A40" workbookViewId="0">
      <selection activeCell="A52" sqref="A52:A54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236</v>
      </c>
    </row>
    <row r="2" s="4" customFormat="1" spans="1:9">
      <c r="A2" s="5">
        <v>16111825101</v>
      </c>
      <c r="B2" s="6">
        <v>44715</v>
      </c>
      <c r="C2" s="6">
        <v>44717</v>
      </c>
      <c r="D2" s="4">
        <v>380</v>
      </c>
      <c r="E2" s="4" t="str">
        <f>VLOOKUP(A2,HOP!A:L,12,0)</f>
        <v>380.00</v>
      </c>
      <c r="F2" s="4" t="str">
        <f>VLOOKUP(A2,HOP!A:C,3,0)</f>
        <v>2229418</v>
      </c>
      <c r="G2" s="4">
        <f>D2-E2</f>
        <v>0</v>
      </c>
      <c r="H2" s="4" t="str">
        <f>$H$1&amp;F2</f>
        <v>，2229418</v>
      </c>
      <c r="I2" s="4" t="str">
        <f>VLOOKUP(A2,HOP!A:U,21,0)</f>
        <v>直连</v>
      </c>
    </row>
    <row r="3" s="4" customFormat="1" spans="1:9">
      <c r="A3" s="5">
        <v>17316838013</v>
      </c>
      <c r="B3" s="6">
        <v>44715</v>
      </c>
      <c r="C3" s="6">
        <v>44717</v>
      </c>
      <c r="D3" s="4">
        <v>140</v>
      </c>
      <c r="E3" s="4" t="str">
        <f>VLOOKUP(A3,HOP!A:L,12,0)</f>
        <v>140.00</v>
      </c>
      <c r="F3" s="4" t="str">
        <f>VLOOKUP(A3,HOP!A:C,3,0)</f>
        <v>2415438</v>
      </c>
      <c r="G3" s="4">
        <f t="shared" ref="G3:G44" si="0">D3-E3</f>
        <v>0</v>
      </c>
      <c r="H3" s="4" t="str">
        <f t="shared" ref="H3:H44" si="1">$H$1&amp;F3</f>
        <v>，2415438</v>
      </c>
      <c r="I3" s="4" t="str">
        <f>VLOOKUP(A3,HOP!A:U,21,0)</f>
        <v>直连</v>
      </c>
    </row>
    <row r="4" s="4" customFormat="1" spans="1:9">
      <c r="A4" s="5">
        <v>17697267216</v>
      </c>
      <c r="B4" s="6">
        <v>44715</v>
      </c>
      <c r="C4" s="6">
        <v>44717</v>
      </c>
      <c r="D4" s="4">
        <v>520</v>
      </c>
      <c r="E4" s="4" t="str">
        <f>VLOOKUP(A4,HOP!A:L,12,0)</f>
        <v>520.00</v>
      </c>
      <c r="F4" s="4" t="str">
        <f>VLOOKUP(A4,HOP!A:C,3,0)</f>
        <v>2477830</v>
      </c>
      <c r="G4" s="4">
        <f t="shared" si="0"/>
        <v>0</v>
      </c>
      <c r="H4" s="4" t="str">
        <f t="shared" si="1"/>
        <v>，2477830</v>
      </c>
      <c r="I4" s="4" t="str">
        <f>VLOOKUP(A4,HOP!A:U,21,0)</f>
        <v>直连</v>
      </c>
    </row>
    <row r="5" s="4" customFormat="1" spans="1:9">
      <c r="A5" s="5">
        <v>17753623740</v>
      </c>
      <c r="B5" s="6">
        <v>44712</v>
      </c>
      <c r="C5" s="6">
        <v>44717</v>
      </c>
      <c r="D5" s="4">
        <v>599</v>
      </c>
      <c r="E5" s="4" t="str">
        <f>VLOOKUP(A5,HOP!A:L,12,0)</f>
        <v>599.00</v>
      </c>
      <c r="F5" s="4" t="str">
        <f>VLOOKUP(A5,HOP!A:C,3,0)</f>
        <v>2495321</v>
      </c>
      <c r="G5" s="4">
        <f t="shared" si="0"/>
        <v>0</v>
      </c>
      <c r="H5" s="4" t="str">
        <f t="shared" si="1"/>
        <v>，2495321</v>
      </c>
      <c r="I5" s="4" t="str">
        <f>VLOOKUP(A5,HOP!A:U,21,0)</f>
        <v>直连</v>
      </c>
    </row>
    <row r="6" s="4" customFormat="1" spans="1:9">
      <c r="A6" s="5">
        <v>17770625642</v>
      </c>
      <c r="B6" s="6">
        <v>44715</v>
      </c>
      <c r="C6" s="6">
        <v>44717</v>
      </c>
      <c r="D6" s="4">
        <v>380</v>
      </c>
      <c r="E6" s="4" t="str">
        <f>VLOOKUP(A6,HOP!A:L,12,0)</f>
        <v>380.00</v>
      </c>
      <c r="F6" s="4" t="str">
        <f>VLOOKUP(A6,HOP!A:C,3,0)</f>
        <v>2500070</v>
      </c>
      <c r="G6" s="4">
        <f t="shared" si="0"/>
        <v>0</v>
      </c>
      <c r="H6" s="4" t="str">
        <f t="shared" si="1"/>
        <v>，2500070</v>
      </c>
      <c r="I6" s="4" t="str">
        <f>VLOOKUP(A6,HOP!A:U,21,0)</f>
        <v>直连</v>
      </c>
    </row>
    <row r="7" s="4" customFormat="1" spans="1:9">
      <c r="A7" s="5">
        <v>17848608008</v>
      </c>
      <c r="B7" s="6">
        <v>44716</v>
      </c>
      <c r="C7" s="6">
        <v>44717</v>
      </c>
      <c r="D7" s="4">
        <v>420</v>
      </c>
      <c r="E7" s="4" t="str">
        <f>VLOOKUP(A7,HOP!A:L,12,0)</f>
        <v>420.00</v>
      </c>
      <c r="F7" s="4" t="str">
        <f>VLOOKUP(A7,HOP!A:C,3,0)</f>
        <v>2525081</v>
      </c>
      <c r="G7" s="4">
        <f t="shared" si="0"/>
        <v>0</v>
      </c>
      <c r="H7" s="4" t="str">
        <f t="shared" si="1"/>
        <v>，2525081</v>
      </c>
      <c r="I7" s="4" t="str">
        <f>VLOOKUP(A7,HOP!A:U,21,0)</f>
        <v>直连</v>
      </c>
    </row>
    <row r="8" s="4" customFormat="1" spans="1:9">
      <c r="A8" s="5">
        <v>17850188674</v>
      </c>
      <c r="B8" s="6">
        <v>44716</v>
      </c>
      <c r="C8" s="6">
        <v>44717</v>
      </c>
      <c r="D8" s="4">
        <v>68</v>
      </c>
      <c r="E8" s="4" t="str">
        <f>VLOOKUP(A8,HOP!A:L,12,0)</f>
        <v>68.00</v>
      </c>
      <c r="F8" s="4" t="str">
        <f>VLOOKUP(A8,HOP!A:C,3,0)</f>
        <v>2525691</v>
      </c>
      <c r="G8" s="4">
        <f t="shared" si="0"/>
        <v>0</v>
      </c>
      <c r="H8" s="4" t="str">
        <f t="shared" si="1"/>
        <v>，2525691</v>
      </c>
      <c r="I8" s="4" t="str">
        <f>VLOOKUP(A8,HOP!A:U,21,0)</f>
        <v>直连</v>
      </c>
    </row>
    <row r="9" s="4" customFormat="1" spans="1:9">
      <c r="A9" s="5">
        <v>17857037358</v>
      </c>
      <c r="B9" s="6">
        <v>44714</v>
      </c>
      <c r="C9" s="6">
        <v>44717</v>
      </c>
      <c r="D9" s="4">
        <v>1318</v>
      </c>
      <c r="E9" s="4" t="str">
        <f>VLOOKUP(A9,HOP!A:L,12,0)</f>
        <v>1318.00</v>
      </c>
      <c r="F9" s="4" t="str">
        <f>VLOOKUP(A9,HOP!A:C,3,0)</f>
        <v>2527548</v>
      </c>
      <c r="G9" s="4">
        <f t="shared" si="0"/>
        <v>0</v>
      </c>
      <c r="H9" s="4" t="str">
        <f t="shared" si="1"/>
        <v>，2527548</v>
      </c>
      <c r="I9" s="4" t="str">
        <f>VLOOKUP(A9,HOP!A:U,21,0)</f>
        <v>直连</v>
      </c>
    </row>
    <row r="10" s="4" customFormat="1" spans="1:9">
      <c r="A10" s="5">
        <v>17869245137</v>
      </c>
      <c r="B10" s="6">
        <v>44715</v>
      </c>
      <c r="C10" s="6">
        <v>44717</v>
      </c>
      <c r="D10" s="4">
        <v>482</v>
      </c>
      <c r="E10" s="4" t="str">
        <f>VLOOKUP(A10,HOP!A:L,12,0)</f>
        <v>482.00</v>
      </c>
      <c r="F10" s="4" t="str">
        <f>VLOOKUP(A10,HOP!A:C,3,0)</f>
        <v>2530326</v>
      </c>
      <c r="G10" s="4">
        <f t="shared" si="0"/>
        <v>0</v>
      </c>
      <c r="H10" s="4" t="str">
        <f t="shared" si="1"/>
        <v>，2530326</v>
      </c>
      <c r="I10" s="4" t="str">
        <f>VLOOKUP(A10,HOP!A:U,21,0)</f>
        <v>直连</v>
      </c>
    </row>
    <row r="11" s="4" customFormat="1" spans="1:9">
      <c r="A11" s="5">
        <v>17903827538</v>
      </c>
      <c r="B11" s="6">
        <v>44716</v>
      </c>
      <c r="C11" s="6">
        <v>44717</v>
      </c>
      <c r="D11" s="4">
        <v>72</v>
      </c>
      <c r="E11" s="4" t="str">
        <f>VLOOKUP(A11,HOP!A:L,12,0)</f>
        <v>72.00</v>
      </c>
      <c r="F11" s="4" t="str">
        <f>VLOOKUP(A11,HOP!A:C,3,0)</f>
        <v>2542514</v>
      </c>
      <c r="G11" s="4">
        <f t="shared" si="0"/>
        <v>0</v>
      </c>
      <c r="H11" s="4" t="str">
        <f t="shared" si="1"/>
        <v>，2542514</v>
      </c>
      <c r="I11" s="4" t="str">
        <f>VLOOKUP(A11,HOP!A:U,21,0)</f>
        <v>直连</v>
      </c>
    </row>
    <row r="12" s="4" customFormat="1" spans="1:9">
      <c r="A12" s="5">
        <v>17909254121</v>
      </c>
      <c r="B12" s="6">
        <v>44716</v>
      </c>
      <c r="C12" s="6">
        <v>44717</v>
      </c>
      <c r="D12" s="4">
        <v>133</v>
      </c>
      <c r="E12" s="4" t="str">
        <f>VLOOKUP(A12,HOP!A:L,12,0)</f>
        <v>133.00</v>
      </c>
      <c r="F12" s="4" t="str">
        <f>VLOOKUP(A12,HOP!A:C,3,0)</f>
        <v>2543803</v>
      </c>
      <c r="G12" s="4">
        <f t="shared" si="0"/>
        <v>0</v>
      </c>
      <c r="H12" s="4" t="str">
        <f t="shared" si="1"/>
        <v>，2543803</v>
      </c>
      <c r="I12" s="4" t="str">
        <f>VLOOKUP(A12,HOP!A:U,21,0)</f>
        <v>直连</v>
      </c>
    </row>
    <row r="13" s="4" customFormat="1" spans="1:9">
      <c r="A13" s="5">
        <v>17915508932</v>
      </c>
      <c r="B13" s="6">
        <v>44716</v>
      </c>
      <c r="C13" s="6">
        <v>44717</v>
      </c>
      <c r="D13" s="4">
        <v>396</v>
      </c>
      <c r="E13" s="4" t="str">
        <f>VLOOKUP(A13,HOP!A:L,12,0)</f>
        <v>396.00</v>
      </c>
      <c r="F13" s="4" t="str">
        <f>VLOOKUP(A13,HOP!A:C,3,0)</f>
        <v>2546244</v>
      </c>
      <c r="G13" s="4">
        <f t="shared" si="0"/>
        <v>0</v>
      </c>
      <c r="H13" s="4" t="str">
        <f t="shared" si="1"/>
        <v>，2546244</v>
      </c>
      <c r="I13" s="4" t="str">
        <f>VLOOKUP(A13,HOP!A:U,21,0)</f>
        <v>直连</v>
      </c>
    </row>
    <row r="14" s="4" customFormat="1" spans="1:9">
      <c r="A14" s="5">
        <v>17940634559</v>
      </c>
      <c r="B14" s="6">
        <v>44716</v>
      </c>
      <c r="C14" s="6">
        <v>44717</v>
      </c>
      <c r="D14" s="4">
        <v>52</v>
      </c>
      <c r="E14" s="4" t="str">
        <f>VLOOKUP(A14,HOP!A:L,12,0)</f>
        <v>52.00</v>
      </c>
      <c r="F14" s="4" t="str">
        <f>VLOOKUP(A14,HOP!A:C,3,0)</f>
        <v>2552900</v>
      </c>
      <c r="G14" s="4">
        <f t="shared" si="0"/>
        <v>0</v>
      </c>
      <c r="H14" s="4" t="str">
        <f t="shared" si="1"/>
        <v>，2552900</v>
      </c>
      <c r="I14" s="4" t="str">
        <f>VLOOKUP(A14,HOP!A:U,21,0)</f>
        <v>直连</v>
      </c>
    </row>
    <row r="15" s="4" customFormat="1" spans="1:9">
      <c r="A15" s="5">
        <v>17948817700</v>
      </c>
      <c r="B15" s="6">
        <v>44715</v>
      </c>
      <c r="C15" s="6">
        <v>44717</v>
      </c>
      <c r="D15" s="4">
        <v>318</v>
      </c>
      <c r="E15" s="4" t="str">
        <f>VLOOKUP(A15,HOP!A:L,12,0)</f>
        <v>318.00</v>
      </c>
      <c r="F15" s="4" t="str">
        <f>VLOOKUP(A15,HOP!A:C,3,0)</f>
        <v>2554359</v>
      </c>
      <c r="G15" s="4">
        <f t="shared" si="0"/>
        <v>0</v>
      </c>
      <c r="H15" s="4" t="str">
        <f t="shared" si="1"/>
        <v>，2554359</v>
      </c>
      <c r="I15" s="4" t="str">
        <f>VLOOKUP(A15,HOP!A:U,21,0)</f>
        <v>直连</v>
      </c>
    </row>
    <row r="16" s="4" customFormat="1" spans="1:9">
      <c r="A16" s="5">
        <v>17949006527</v>
      </c>
      <c r="B16" s="6">
        <v>44715</v>
      </c>
      <c r="C16" s="6">
        <v>44717</v>
      </c>
      <c r="D16" s="4">
        <v>300</v>
      </c>
      <c r="E16" s="4" t="str">
        <f>VLOOKUP(A16,HOP!A:L,12,0)</f>
        <v>300.00</v>
      </c>
      <c r="F16" s="4" t="str">
        <f>VLOOKUP(A16,HOP!A:C,3,0)</f>
        <v>2554399</v>
      </c>
      <c r="G16" s="4">
        <f t="shared" si="0"/>
        <v>0</v>
      </c>
      <c r="H16" s="4" t="str">
        <f t="shared" si="1"/>
        <v>，2554399</v>
      </c>
      <c r="I16" s="4" t="str">
        <f>VLOOKUP(A16,HOP!A:U,21,0)</f>
        <v>直连</v>
      </c>
    </row>
    <row r="17" s="4" customFormat="1" spans="1:9">
      <c r="A17" s="5">
        <v>17956191627</v>
      </c>
      <c r="B17" s="6">
        <v>44716</v>
      </c>
      <c r="C17" s="6">
        <v>44717</v>
      </c>
      <c r="D17" s="4">
        <v>276</v>
      </c>
      <c r="E17" s="4" t="str">
        <f>VLOOKUP(A17,HOP!A:L,12,0)</f>
        <v>276.00</v>
      </c>
      <c r="F17" s="4" t="str">
        <f>VLOOKUP(A17,HOP!A:C,3,0)</f>
        <v>2556078</v>
      </c>
      <c r="G17" s="4">
        <f t="shared" si="0"/>
        <v>0</v>
      </c>
      <c r="H17" s="4" t="str">
        <f t="shared" si="1"/>
        <v>，2556078</v>
      </c>
      <c r="I17" s="4" t="str">
        <f>VLOOKUP(A17,HOP!A:U,21,0)</f>
        <v>直连</v>
      </c>
    </row>
    <row r="18" s="4" customFormat="1" spans="1:9">
      <c r="A18" s="5">
        <v>17964171291</v>
      </c>
      <c r="B18" s="6">
        <v>44716</v>
      </c>
      <c r="C18" s="6">
        <v>44717</v>
      </c>
      <c r="D18" s="4">
        <v>31</v>
      </c>
      <c r="E18" s="4" t="str">
        <f>VLOOKUP(A18,HOP!A:L,12,0)</f>
        <v>31.00</v>
      </c>
      <c r="F18" s="4" t="str">
        <f>VLOOKUP(A18,HOP!A:C,3,0)</f>
        <v>2557513</v>
      </c>
      <c r="G18" s="4">
        <f t="shared" si="0"/>
        <v>0</v>
      </c>
      <c r="H18" s="4" t="str">
        <f t="shared" si="1"/>
        <v>，2557513</v>
      </c>
      <c r="I18" s="4" t="str">
        <f>VLOOKUP(A18,HOP!A:U,21,0)</f>
        <v>直连</v>
      </c>
    </row>
    <row r="19" s="4" customFormat="1" spans="1:9">
      <c r="A19" s="5">
        <v>17965149352</v>
      </c>
      <c r="B19" s="6">
        <v>44716</v>
      </c>
      <c r="C19" s="6">
        <v>44717</v>
      </c>
      <c r="D19" s="4">
        <v>175</v>
      </c>
      <c r="E19" s="4" t="str">
        <f>VLOOKUP(A19,HOP!A:L,12,0)</f>
        <v>175.00</v>
      </c>
      <c r="F19" s="4" t="str">
        <f>VLOOKUP(A19,HOP!A:C,3,0)</f>
        <v>2557793</v>
      </c>
      <c r="G19" s="4">
        <f t="shared" si="0"/>
        <v>0</v>
      </c>
      <c r="H19" s="4" t="str">
        <f t="shared" si="1"/>
        <v>，2557793</v>
      </c>
      <c r="I19" s="4" t="str">
        <f>VLOOKUP(A19,HOP!A:U,21,0)</f>
        <v>直连</v>
      </c>
    </row>
    <row r="20" s="4" customFormat="1" spans="1:9">
      <c r="A20" s="5">
        <v>17968372735</v>
      </c>
      <c r="B20" s="6">
        <v>44716</v>
      </c>
      <c r="C20" s="6">
        <v>44717</v>
      </c>
      <c r="D20" s="4">
        <v>152</v>
      </c>
      <c r="E20" s="4" t="str">
        <f>VLOOKUP(A20,HOP!A:L,12,0)</f>
        <v>152.00</v>
      </c>
      <c r="F20" s="4" t="str">
        <f>VLOOKUP(A20,HOP!A:C,3,0)</f>
        <v>2558443</v>
      </c>
      <c r="G20" s="4">
        <f t="shared" si="0"/>
        <v>0</v>
      </c>
      <c r="H20" s="4" t="str">
        <f t="shared" si="1"/>
        <v>，2558443</v>
      </c>
      <c r="I20" s="4" t="str">
        <f>VLOOKUP(A20,HOP!A:U,21,0)</f>
        <v>直连</v>
      </c>
    </row>
    <row r="21" s="4" customFormat="1" hidden="1" spans="1:9">
      <c r="A21" s="5">
        <v>17985884966</v>
      </c>
      <c r="B21" s="6">
        <v>44716</v>
      </c>
      <c r="C21" s="6">
        <v>44717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17992368322</v>
      </c>
      <c r="B22" s="6">
        <v>44716</v>
      </c>
      <c r="C22" s="6">
        <v>44717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17996129031</v>
      </c>
      <c r="B23" s="6">
        <v>44715</v>
      </c>
      <c r="C23" s="6">
        <v>44717</v>
      </c>
      <c r="D23" s="4">
        <v>714</v>
      </c>
      <c r="E23" s="4" t="str">
        <f>VLOOKUP(A23,HOP!A:L,12,0)</f>
        <v>714.00</v>
      </c>
      <c r="F23" s="4" t="str">
        <f>VLOOKUP(A23,HOP!A:C,3,0)</f>
        <v>2564085</v>
      </c>
      <c r="G23" s="4">
        <f t="shared" si="0"/>
        <v>0</v>
      </c>
      <c r="H23" s="4" t="str">
        <f t="shared" si="1"/>
        <v>，2564085</v>
      </c>
      <c r="I23" s="4" t="str">
        <f>VLOOKUP(A23,HOP!A:U,21,0)</f>
        <v>直连</v>
      </c>
    </row>
    <row r="24" s="4" customFormat="1" hidden="1" spans="1:9">
      <c r="A24" s="5">
        <v>17996509179</v>
      </c>
      <c r="B24" s="6">
        <v>44716</v>
      </c>
      <c r="C24" s="6">
        <v>44717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18001350848</v>
      </c>
      <c r="B25" s="6">
        <v>44716</v>
      </c>
      <c r="C25" s="6">
        <v>44717</v>
      </c>
      <c r="D25" s="4">
        <v>278</v>
      </c>
      <c r="E25" s="4" t="str">
        <f>VLOOKUP(A25,HOP!A:L,12,0)</f>
        <v>278.00</v>
      </c>
      <c r="F25" s="4" t="str">
        <f>VLOOKUP(A25,HOP!A:C,3,0)</f>
        <v>2564857</v>
      </c>
      <c r="G25" s="4">
        <f t="shared" si="0"/>
        <v>0</v>
      </c>
      <c r="H25" s="4" t="str">
        <f t="shared" si="1"/>
        <v>，2564857</v>
      </c>
      <c r="I25" s="4" t="str">
        <f>VLOOKUP(A25,HOP!A:U,21,0)</f>
        <v>直连</v>
      </c>
    </row>
    <row r="26" s="4" customFormat="1" spans="1:9">
      <c r="A26" s="5">
        <v>18003830969</v>
      </c>
      <c r="B26" s="6">
        <v>44716</v>
      </c>
      <c r="C26" s="6">
        <v>44717</v>
      </c>
      <c r="D26" s="4">
        <v>278</v>
      </c>
      <c r="E26" s="4" t="str">
        <f>VLOOKUP(A26,HOP!A:L,12,0)</f>
        <v>278.00</v>
      </c>
      <c r="F26" s="4" t="str">
        <f>VLOOKUP(A26,HOP!A:C,3,0)</f>
        <v>2565075</v>
      </c>
      <c r="G26" s="4">
        <f t="shared" si="0"/>
        <v>0</v>
      </c>
      <c r="H26" s="4" t="str">
        <f t="shared" si="1"/>
        <v>，2565075</v>
      </c>
      <c r="I26" s="4" t="str">
        <f>VLOOKUP(A26,HOP!A:U,21,0)</f>
        <v>直连</v>
      </c>
    </row>
    <row r="27" s="4" customFormat="1" spans="1:9">
      <c r="A27" s="5">
        <v>18003865078</v>
      </c>
      <c r="B27" s="6">
        <v>44715</v>
      </c>
      <c r="C27" s="6">
        <v>44717</v>
      </c>
      <c r="D27" s="4">
        <v>1046</v>
      </c>
      <c r="E27" s="4" t="str">
        <f>VLOOKUP(A27,HOP!A:L,12,0)</f>
        <v>1046.00</v>
      </c>
      <c r="F27" s="4" t="str">
        <f>VLOOKUP(A27,HOP!A:C,3,0)</f>
        <v>2565083</v>
      </c>
      <c r="G27" s="4">
        <f t="shared" si="0"/>
        <v>0</v>
      </c>
      <c r="H27" s="4" t="str">
        <f t="shared" si="1"/>
        <v>，2565083</v>
      </c>
      <c r="I27" s="4" t="str">
        <f>VLOOKUP(A27,HOP!A:U,21,0)</f>
        <v>直连</v>
      </c>
    </row>
    <row r="28" s="4" customFormat="1" spans="1:9">
      <c r="A28" s="5">
        <v>18013434900</v>
      </c>
      <c r="B28" s="6">
        <v>44716</v>
      </c>
      <c r="C28" s="6">
        <v>44717</v>
      </c>
      <c r="D28" s="4">
        <v>67</v>
      </c>
      <c r="E28" s="4" t="str">
        <f>VLOOKUP(A28,HOP!A:L,12,0)</f>
        <v>67.00</v>
      </c>
      <c r="F28" s="4" t="str">
        <f>VLOOKUP(A28,HOP!A:C,3,0)</f>
        <v>2567149</v>
      </c>
      <c r="G28" s="4">
        <f t="shared" si="0"/>
        <v>0</v>
      </c>
      <c r="H28" s="4" t="str">
        <f t="shared" si="1"/>
        <v>，2567149</v>
      </c>
      <c r="I28" s="4" t="str">
        <f>VLOOKUP(A28,HOP!A:U,21,0)</f>
        <v>直连</v>
      </c>
    </row>
    <row r="29" s="4" customFormat="1" spans="1:9">
      <c r="A29" s="5">
        <v>18019748907</v>
      </c>
      <c r="B29" s="6">
        <v>44716</v>
      </c>
      <c r="C29" s="6">
        <v>44717</v>
      </c>
      <c r="D29" s="4">
        <v>280</v>
      </c>
      <c r="E29" s="4" t="str">
        <f>VLOOKUP(A29,HOP!A:L,12,0)</f>
        <v>280.00</v>
      </c>
      <c r="F29" s="4" t="str">
        <f>VLOOKUP(A29,HOP!A:C,3,0)</f>
        <v>2568515</v>
      </c>
      <c r="G29" s="4">
        <f t="shared" si="0"/>
        <v>0</v>
      </c>
      <c r="H29" s="4" t="str">
        <f t="shared" si="1"/>
        <v>，2568515</v>
      </c>
      <c r="I29" s="4" t="str">
        <f>VLOOKUP(A29,HOP!A:U,21,0)</f>
        <v>直连</v>
      </c>
    </row>
    <row r="30" s="4" customFormat="1" spans="1:9">
      <c r="A30" s="5">
        <v>18021189729</v>
      </c>
      <c r="B30" s="6">
        <v>44715</v>
      </c>
      <c r="C30" s="6">
        <v>44717</v>
      </c>
      <c r="D30" s="4">
        <v>708</v>
      </c>
      <c r="E30" s="4" t="str">
        <f>VLOOKUP(A30,HOP!A:L,12,0)</f>
        <v>708.00</v>
      </c>
      <c r="F30" s="4" t="str">
        <f>VLOOKUP(A30,HOP!A:C,3,0)</f>
        <v>2569219</v>
      </c>
      <c r="G30" s="4">
        <f t="shared" si="0"/>
        <v>0</v>
      </c>
      <c r="H30" s="4" t="str">
        <f t="shared" si="1"/>
        <v>，2569219</v>
      </c>
      <c r="I30" s="4" t="str">
        <f>VLOOKUP(A30,HOP!A:U,21,0)</f>
        <v>直连</v>
      </c>
    </row>
    <row r="31" s="4" customFormat="1" spans="1:9">
      <c r="A31" s="5">
        <v>18028171393</v>
      </c>
      <c r="B31" s="6">
        <v>44716</v>
      </c>
      <c r="C31" s="6">
        <v>44717</v>
      </c>
      <c r="D31" s="4">
        <v>134</v>
      </c>
      <c r="E31" s="4" t="str">
        <f>VLOOKUP(A31,HOP!A:L,12,0)</f>
        <v>134.00</v>
      </c>
      <c r="F31" s="4" t="str">
        <f>VLOOKUP(A31,HOP!A:C,3,0)</f>
        <v>2570944</v>
      </c>
      <c r="G31" s="4">
        <f t="shared" si="0"/>
        <v>0</v>
      </c>
      <c r="H31" s="4" t="str">
        <f t="shared" si="1"/>
        <v>，2570944</v>
      </c>
      <c r="I31" s="4" t="str">
        <f>VLOOKUP(A31,HOP!A:U,21,0)</f>
        <v>直连</v>
      </c>
    </row>
    <row r="32" s="4" customFormat="1" hidden="1" spans="1:9">
      <c r="A32" s="5">
        <v>18028968012</v>
      </c>
      <c r="B32" s="6">
        <v>44716</v>
      </c>
      <c r="C32" s="6">
        <v>44717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spans="1:9">
      <c r="A33" s="5">
        <v>18029143698</v>
      </c>
      <c r="B33" s="6">
        <v>44716</v>
      </c>
      <c r="C33" s="6">
        <v>44717</v>
      </c>
      <c r="D33" s="4">
        <v>131</v>
      </c>
      <c r="E33" s="4" t="str">
        <f>VLOOKUP(A33,HOP!A:L,12,0)</f>
        <v>131.00</v>
      </c>
      <c r="F33" s="4" t="str">
        <f>VLOOKUP(A33,HOP!A:C,3,0)</f>
        <v>2571249</v>
      </c>
      <c r="G33" s="4">
        <f t="shared" si="0"/>
        <v>0</v>
      </c>
      <c r="H33" s="4" t="str">
        <f t="shared" si="1"/>
        <v>，2571249</v>
      </c>
      <c r="I33" s="4" t="str">
        <f>VLOOKUP(A33,HOP!A:U,21,0)</f>
        <v>直连</v>
      </c>
    </row>
    <row r="34" s="4" customFormat="1" spans="1:9">
      <c r="A34" s="5">
        <v>18031983502</v>
      </c>
      <c r="B34" s="6">
        <v>44716</v>
      </c>
      <c r="C34" s="6">
        <v>44717</v>
      </c>
      <c r="D34" s="4">
        <v>70</v>
      </c>
      <c r="E34" s="4" t="str">
        <f>VLOOKUP(A34,HOP!A:L,12,0)</f>
        <v>70.00</v>
      </c>
      <c r="F34" s="4" t="str">
        <f>VLOOKUP(A34,HOP!A:C,3,0)</f>
        <v>2571950</v>
      </c>
      <c r="G34" s="4">
        <f t="shared" si="0"/>
        <v>0</v>
      </c>
      <c r="H34" s="4" t="str">
        <f t="shared" si="1"/>
        <v>，2571950</v>
      </c>
      <c r="I34" s="4" t="str">
        <f>VLOOKUP(A34,HOP!A:U,21,0)</f>
        <v>直连</v>
      </c>
    </row>
    <row r="35" s="4" customFormat="1" spans="1:9">
      <c r="A35" s="5">
        <v>18032593865</v>
      </c>
      <c r="B35" s="6">
        <v>44716</v>
      </c>
      <c r="C35" s="6">
        <v>44717</v>
      </c>
      <c r="D35" s="4">
        <v>186</v>
      </c>
      <c r="E35" s="4" t="str">
        <f>VLOOKUP(A35,HOP!A:L,12,0)</f>
        <v>186.00</v>
      </c>
      <c r="F35" s="4" t="str">
        <f>VLOOKUP(A35,HOP!A:C,3,0)</f>
        <v>2572212</v>
      </c>
      <c r="G35" s="4">
        <f t="shared" si="0"/>
        <v>0</v>
      </c>
      <c r="H35" s="4" t="str">
        <f t="shared" si="1"/>
        <v>，2572212</v>
      </c>
      <c r="I35" s="4" t="str">
        <f>VLOOKUP(A35,HOP!A:U,21,0)</f>
        <v>直连</v>
      </c>
    </row>
    <row r="36" s="4" customFormat="1" hidden="1" spans="1:9">
      <c r="A36" s="5">
        <v>18032689112</v>
      </c>
      <c r="B36" s="6">
        <v>44716</v>
      </c>
      <c r="C36" s="6">
        <v>44717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0"/>
        <v>#N/A</v>
      </c>
      <c r="H36" s="4" t="e">
        <f t="shared" si="1"/>
        <v>#N/A</v>
      </c>
      <c r="I36" s="4" t="e">
        <f>VLOOKUP(A36,HOP!A:U,21,0)</f>
        <v>#N/A</v>
      </c>
    </row>
    <row r="37" s="4" customFormat="1" spans="1:9">
      <c r="A37" s="5">
        <v>18037307619</v>
      </c>
      <c r="B37" s="6">
        <v>44715</v>
      </c>
      <c r="C37" s="6">
        <v>44717</v>
      </c>
      <c r="D37" s="4">
        <v>210</v>
      </c>
      <c r="E37" s="4" t="str">
        <f>VLOOKUP(A37,HOP!A:L,12,0)</f>
        <v>210.00</v>
      </c>
      <c r="F37" s="4" t="str">
        <f>VLOOKUP(A37,HOP!A:C,3,0)</f>
        <v>2573210</v>
      </c>
      <c r="G37" s="4">
        <f t="shared" si="0"/>
        <v>0</v>
      </c>
      <c r="H37" s="4" t="str">
        <f t="shared" si="1"/>
        <v>，2573210</v>
      </c>
      <c r="I37" s="4" t="str">
        <f>VLOOKUP(A37,HOP!A:U,21,0)</f>
        <v>直连</v>
      </c>
    </row>
    <row r="38" s="4" customFormat="1" spans="1:9">
      <c r="A38" s="5">
        <v>18037758151</v>
      </c>
      <c r="B38" s="6">
        <v>44715</v>
      </c>
      <c r="C38" s="6">
        <v>44717</v>
      </c>
      <c r="D38" s="4">
        <v>396</v>
      </c>
      <c r="E38" s="4" t="str">
        <f>VLOOKUP(A38,HOP!A:L,12,0)</f>
        <v>396.00</v>
      </c>
      <c r="F38" s="4" t="str">
        <f>VLOOKUP(A38,HOP!A:C,3,0)</f>
        <v>2573408</v>
      </c>
      <c r="G38" s="4">
        <f t="shared" si="0"/>
        <v>0</v>
      </c>
      <c r="H38" s="4" t="str">
        <f t="shared" si="1"/>
        <v>，2573408</v>
      </c>
      <c r="I38" s="4" t="str">
        <f>VLOOKUP(A38,HOP!A:U,21,0)</f>
        <v>直连</v>
      </c>
    </row>
    <row r="39" s="4" customFormat="1" spans="1:9">
      <c r="A39" s="5">
        <v>18041535582</v>
      </c>
      <c r="B39" s="6">
        <v>44716</v>
      </c>
      <c r="C39" s="6">
        <v>44717</v>
      </c>
      <c r="D39" s="4">
        <v>71</v>
      </c>
      <c r="E39" s="4" t="str">
        <f>VLOOKUP(A39,HOP!A:L,12,0)</f>
        <v>71.00</v>
      </c>
      <c r="F39" s="4" t="str">
        <f>VLOOKUP(A39,HOP!A:C,3,0)</f>
        <v>2574479</v>
      </c>
      <c r="G39" s="4">
        <f t="shared" si="0"/>
        <v>0</v>
      </c>
      <c r="H39" s="4" t="str">
        <f t="shared" si="1"/>
        <v>，2574479</v>
      </c>
      <c r="I39" s="4" t="str">
        <f>VLOOKUP(A39,HOP!A:U,21,0)</f>
        <v>直连</v>
      </c>
    </row>
    <row r="40" s="4" customFormat="1" spans="1:9">
      <c r="A40" s="5">
        <v>18049566121</v>
      </c>
      <c r="B40" s="6">
        <v>44716</v>
      </c>
      <c r="C40" s="6">
        <v>44717</v>
      </c>
      <c r="D40" s="4">
        <v>176</v>
      </c>
      <c r="E40" s="4" t="str">
        <f>VLOOKUP(A40,HOP!A:L,12,0)</f>
        <v>176.00</v>
      </c>
      <c r="F40" s="4" t="str">
        <f>VLOOKUP(A40,HOP!A:C,3,0)</f>
        <v>2576060</v>
      </c>
      <c r="G40" s="4">
        <f t="shared" si="0"/>
        <v>0</v>
      </c>
      <c r="H40" s="4" t="str">
        <f t="shared" si="1"/>
        <v>，2576060</v>
      </c>
      <c r="I40" s="4" t="str">
        <f>VLOOKUP(A40,HOP!A:U,21,0)</f>
        <v>直连</v>
      </c>
    </row>
    <row r="41" s="4" customFormat="1" spans="1:9">
      <c r="A41" s="5">
        <v>18052448718</v>
      </c>
      <c r="B41" s="6">
        <v>44716</v>
      </c>
      <c r="C41" s="6">
        <v>44717</v>
      </c>
      <c r="D41" s="4">
        <v>128</v>
      </c>
      <c r="E41" s="4" t="str">
        <f>VLOOKUP(A41,HOP!A:L,12,0)</f>
        <v>128.00</v>
      </c>
      <c r="F41" s="4" t="str">
        <f>VLOOKUP(A41,HOP!A:C,3,0)</f>
        <v>2576609</v>
      </c>
      <c r="G41" s="4">
        <f t="shared" si="0"/>
        <v>0</v>
      </c>
      <c r="H41" s="4" t="str">
        <f t="shared" si="1"/>
        <v>，2576609</v>
      </c>
      <c r="I41" s="4" t="str">
        <f>VLOOKUP(A41,HOP!A:U,21,0)</f>
        <v>直连</v>
      </c>
    </row>
    <row r="42" s="4" customFormat="1" spans="1:9">
      <c r="A42" s="5">
        <v>18052855323</v>
      </c>
      <c r="B42" s="6">
        <v>44716</v>
      </c>
      <c r="C42" s="6">
        <v>44717</v>
      </c>
      <c r="D42" s="4">
        <v>65</v>
      </c>
      <c r="E42" s="4" t="str">
        <f>VLOOKUP(A42,HOP!A:L,12,0)</f>
        <v>65.00</v>
      </c>
      <c r="F42" s="4" t="str">
        <f>VLOOKUP(A42,HOP!A:C,3,0)</f>
        <v>2576657</v>
      </c>
      <c r="G42" s="4">
        <f t="shared" si="0"/>
        <v>0</v>
      </c>
      <c r="H42" s="4" t="str">
        <f t="shared" si="1"/>
        <v>，2576657</v>
      </c>
      <c r="I42" s="4" t="str">
        <f>VLOOKUP(A42,HOP!A:U,21,0)</f>
        <v>直连</v>
      </c>
    </row>
    <row r="43" s="4" customFormat="1" spans="1:9">
      <c r="A43" s="5">
        <v>18053027833</v>
      </c>
      <c r="B43" s="6">
        <v>44716</v>
      </c>
      <c r="C43" s="6">
        <v>44717</v>
      </c>
      <c r="D43" s="4">
        <v>43</v>
      </c>
      <c r="E43" s="4" t="str">
        <f>VLOOKUP(A43,HOP!A:L,12,0)</f>
        <v>43.00</v>
      </c>
      <c r="F43" s="4" t="str">
        <f>VLOOKUP(A43,HOP!A:C,3,0)</f>
        <v>2576681</v>
      </c>
      <c r="G43" s="4">
        <f t="shared" si="0"/>
        <v>0</v>
      </c>
      <c r="H43" s="4" t="str">
        <f t="shared" si="1"/>
        <v>，2576681</v>
      </c>
      <c r="I43" s="4" t="str">
        <f>VLOOKUP(A43,HOP!A:U,21,0)</f>
        <v>直连</v>
      </c>
    </row>
    <row r="44" s="4" customFormat="1" spans="1:9">
      <c r="A44" s="5">
        <v>18053623408</v>
      </c>
      <c r="B44" s="6">
        <v>44716</v>
      </c>
      <c r="C44" s="6">
        <v>44717</v>
      </c>
      <c r="D44" s="4">
        <v>177</v>
      </c>
      <c r="E44" s="4" t="str">
        <f>VLOOKUP(A44,HOP!A:L,12,0)</f>
        <v>177.00</v>
      </c>
      <c r="F44" s="4" t="str">
        <f>VLOOKUP(A44,HOP!A:C,3,0)</f>
        <v>2576758</v>
      </c>
      <c r="G44" s="4">
        <f t="shared" si="0"/>
        <v>0</v>
      </c>
      <c r="H44" s="4" t="str">
        <f t="shared" si="1"/>
        <v>，2576758</v>
      </c>
      <c r="I44" s="4" t="str">
        <f>VLOOKUP(A44,HOP!A:U,21,0)</f>
        <v>直连</v>
      </c>
    </row>
    <row r="46" spans="4:4">
      <c r="D46" s="4">
        <f>SUM(D2:D45)</f>
        <v>11370</v>
      </c>
    </row>
    <row r="52" spans="1:1">
      <c r="A52" s="4" t="s">
        <v>237</v>
      </c>
    </row>
    <row r="53" spans="1:1">
      <c r="A53" s="4" t="s">
        <v>238</v>
      </c>
    </row>
    <row r="54" spans="1:1">
      <c r="A54" s="4" t="s">
        <v>239</v>
      </c>
    </row>
  </sheetData>
  <autoFilter ref="A1:X44">
    <filterColumn colId="3">
      <filters>
        <filter val="210"/>
        <filter val="52"/>
        <filter val="152"/>
        <filter val="714"/>
        <filter val="396"/>
        <filter val="318"/>
        <filter val="1318"/>
        <filter val="599"/>
        <filter val="420"/>
        <filter val="520"/>
        <filter val="65"/>
        <filter val="67"/>
        <filter val="68"/>
        <filter val="128"/>
        <filter val="70"/>
        <filter val="31"/>
        <filter val="71"/>
        <filter val="131"/>
        <filter val="72"/>
        <filter val="133"/>
        <filter val="134"/>
        <filter val="175"/>
        <filter val="176"/>
        <filter val="276"/>
        <filter val="177"/>
        <filter val="278"/>
        <filter val="140"/>
        <filter val="280"/>
        <filter val="300"/>
        <filter val="380"/>
        <filter val="482"/>
        <filter val="43"/>
        <filter val="186"/>
        <filter val="1046"/>
        <filter val="7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240</v>
      </c>
      <c r="B1" s="2" t="s">
        <v>241</v>
      </c>
      <c r="C1" s="2" t="s">
        <v>242</v>
      </c>
      <c r="D1" s="2" t="s">
        <v>243</v>
      </c>
      <c r="E1" s="2" t="s">
        <v>13</v>
      </c>
      <c r="F1" s="2" t="s">
        <v>5</v>
      </c>
      <c r="G1" s="2" t="s">
        <v>6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  <c r="U1" s="2" t="s">
        <v>257</v>
      </c>
    </row>
    <row r="2" s="1" customFormat="1" spans="1:21">
      <c r="A2" s="3">
        <v>18053623408</v>
      </c>
      <c r="B2" s="1" t="s">
        <v>258</v>
      </c>
      <c r="C2" s="1" t="s">
        <v>259</v>
      </c>
      <c r="D2" s="1" t="s">
        <v>260</v>
      </c>
      <c r="E2" s="1" t="s">
        <v>261</v>
      </c>
      <c r="F2" s="1" t="s">
        <v>258</v>
      </c>
      <c r="G2" s="1" t="s">
        <v>262</v>
      </c>
      <c r="H2" s="1" t="s">
        <v>263</v>
      </c>
      <c r="I2" s="1" t="s">
        <v>264</v>
      </c>
      <c r="J2" s="1" t="s">
        <v>30</v>
      </c>
      <c r="K2" s="1" t="s">
        <v>265</v>
      </c>
      <c r="L2" s="1" t="s">
        <v>265</v>
      </c>
      <c r="M2" s="1" t="s">
        <v>266</v>
      </c>
      <c r="N2" s="1" t="s">
        <v>266</v>
      </c>
      <c r="O2" s="1" t="s">
        <v>267</v>
      </c>
      <c r="P2" s="1" t="s">
        <v>268</v>
      </c>
      <c r="Q2" s="1" t="s">
        <v>269</v>
      </c>
      <c r="R2" s="1" t="s">
        <v>270</v>
      </c>
      <c r="S2" s="1" t="s">
        <v>271</v>
      </c>
      <c r="T2" s="1" t="s">
        <v>272</v>
      </c>
      <c r="U2" s="1" t="s">
        <v>273</v>
      </c>
    </row>
    <row r="3" s="1" customFormat="1" spans="1:21">
      <c r="A3" s="3">
        <v>18053027833</v>
      </c>
      <c r="B3" s="1" t="s">
        <v>258</v>
      </c>
      <c r="C3" s="1" t="s">
        <v>274</v>
      </c>
      <c r="D3" s="1" t="s">
        <v>275</v>
      </c>
      <c r="E3" s="1" t="s">
        <v>276</v>
      </c>
      <c r="F3" s="1" t="s">
        <v>258</v>
      </c>
      <c r="G3" s="1" t="s">
        <v>262</v>
      </c>
      <c r="H3" s="1" t="s">
        <v>263</v>
      </c>
      <c r="I3" s="1" t="s">
        <v>277</v>
      </c>
      <c r="J3" s="1" t="s">
        <v>30</v>
      </c>
      <c r="K3" s="1" t="s">
        <v>278</v>
      </c>
      <c r="L3" s="1" t="s">
        <v>278</v>
      </c>
      <c r="M3" s="1" t="s">
        <v>266</v>
      </c>
      <c r="N3" s="1" t="s">
        <v>266</v>
      </c>
      <c r="O3" s="1" t="s">
        <v>267</v>
      </c>
      <c r="P3" s="1" t="s">
        <v>268</v>
      </c>
      <c r="Q3" s="1" t="s">
        <v>269</v>
      </c>
      <c r="R3" s="1" t="s">
        <v>279</v>
      </c>
      <c r="S3" s="1" t="s">
        <v>271</v>
      </c>
      <c r="T3" s="1" t="s">
        <v>272</v>
      </c>
      <c r="U3" s="1" t="s">
        <v>273</v>
      </c>
    </row>
    <row r="4" s="1" customFormat="1" spans="1:21">
      <c r="A4" s="3">
        <v>18052855323</v>
      </c>
      <c r="B4" s="1" t="s">
        <v>258</v>
      </c>
      <c r="C4" s="1" t="s">
        <v>280</v>
      </c>
      <c r="D4" s="1" t="s">
        <v>281</v>
      </c>
      <c r="E4" s="1" t="s">
        <v>282</v>
      </c>
      <c r="F4" s="1" t="s">
        <v>258</v>
      </c>
      <c r="G4" s="1" t="s">
        <v>262</v>
      </c>
      <c r="H4" s="1" t="s">
        <v>263</v>
      </c>
      <c r="I4" s="1" t="s">
        <v>283</v>
      </c>
      <c r="J4" s="1" t="s">
        <v>30</v>
      </c>
      <c r="K4" s="1" t="s">
        <v>284</v>
      </c>
      <c r="L4" s="1" t="s">
        <v>284</v>
      </c>
      <c r="M4" s="1" t="s">
        <v>266</v>
      </c>
      <c r="N4" s="1" t="s">
        <v>266</v>
      </c>
      <c r="O4" s="1" t="s">
        <v>267</v>
      </c>
      <c r="P4" s="1" t="s">
        <v>268</v>
      </c>
      <c r="Q4" s="1" t="s">
        <v>269</v>
      </c>
      <c r="R4" s="1" t="s">
        <v>285</v>
      </c>
      <c r="S4" s="1" t="s">
        <v>271</v>
      </c>
      <c r="T4" s="1" t="s">
        <v>272</v>
      </c>
      <c r="U4" s="1" t="s">
        <v>273</v>
      </c>
    </row>
    <row r="5" s="1" customFormat="1" spans="1:21">
      <c r="A5" s="3">
        <v>18052448718</v>
      </c>
      <c r="B5" s="1" t="s">
        <v>258</v>
      </c>
      <c r="C5" s="1" t="s">
        <v>286</v>
      </c>
      <c r="D5" s="1" t="s">
        <v>287</v>
      </c>
      <c r="E5" s="1" t="s">
        <v>288</v>
      </c>
      <c r="F5" s="1" t="s">
        <v>258</v>
      </c>
      <c r="G5" s="1" t="s">
        <v>262</v>
      </c>
      <c r="H5" s="1" t="s">
        <v>263</v>
      </c>
      <c r="I5" s="1" t="s">
        <v>289</v>
      </c>
      <c r="J5" s="1" t="s">
        <v>30</v>
      </c>
      <c r="K5" s="1" t="s">
        <v>290</v>
      </c>
      <c r="L5" s="1" t="s">
        <v>290</v>
      </c>
      <c r="M5" s="1" t="s">
        <v>266</v>
      </c>
      <c r="N5" s="1" t="s">
        <v>266</v>
      </c>
      <c r="O5" s="1" t="s">
        <v>267</v>
      </c>
      <c r="P5" s="1" t="s">
        <v>268</v>
      </c>
      <c r="Q5" s="1" t="s">
        <v>269</v>
      </c>
      <c r="R5" s="1" t="s">
        <v>291</v>
      </c>
      <c r="S5" s="1" t="s">
        <v>271</v>
      </c>
      <c r="T5" s="1" t="s">
        <v>272</v>
      </c>
      <c r="U5" s="1" t="s">
        <v>273</v>
      </c>
    </row>
    <row r="6" s="1" customFormat="1" spans="1:21">
      <c r="A6" s="3">
        <v>18049566121</v>
      </c>
      <c r="B6" s="1" t="s">
        <v>258</v>
      </c>
      <c r="C6" s="1" t="s">
        <v>292</v>
      </c>
      <c r="D6" s="1" t="s">
        <v>293</v>
      </c>
      <c r="E6" s="1" t="s">
        <v>294</v>
      </c>
      <c r="F6" s="1" t="s">
        <v>258</v>
      </c>
      <c r="G6" s="1" t="s">
        <v>262</v>
      </c>
      <c r="H6" s="1" t="s">
        <v>263</v>
      </c>
      <c r="I6" s="1" t="s">
        <v>295</v>
      </c>
      <c r="J6" s="1" t="s">
        <v>30</v>
      </c>
      <c r="K6" s="1" t="s">
        <v>296</v>
      </c>
      <c r="L6" s="1" t="s">
        <v>296</v>
      </c>
      <c r="M6" s="1" t="s">
        <v>266</v>
      </c>
      <c r="N6" s="1" t="s">
        <v>266</v>
      </c>
      <c r="O6" s="1" t="s">
        <v>267</v>
      </c>
      <c r="P6" s="1" t="s">
        <v>268</v>
      </c>
      <c r="Q6" s="1" t="s">
        <v>269</v>
      </c>
      <c r="R6" s="1" t="s">
        <v>297</v>
      </c>
      <c r="S6" s="1" t="s">
        <v>271</v>
      </c>
      <c r="T6" s="1" t="s">
        <v>272</v>
      </c>
      <c r="U6" s="1" t="s">
        <v>273</v>
      </c>
    </row>
    <row r="7" s="1" customFormat="1" spans="1:21">
      <c r="A7" s="3">
        <v>18041535582</v>
      </c>
      <c r="B7" s="1" t="s">
        <v>298</v>
      </c>
      <c r="C7" s="1" t="s">
        <v>299</v>
      </c>
      <c r="D7" s="1" t="s">
        <v>300</v>
      </c>
      <c r="E7" s="1" t="s">
        <v>301</v>
      </c>
      <c r="F7" s="1" t="s">
        <v>258</v>
      </c>
      <c r="G7" s="1" t="s">
        <v>262</v>
      </c>
      <c r="H7" s="1" t="s">
        <v>263</v>
      </c>
      <c r="I7" s="1" t="s">
        <v>302</v>
      </c>
      <c r="J7" s="1" t="s">
        <v>30</v>
      </c>
      <c r="K7" s="1" t="s">
        <v>303</v>
      </c>
      <c r="L7" s="1" t="s">
        <v>303</v>
      </c>
      <c r="M7" s="1" t="s">
        <v>266</v>
      </c>
      <c r="N7" s="1" t="s">
        <v>266</v>
      </c>
      <c r="O7" s="1" t="s">
        <v>267</v>
      </c>
      <c r="P7" s="1" t="s">
        <v>268</v>
      </c>
      <c r="Q7" s="1" t="s">
        <v>269</v>
      </c>
      <c r="R7" s="1" t="s">
        <v>304</v>
      </c>
      <c r="S7" s="1" t="s">
        <v>271</v>
      </c>
      <c r="T7" s="1" t="s">
        <v>272</v>
      </c>
      <c r="U7" s="1" t="s">
        <v>273</v>
      </c>
    </row>
    <row r="8" s="1" customFormat="1" spans="1:21">
      <c r="A8" s="3">
        <v>18037758151</v>
      </c>
      <c r="B8" s="1" t="s">
        <v>298</v>
      </c>
      <c r="C8" s="1" t="s">
        <v>305</v>
      </c>
      <c r="D8" s="1" t="s">
        <v>306</v>
      </c>
      <c r="E8" s="1" t="s">
        <v>307</v>
      </c>
      <c r="F8" s="1" t="s">
        <v>308</v>
      </c>
      <c r="G8" s="1" t="s">
        <v>262</v>
      </c>
      <c r="H8" s="1" t="s">
        <v>263</v>
      </c>
      <c r="I8" s="1" t="s">
        <v>309</v>
      </c>
      <c r="J8" s="1" t="s">
        <v>30</v>
      </c>
      <c r="K8" s="1" t="s">
        <v>310</v>
      </c>
      <c r="L8" s="1" t="s">
        <v>310</v>
      </c>
      <c r="M8" s="1" t="s">
        <v>266</v>
      </c>
      <c r="N8" s="1" t="s">
        <v>266</v>
      </c>
      <c r="O8" s="1" t="s">
        <v>267</v>
      </c>
      <c r="P8" s="1" t="s">
        <v>268</v>
      </c>
      <c r="Q8" s="1" t="s">
        <v>269</v>
      </c>
      <c r="R8" s="1" t="s">
        <v>311</v>
      </c>
      <c r="S8" s="1" t="s">
        <v>271</v>
      </c>
      <c r="T8" s="1" t="s">
        <v>272</v>
      </c>
      <c r="U8" s="1" t="s">
        <v>273</v>
      </c>
    </row>
    <row r="9" s="1" customFormat="1" spans="1:21">
      <c r="A9" s="3">
        <v>18037307619</v>
      </c>
      <c r="B9" s="1" t="s">
        <v>298</v>
      </c>
      <c r="C9" s="1" t="s">
        <v>312</v>
      </c>
      <c r="D9" s="1" t="s">
        <v>313</v>
      </c>
      <c r="E9" s="1" t="s">
        <v>314</v>
      </c>
      <c r="F9" s="1" t="s">
        <v>308</v>
      </c>
      <c r="G9" s="1" t="s">
        <v>262</v>
      </c>
      <c r="H9" s="1" t="s">
        <v>263</v>
      </c>
      <c r="I9" s="1" t="s">
        <v>315</v>
      </c>
      <c r="J9" s="1" t="s">
        <v>30</v>
      </c>
      <c r="K9" s="1" t="s">
        <v>316</v>
      </c>
      <c r="L9" s="1" t="s">
        <v>316</v>
      </c>
      <c r="M9" s="1" t="s">
        <v>266</v>
      </c>
      <c r="N9" s="1" t="s">
        <v>266</v>
      </c>
      <c r="O9" s="1" t="s">
        <v>267</v>
      </c>
      <c r="P9" s="1" t="s">
        <v>268</v>
      </c>
      <c r="Q9" s="1" t="s">
        <v>269</v>
      </c>
      <c r="R9" s="1" t="s">
        <v>317</v>
      </c>
      <c r="S9" s="1" t="s">
        <v>271</v>
      </c>
      <c r="T9" s="1" t="s">
        <v>272</v>
      </c>
      <c r="U9" s="1" t="s">
        <v>273</v>
      </c>
    </row>
    <row r="10" s="1" customFormat="1" spans="1:21">
      <c r="A10" s="3">
        <v>18032593865</v>
      </c>
      <c r="B10" s="1" t="s">
        <v>318</v>
      </c>
      <c r="C10" s="1" t="s">
        <v>319</v>
      </c>
      <c r="D10" s="1" t="s">
        <v>320</v>
      </c>
      <c r="E10" s="1" t="s">
        <v>321</v>
      </c>
      <c r="F10" s="1" t="s">
        <v>258</v>
      </c>
      <c r="G10" s="1" t="s">
        <v>262</v>
      </c>
      <c r="H10" s="1" t="s">
        <v>263</v>
      </c>
      <c r="I10" s="1" t="s">
        <v>322</v>
      </c>
      <c r="J10" s="1" t="s">
        <v>30</v>
      </c>
      <c r="K10" s="1" t="s">
        <v>323</v>
      </c>
      <c r="L10" s="1" t="s">
        <v>323</v>
      </c>
      <c r="M10" s="1" t="s">
        <v>266</v>
      </c>
      <c r="N10" s="1" t="s">
        <v>266</v>
      </c>
      <c r="O10" s="1" t="s">
        <v>267</v>
      </c>
      <c r="P10" s="1" t="s">
        <v>268</v>
      </c>
      <c r="Q10" s="1" t="s">
        <v>269</v>
      </c>
      <c r="R10" s="1" t="s">
        <v>324</v>
      </c>
      <c r="S10" s="1" t="s">
        <v>271</v>
      </c>
      <c r="T10" s="1" t="s">
        <v>272</v>
      </c>
      <c r="U10" s="1" t="s">
        <v>273</v>
      </c>
    </row>
    <row r="11" s="1" customFormat="1" spans="1:21">
      <c r="A11" s="3">
        <v>18031983502</v>
      </c>
      <c r="B11" s="1" t="s">
        <v>318</v>
      </c>
      <c r="C11" s="1" t="s">
        <v>325</v>
      </c>
      <c r="D11" s="1" t="s">
        <v>326</v>
      </c>
      <c r="E11" s="1" t="s">
        <v>327</v>
      </c>
      <c r="F11" s="1" t="s">
        <v>258</v>
      </c>
      <c r="G11" s="1" t="s">
        <v>262</v>
      </c>
      <c r="H11" s="1" t="s">
        <v>263</v>
      </c>
      <c r="I11" s="1" t="s">
        <v>328</v>
      </c>
      <c r="J11" s="1" t="s">
        <v>30</v>
      </c>
      <c r="K11" s="1" t="s">
        <v>329</v>
      </c>
      <c r="L11" s="1" t="s">
        <v>329</v>
      </c>
      <c r="M11" s="1" t="s">
        <v>266</v>
      </c>
      <c r="N11" s="1" t="s">
        <v>266</v>
      </c>
      <c r="O11" s="1" t="s">
        <v>267</v>
      </c>
      <c r="P11" s="1" t="s">
        <v>268</v>
      </c>
      <c r="Q11" s="1" t="s">
        <v>269</v>
      </c>
      <c r="R11" s="1" t="s">
        <v>330</v>
      </c>
      <c r="S11" s="1" t="s">
        <v>271</v>
      </c>
      <c r="T11" s="1" t="s">
        <v>272</v>
      </c>
      <c r="U11" s="1" t="s">
        <v>273</v>
      </c>
    </row>
    <row r="12" s="1" customFormat="1" spans="1:21">
      <c r="A12" s="3">
        <v>18029143698</v>
      </c>
      <c r="B12" s="1" t="s">
        <v>331</v>
      </c>
      <c r="C12" s="1" t="s">
        <v>332</v>
      </c>
      <c r="D12" s="1" t="s">
        <v>333</v>
      </c>
      <c r="E12" s="1" t="s">
        <v>334</v>
      </c>
      <c r="F12" s="1" t="s">
        <v>258</v>
      </c>
      <c r="G12" s="1" t="s">
        <v>262</v>
      </c>
      <c r="H12" s="1" t="s">
        <v>263</v>
      </c>
      <c r="I12" s="1" t="s">
        <v>335</v>
      </c>
      <c r="J12" s="1" t="s">
        <v>30</v>
      </c>
      <c r="K12" s="1" t="s">
        <v>336</v>
      </c>
      <c r="L12" s="1" t="s">
        <v>336</v>
      </c>
      <c r="M12" s="1" t="s">
        <v>266</v>
      </c>
      <c r="N12" s="1" t="s">
        <v>266</v>
      </c>
      <c r="O12" s="1" t="s">
        <v>267</v>
      </c>
      <c r="P12" s="1" t="s">
        <v>268</v>
      </c>
      <c r="Q12" s="1" t="s">
        <v>269</v>
      </c>
      <c r="R12" s="1" t="s">
        <v>337</v>
      </c>
      <c r="S12" s="1" t="s">
        <v>271</v>
      </c>
      <c r="T12" s="1" t="s">
        <v>272</v>
      </c>
      <c r="U12" s="1" t="s">
        <v>273</v>
      </c>
    </row>
    <row r="13" s="1" customFormat="1" spans="1:21">
      <c r="A13" s="3">
        <v>18028171393</v>
      </c>
      <c r="B13" s="1" t="s">
        <v>331</v>
      </c>
      <c r="C13" s="1" t="s">
        <v>338</v>
      </c>
      <c r="D13" s="1" t="s">
        <v>339</v>
      </c>
      <c r="E13" s="1" t="s">
        <v>340</v>
      </c>
      <c r="F13" s="1" t="s">
        <v>258</v>
      </c>
      <c r="G13" s="1" t="s">
        <v>262</v>
      </c>
      <c r="H13" s="1" t="s">
        <v>263</v>
      </c>
      <c r="I13" s="1" t="s">
        <v>341</v>
      </c>
      <c r="J13" s="1" t="s">
        <v>30</v>
      </c>
      <c r="K13" s="1" t="s">
        <v>342</v>
      </c>
      <c r="L13" s="1" t="s">
        <v>342</v>
      </c>
      <c r="M13" s="1" t="s">
        <v>266</v>
      </c>
      <c r="N13" s="1" t="s">
        <v>266</v>
      </c>
      <c r="O13" s="1" t="s">
        <v>267</v>
      </c>
      <c r="P13" s="1" t="s">
        <v>268</v>
      </c>
      <c r="Q13" s="1" t="s">
        <v>269</v>
      </c>
      <c r="R13" s="1" t="s">
        <v>343</v>
      </c>
      <c r="S13" s="1" t="s">
        <v>271</v>
      </c>
      <c r="T13" s="1" t="s">
        <v>272</v>
      </c>
      <c r="U13" s="1" t="s">
        <v>273</v>
      </c>
    </row>
    <row r="14" s="1" customFormat="1" spans="1:21">
      <c r="A14" s="3">
        <v>18021189729</v>
      </c>
      <c r="B14" s="1" t="s">
        <v>344</v>
      </c>
      <c r="C14" s="1" t="s">
        <v>345</v>
      </c>
      <c r="D14" s="1" t="s">
        <v>346</v>
      </c>
      <c r="E14" s="1" t="s">
        <v>347</v>
      </c>
      <c r="F14" s="1" t="s">
        <v>308</v>
      </c>
      <c r="G14" s="1" t="s">
        <v>262</v>
      </c>
      <c r="H14" s="1" t="s">
        <v>263</v>
      </c>
      <c r="I14" s="1" t="s">
        <v>348</v>
      </c>
      <c r="J14" s="1" t="s">
        <v>30</v>
      </c>
      <c r="K14" s="1" t="s">
        <v>349</v>
      </c>
      <c r="L14" s="1" t="s">
        <v>349</v>
      </c>
      <c r="M14" s="1" t="s">
        <v>266</v>
      </c>
      <c r="N14" s="1" t="s">
        <v>266</v>
      </c>
      <c r="O14" s="1" t="s">
        <v>267</v>
      </c>
      <c r="P14" s="1" t="s">
        <v>268</v>
      </c>
      <c r="Q14" s="1" t="s">
        <v>269</v>
      </c>
      <c r="R14" s="1" t="s">
        <v>350</v>
      </c>
      <c r="S14" s="1" t="s">
        <v>271</v>
      </c>
      <c r="T14" s="1" t="s">
        <v>272</v>
      </c>
      <c r="U14" s="1" t="s">
        <v>273</v>
      </c>
    </row>
    <row r="15" s="1" customFormat="1" spans="1:21">
      <c r="A15" s="3">
        <v>18019748907</v>
      </c>
      <c r="B15" s="1" t="s">
        <v>351</v>
      </c>
      <c r="C15" s="1" t="s">
        <v>352</v>
      </c>
      <c r="D15" s="1" t="s">
        <v>353</v>
      </c>
      <c r="E15" s="1" t="s">
        <v>354</v>
      </c>
      <c r="F15" s="1" t="s">
        <v>258</v>
      </c>
      <c r="G15" s="1" t="s">
        <v>262</v>
      </c>
      <c r="H15" s="1" t="s">
        <v>263</v>
      </c>
      <c r="I15" s="1" t="s">
        <v>355</v>
      </c>
      <c r="J15" s="1" t="s">
        <v>30</v>
      </c>
      <c r="K15" s="1" t="s">
        <v>356</v>
      </c>
      <c r="L15" s="1" t="s">
        <v>356</v>
      </c>
      <c r="M15" s="1" t="s">
        <v>266</v>
      </c>
      <c r="N15" s="1" t="s">
        <v>266</v>
      </c>
      <c r="O15" s="1" t="s">
        <v>267</v>
      </c>
      <c r="P15" s="1" t="s">
        <v>268</v>
      </c>
      <c r="Q15" s="1" t="s">
        <v>269</v>
      </c>
      <c r="R15" s="1" t="s">
        <v>357</v>
      </c>
      <c r="S15" s="1" t="s">
        <v>271</v>
      </c>
      <c r="T15" s="1" t="s">
        <v>272</v>
      </c>
      <c r="U15" s="1" t="s">
        <v>273</v>
      </c>
    </row>
    <row r="16" s="1" customFormat="1" spans="1:21">
      <c r="A16" s="3">
        <v>18013434900</v>
      </c>
      <c r="B16" s="1" t="s">
        <v>358</v>
      </c>
      <c r="C16" s="1" t="s">
        <v>359</v>
      </c>
      <c r="D16" s="1" t="s">
        <v>360</v>
      </c>
      <c r="E16" s="1" t="s">
        <v>361</v>
      </c>
      <c r="F16" s="1" t="s">
        <v>258</v>
      </c>
      <c r="G16" s="1" t="s">
        <v>262</v>
      </c>
      <c r="H16" s="1" t="s">
        <v>263</v>
      </c>
      <c r="I16" s="1" t="s">
        <v>362</v>
      </c>
      <c r="J16" s="1" t="s">
        <v>30</v>
      </c>
      <c r="K16" s="1" t="s">
        <v>363</v>
      </c>
      <c r="L16" s="1" t="s">
        <v>363</v>
      </c>
      <c r="M16" s="1" t="s">
        <v>266</v>
      </c>
      <c r="N16" s="1" t="s">
        <v>266</v>
      </c>
      <c r="O16" s="1" t="s">
        <v>267</v>
      </c>
      <c r="P16" s="1" t="s">
        <v>268</v>
      </c>
      <c r="Q16" s="1" t="s">
        <v>269</v>
      </c>
      <c r="R16" s="1" t="s">
        <v>364</v>
      </c>
      <c r="S16" s="1" t="s">
        <v>271</v>
      </c>
      <c r="T16" s="1" t="s">
        <v>272</v>
      </c>
      <c r="U16" s="1" t="s">
        <v>273</v>
      </c>
    </row>
    <row r="17" s="1" customFormat="1" spans="1:21">
      <c r="A17" s="3">
        <v>18003865078</v>
      </c>
      <c r="B17" s="1" t="s">
        <v>365</v>
      </c>
      <c r="C17" s="1" t="s">
        <v>366</v>
      </c>
      <c r="D17" s="1" t="s">
        <v>367</v>
      </c>
      <c r="E17" s="1" t="s">
        <v>368</v>
      </c>
      <c r="F17" s="1" t="s">
        <v>308</v>
      </c>
      <c r="G17" s="1" t="s">
        <v>262</v>
      </c>
      <c r="H17" s="1" t="s">
        <v>263</v>
      </c>
      <c r="I17" s="1" t="s">
        <v>369</v>
      </c>
      <c r="J17" s="1" t="s">
        <v>30</v>
      </c>
      <c r="K17" s="1" t="s">
        <v>370</v>
      </c>
      <c r="L17" s="1" t="s">
        <v>370</v>
      </c>
      <c r="M17" s="1" t="s">
        <v>266</v>
      </c>
      <c r="N17" s="1" t="s">
        <v>266</v>
      </c>
      <c r="O17" s="1" t="s">
        <v>267</v>
      </c>
      <c r="P17" s="1" t="s">
        <v>268</v>
      </c>
      <c r="Q17" s="1" t="s">
        <v>269</v>
      </c>
      <c r="R17" s="1" t="s">
        <v>371</v>
      </c>
      <c r="S17" s="1" t="s">
        <v>271</v>
      </c>
      <c r="T17" s="1" t="s">
        <v>272</v>
      </c>
      <c r="U17" s="1" t="s">
        <v>273</v>
      </c>
    </row>
    <row r="18" s="1" customFormat="1" spans="1:21">
      <c r="A18" s="3">
        <v>18003830969</v>
      </c>
      <c r="B18" s="1" t="s">
        <v>365</v>
      </c>
      <c r="C18" s="1" t="s">
        <v>372</v>
      </c>
      <c r="D18" s="1" t="s">
        <v>353</v>
      </c>
      <c r="E18" s="1" t="s">
        <v>373</v>
      </c>
      <c r="F18" s="1" t="s">
        <v>258</v>
      </c>
      <c r="G18" s="1" t="s">
        <v>262</v>
      </c>
      <c r="H18" s="1" t="s">
        <v>263</v>
      </c>
      <c r="I18" s="1" t="s">
        <v>374</v>
      </c>
      <c r="J18" s="1" t="s">
        <v>30</v>
      </c>
      <c r="K18" s="1" t="s">
        <v>375</v>
      </c>
      <c r="L18" s="1" t="s">
        <v>375</v>
      </c>
      <c r="M18" s="1" t="s">
        <v>266</v>
      </c>
      <c r="N18" s="1" t="s">
        <v>266</v>
      </c>
      <c r="O18" s="1" t="s">
        <v>267</v>
      </c>
      <c r="P18" s="1" t="s">
        <v>268</v>
      </c>
      <c r="Q18" s="1" t="s">
        <v>269</v>
      </c>
      <c r="R18" s="1" t="s">
        <v>376</v>
      </c>
      <c r="S18" s="1" t="s">
        <v>271</v>
      </c>
      <c r="T18" s="1" t="s">
        <v>272</v>
      </c>
      <c r="U18" s="1" t="s">
        <v>273</v>
      </c>
    </row>
    <row r="19" s="1" customFormat="1" spans="1:21">
      <c r="A19" s="3">
        <v>17948817700</v>
      </c>
      <c r="B19" s="1" t="s">
        <v>377</v>
      </c>
      <c r="C19" s="1" t="s">
        <v>378</v>
      </c>
      <c r="D19" s="1" t="s">
        <v>379</v>
      </c>
      <c r="E19" s="1" t="s">
        <v>380</v>
      </c>
      <c r="F19" s="1" t="s">
        <v>308</v>
      </c>
      <c r="G19" s="1" t="s">
        <v>262</v>
      </c>
      <c r="H19" s="1" t="s">
        <v>263</v>
      </c>
      <c r="I19" s="1" t="s">
        <v>381</v>
      </c>
      <c r="J19" s="1" t="s">
        <v>30</v>
      </c>
      <c r="K19" s="1" t="s">
        <v>382</v>
      </c>
      <c r="L19" s="1" t="s">
        <v>382</v>
      </c>
      <c r="M19" s="1" t="s">
        <v>266</v>
      </c>
      <c r="N19" s="1" t="s">
        <v>266</v>
      </c>
      <c r="O19" s="1" t="s">
        <v>267</v>
      </c>
      <c r="P19" s="1" t="s">
        <v>268</v>
      </c>
      <c r="Q19" s="1" t="s">
        <v>269</v>
      </c>
      <c r="R19" s="1" t="s">
        <v>383</v>
      </c>
      <c r="S19" s="1" t="s">
        <v>271</v>
      </c>
      <c r="T19" s="1" t="s">
        <v>272</v>
      </c>
      <c r="U19" s="1" t="s">
        <v>273</v>
      </c>
    </row>
    <row r="20" s="1" customFormat="1" spans="1:21">
      <c r="A20" s="3">
        <v>17850188674</v>
      </c>
      <c r="B20" s="1" t="s">
        <v>384</v>
      </c>
      <c r="C20" s="1" t="s">
        <v>385</v>
      </c>
      <c r="D20" s="1" t="s">
        <v>386</v>
      </c>
      <c r="E20" s="1" t="s">
        <v>387</v>
      </c>
      <c r="F20" s="1" t="s">
        <v>258</v>
      </c>
      <c r="G20" s="1" t="s">
        <v>262</v>
      </c>
      <c r="H20" s="1" t="s">
        <v>263</v>
      </c>
      <c r="I20" s="1" t="s">
        <v>388</v>
      </c>
      <c r="J20" s="1" t="s">
        <v>30</v>
      </c>
      <c r="K20" s="1" t="s">
        <v>389</v>
      </c>
      <c r="L20" s="1" t="s">
        <v>389</v>
      </c>
      <c r="M20" s="1" t="s">
        <v>266</v>
      </c>
      <c r="N20" s="1" t="s">
        <v>266</v>
      </c>
      <c r="O20" s="1" t="s">
        <v>267</v>
      </c>
      <c r="P20" s="1" t="s">
        <v>268</v>
      </c>
      <c r="Q20" s="1" t="s">
        <v>269</v>
      </c>
      <c r="R20" s="1" t="s">
        <v>390</v>
      </c>
      <c r="S20" s="1" t="s">
        <v>271</v>
      </c>
      <c r="T20" s="1" t="s">
        <v>272</v>
      </c>
      <c r="U20" s="1" t="s">
        <v>273</v>
      </c>
    </row>
    <row r="21" s="1" customFormat="1" spans="1:21">
      <c r="A21" s="3">
        <v>17857037358</v>
      </c>
      <c r="B21" s="1" t="s">
        <v>391</v>
      </c>
      <c r="C21" s="1" t="s">
        <v>392</v>
      </c>
      <c r="D21" s="1" t="s">
        <v>393</v>
      </c>
      <c r="E21" s="1" t="s">
        <v>394</v>
      </c>
      <c r="F21" s="1" t="s">
        <v>298</v>
      </c>
      <c r="G21" s="1" t="s">
        <v>262</v>
      </c>
      <c r="H21" s="1" t="s">
        <v>263</v>
      </c>
      <c r="I21" s="1" t="s">
        <v>395</v>
      </c>
      <c r="J21" s="1" t="s">
        <v>30</v>
      </c>
      <c r="K21" s="1" t="s">
        <v>396</v>
      </c>
      <c r="L21" s="1" t="s">
        <v>396</v>
      </c>
      <c r="M21" s="1" t="s">
        <v>266</v>
      </c>
      <c r="N21" s="1" t="s">
        <v>266</v>
      </c>
      <c r="O21" s="1" t="s">
        <v>267</v>
      </c>
      <c r="P21" s="1" t="s">
        <v>268</v>
      </c>
      <c r="Q21" s="1" t="s">
        <v>269</v>
      </c>
      <c r="R21" s="1" t="s">
        <v>397</v>
      </c>
      <c r="S21" s="1" t="s">
        <v>271</v>
      </c>
      <c r="T21" s="1" t="s">
        <v>272</v>
      </c>
      <c r="U21" s="1" t="s">
        <v>273</v>
      </c>
    </row>
    <row r="22" s="1" customFormat="1" spans="1:21">
      <c r="A22" s="3">
        <v>17915508932</v>
      </c>
      <c r="B22" s="1" t="s">
        <v>398</v>
      </c>
      <c r="C22" s="1" t="s">
        <v>399</v>
      </c>
      <c r="D22" s="1" t="s">
        <v>400</v>
      </c>
      <c r="E22" s="1" t="s">
        <v>401</v>
      </c>
      <c r="F22" s="1" t="s">
        <v>258</v>
      </c>
      <c r="G22" s="1" t="s">
        <v>262</v>
      </c>
      <c r="H22" s="1" t="s">
        <v>263</v>
      </c>
      <c r="I22" s="1" t="s">
        <v>402</v>
      </c>
      <c r="J22" s="1" t="s">
        <v>30</v>
      </c>
      <c r="K22" s="1" t="s">
        <v>310</v>
      </c>
      <c r="L22" s="1" t="s">
        <v>310</v>
      </c>
      <c r="M22" s="1" t="s">
        <v>266</v>
      </c>
      <c r="N22" s="1" t="s">
        <v>266</v>
      </c>
      <c r="O22" s="1" t="s">
        <v>267</v>
      </c>
      <c r="P22" s="1" t="s">
        <v>268</v>
      </c>
      <c r="Q22" s="1" t="s">
        <v>269</v>
      </c>
      <c r="R22" s="1" t="s">
        <v>403</v>
      </c>
      <c r="S22" s="1" t="s">
        <v>271</v>
      </c>
      <c r="T22" s="1" t="s">
        <v>272</v>
      </c>
      <c r="U22" s="1" t="s">
        <v>273</v>
      </c>
    </row>
    <row r="23" s="1" customFormat="1" spans="1:21">
      <c r="A23" s="3">
        <v>17903827538</v>
      </c>
      <c r="B23" s="1" t="s">
        <v>404</v>
      </c>
      <c r="C23" s="1" t="s">
        <v>405</v>
      </c>
      <c r="D23" s="1" t="s">
        <v>406</v>
      </c>
      <c r="E23" s="1" t="s">
        <v>407</v>
      </c>
      <c r="F23" s="1" t="s">
        <v>258</v>
      </c>
      <c r="G23" s="1" t="s">
        <v>262</v>
      </c>
      <c r="H23" s="1" t="s">
        <v>263</v>
      </c>
      <c r="I23" s="1" t="s">
        <v>408</v>
      </c>
      <c r="J23" s="1" t="s">
        <v>30</v>
      </c>
      <c r="K23" s="1" t="s">
        <v>409</v>
      </c>
      <c r="L23" s="1" t="s">
        <v>409</v>
      </c>
      <c r="M23" s="1" t="s">
        <v>266</v>
      </c>
      <c r="N23" s="1" t="s">
        <v>266</v>
      </c>
      <c r="O23" s="1" t="s">
        <v>267</v>
      </c>
      <c r="P23" s="1" t="s">
        <v>268</v>
      </c>
      <c r="Q23" s="1" t="s">
        <v>269</v>
      </c>
      <c r="R23" s="1" t="s">
        <v>410</v>
      </c>
      <c r="S23" s="1" t="s">
        <v>271</v>
      </c>
      <c r="T23" s="1" t="s">
        <v>272</v>
      </c>
      <c r="U23" s="1" t="s">
        <v>273</v>
      </c>
    </row>
    <row r="24" s="1" customFormat="1" spans="1:21">
      <c r="A24" s="3">
        <v>17965149352</v>
      </c>
      <c r="B24" s="1" t="s">
        <v>411</v>
      </c>
      <c r="C24" s="1" t="s">
        <v>412</v>
      </c>
      <c r="D24" s="1" t="s">
        <v>413</v>
      </c>
      <c r="E24" s="1" t="s">
        <v>414</v>
      </c>
      <c r="F24" s="1" t="s">
        <v>258</v>
      </c>
      <c r="G24" s="1" t="s">
        <v>262</v>
      </c>
      <c r="H24" s="1" t="s">
        <v>263</v>
      </c>
      <c r="I24" s="1" t="s">
        <v>415</v>
      </c>
      <c r="J24" s="1" t="s">
        <v>30</v>
      </c>
      <c r="K24" s="1" t="s">
        <v>416</v>
      </c>
      <c r="L24" s="1" t="s">
        <v>416</v>
      </c>
      <c r="M24" s="1" t="s">
        <v>266</v>
      </c>
      <c r="N24" s="1" t="s">
        <v>266</v>
      </c>
      <c r="O24" s="1" t="s">
        <v>267</v>
      </c>
      <c r="P24" s="1" t="s">
        <v>268</v>
      </c>
      <c r="Q24" s="1" t="s">
        <v>269</v>
      </c>
      <c r="R24" s="1" t="s">
        <v>417</v>
      </c>
      <c r="S24" s="1" t="s">
        <v>271</v>
      </c>
      <c r="T24" s="1" t="s">
        <v>272</v>
      </c>
      <c r="U24" s="1" t="s">
        <v>273</v>
      </c>
    </row>
    <row r="25" s="1" customFormat="1" spans="1:21">
      <c r="A25" s="3">
        <v>17964171291</v>
      </c>
      <c r="B25" s="1" t="s">
        <v>411</v>
      </c>
      <c r="C25" s="1" t="s">
        <v>418</v>
      </c>
      <c r="D25" s="1" t="s">
        <v>419</v>
      </c>
      <c r="E25" s="1" t="s">
        <v>420</v>
      </c>
      <c r="F25" s="1" t="s">
        <v>258</v>
      </c>
      <c r="G25" s="1" t="s">
        <v>262</v>
      </c>
      <c r="H25" s="1" t="s">
        <v>263</v>
      </c>
      <c r="I25" s="1" t="s">
        <v>421</v>
      </c>
      <c r="J25" s="1" t="s">
        <v>30</v>
      </c>
      <c r="K25" s="1" t="s">
        <v>422</v>
      </c>
      <c r="L25" s="1" t="s">
        <v>422</v>
      </c>
      <c r="M25" s="1" t="s">
        <v>266</v>
      </c>
      <c r="N25" s="1" t="s">
        <v>266</v>
      </c>
      <c r="O25" s="1" t="s">
        <v>267</v>
      </c>
      <c r="P25" s="1" t="s">
        <v>268</v>
      </c>
      <c r="Q25" s="1" t="s">
        <v>269</v>
      </c>
      <c r="R25" s="1" t="s">
        <v>423</v>
      </c>
      <c r="S25" s="1" t="s">
        <v>271</v>
      </c>
      <c r="T25" s="1" t="s">
        <v>272</v>
      </c>
      <c r="U25" s="1" t="s">
        <v>273</v>
      </c>
    </row>
    <row r="26" s="1" customFormat="1" spans="1:21">
      <c r="A26" s="3">
        <v>17909254121</v>
      </c>
      <c r="B26" s="1" t="s">
        <v>424</v>
      </c>
      <c r="C26" s="1" t="s">
        <v>425</v>
      </c>
      <c r="D26" s="1" t="s">
        <v>346</v>
      </c>
      <c r="E26" s="1" t="s">
        <v>426</v>
      </c>
      <c r="F26" s="1" t="s">
        <v>258</v>
      </c>
      <c r="G26" s="1" t="s">
        <v>262</v>
      </c>
      <c r="H26" s="1" t="s">
        <v>263</v>
      </c>
      <c r="I26" s="1" t="s">
        <v>427</v>
      </c>
      <c r="J26" s="1" t="s">
        <v>30</v>
      </c>
      <c r="K26" s="1" t="s">
        <v>428</v>
      </c>
      <c r="L26" s="1" t="s">
        <v>428</v>
      </c>
      <c r="M26" s="1" t="s">
        <v>266</v>
      </c>
      <c r="N26" s="1" t="s">
        <v>266</v>
      </c>
      <c r="O26" s="1" t="s">
        <v>267</v>
      </c>
      <c r="P26" s="1" t="s">
        <v>268</v>
      </c>
      <c r="Q26" s="1" t="s">
        <v>269</v>
      </c>
      <c r="R26" s="1" t="s">
        <v>429</v>
      </c>
      <c r="S26" s="1" t="s">
        <v>271</v>
      </c>
      <c r="T26" s="1" t="s">
        <v>272</v>
      </c>
      <c r="U26" s="1" t="s">
        <v>273</v>
      </c>
    </row>
    <row r="27" s="1" customFormat="1" spans="1:21">
      <c r="A27" s="3">
        <v>17940634559</v>
      </c>
      <c r="B27" s="1" t="s">
        <v>430</v>
      </c>
      <c r="C27" s="1" t="s">
        <v>431</v>
      </c>
      <c r="D27" s="1" t="s">
        <v>432</v>
      </c>
      <c r="E27" s="1" t="s">
        <v>433</v>
      </c>
      <c r="F27" s="1" t="s">
        <v>258</v>
      </c>
      <c r="G27" s="1" t="s">
        <v>262</v>
      </c>
      <c r="H27" s="1" t="s">
        <v>263</v>
      </c>
      <c r="I27" s="1" t="s">
        <v>434</v>
      </c>
      <c r="J27" s="1" t="s">
        <v>30</v>
      </c>
      <c r="K27" s="1" t="s">
        <v>435</v>
      </c>
      <c r="L27" s="1" t="s">
        <v>435</v>
      </c>
      <c r="M27" s="1" t="s">
        <v>266</v>
      </c>
      <c r="N27" s="1" t="s">
        <v>266</v>
      </c>
      <c r="O27" s="1" t="s">
        <v>267</v>
      </c>
      <c r="P27" s="1" t="s">
        <v>268</v>
      </c>
      <c r="Q27" s="1" t="s">
        <v>269</v>
      </c>
      <c r="R27" s="1" t="s">
        <v>436</v>
      </c>
      <c r="S27" s="1" t="s">
        <v>271</v>
      </c>
      <c r="T27" s="1" t="s">
        <v>272</v>
      </c>
      <c r="U27" s="1" t="s">
        <v>273</v>
      </c>
    </row>
    <row r="28" s="1" customFormat="1" spans="1:21">
      <c r="A28" s="3">
        <v>18001350848</v>
      </c>
      <c r="B28" s="1" t="s">
        <v>365</v>
      </c>
      <c r="C28" s="1" t="s">
        <v>437</v>
      </c>
      <c r="D28" s="1" t="s">
        <v>353</v>
      </c>
      <c r="E28" s="1" t="s">
        <v>438</v>
      </c>
      <c r="F28" s="1" t="s">
        <v>258</v>
      </c>
      <c r="G28" s="1" t="s">
        <v>262</v>
      </c>
      <c r="H28" s="1" t="s">
        <v>263</v>
      </c>
      <c r="I28" s="1" t="s">
        <v>439</v>
      </c>
      <c r="J28" s="1" t="s">
        <v>30</v>
      </c>
      <c r="K28" s="1" t="s">
        <v>375</v>
      </c>
      <c r="L28" s="1" t="s">
        <v>375</v>
      </c>
      <c r="M28" s="1" t="s">
        <v>266</v>
      </c>
      <c r="N28" s="1" t="s">
        <v>266</v>
      </c>
      <c r="O28" s="1" t="s">
        <v>267</v>
      </c>
      <c r="P28" s="1" t="s">
        <v>268</v>
      </c>
      <c r="Q28" s="1" t="s">
        <v>269</v>
      </c>
      <c r="R28" s="1" t="s">
        <v>440</v>
      </c>
      <c r="S28" s="1" t="s">
        <v>271</v>
      </c>
      <c r="T28" s="1" t="s">
        <v>272</v>
      </c>
      <c r="U28" s="1" t="s">
        <v>273</v>
      </c>
    </row>
    <row r="29" s="1" customFormat="1" spans="1:21">
      <c r="A29" s="3">
        <v>17956191627</v>
      </c>
      <c r="B29" s="1" t="s">
        <v>441</v>
      </c>
      <c r="C29" s="1" t="s">
        <v>442</v>
      </c>
      <c r="D29" s="1" t="s">
        <v>353</v>
      </c>
      <c r="E29" s="1" t="s">
        <v>443</v>
      </c>
      <c r="F29" s="1" t="s">
        <v>258</v>
      </c>
      <c r="G29" s="1" t="s">
        <v>262</v>
      </c>
      <c r="H29" s="1" t="s">
        <v>263</v>
      </c>
      <c r="I29" s="1" t="s">
        <v>444</v>
      </c>
      <c r="J29" s="1" t="s">
        <v>30</v>
      </c>
      <c r="K29" s="1" t="s">
        <v>445</v>
      </c>
      <c r="L29" s="1" t="s">
        <v>445</v>
      </c>
      <c r="M29" s="1" t="s">
        <v>266</v>
      </c>
      <c r="N29" s="1" t="s">
        <v>266</v>
      </c>
      <c r="O29" s="1" t="s">
        <v>267</v>
      </c>
      <c r="P29" s="1" t="s">
        <v>268</v>
      </c>
      <c r="Q29" s="1" t="s">
        <v>269</v>
      </c>
      <c r="R29" s="1" t="s">
        <v>446</v>
      </c>
      <c r="S29" s="1" t="s">
        <v>271</v>
      </c>
      <c r="T29" s="1" t="s">
        <v>272</v>
      </c>
      <c r="U29" s="1" t="s">
        <v>273</v>
      </c>
    </row>
    <row r="30" s="1" customFormat="1" spans="1:21">
      <c r="A30" s="3">
        <v>17869245137</v>
      </c>
      <c r="B30" s="1" t="s">
        <v>447</v>
      </c>
      <c r="C30" s="1" t="s">
        <v>448</v>
      </c>
      <c r="D30" s="1" t="s">
        <v>353</v>
      </c>
      <c r="E30" s="1" t="s">
        <v>449</v>
      </c>
      <c r="F30" s="1" t="s">
        <v>308</v>
      </c>
      <c r="G30" s="1" t="s">
        <v>262</v>
      </c>
      <c r="H30" s="1" t="s">
        <v>263</v>
      </c>
      <c r="I30" s="1" t="s">
        <v>450</v>
      </c>
      <c r="J30" s="1" t="s">
        <v>30</v>
      </c>
      <c r="K30" s="1" t="s">
        <v>451</v>
      </c>
      <c r="L30" s="1" t="s">
        <v>451</v>
      </c>
      <c r="M30" s="1" t="s">
        <v>266</v>
      </c>
      <c r="N30" s="1" t="s">
        <v>266</v>
      </c>
      <c r="O30" s="1" t="s">
        <v>267</v>
      </c>
      <c r="P30" s="1" t="s">
        <v>268</v>
      </c>
      <c r="Q30" s="1" t="s">
        <v>269</v>
      </c>
      <c r="R30" s="1" t="s">
        <v>452</v>
      </c>
      <c r="S30" s="1" t="s">
        <v>271</v>
      </c>
      <c r="T30" s="1" t="s">
        <v>272</v>
      </c>
      <c r="U30" s="1" t="s">
        <v>273</v>
      </c>
    </row>
    <row r="31" s="1" customFormat="1" spans="1:21">
      <c r="A31" s="3">
        <v>17996129031</v>
      </c>
      <c r="B31" s="1" t="s">
        <v>453</v>
      </c>
      <c r="C31" s="1" t="s">
        <v>454</v>
      </c>
      <c r="D31" s="1" t="s">
        <v>455</v>
      </c>
      <c r="E31" s="1" t="s">
        <v>456</v>
      </c>
      <c r="F31" s="1" t="s">
        <v>308</v>
      </c>
      <c r="G31" s="1" t="s">
        <v>262</v>
      </c>
      <c r="H31" s="1" t="s">
        <v>263</v>
      </c>
      <c r="I31" s="1" t="s">
        <v>457</v>
      </c>
      <c r="J31" s="1" t="s">
        <v>30</v>
      </c>
      <c r="K31" s="1" t="s">
        <v>458</v>
      </c>
      <c r="L31" s="1" t="s">
        <v>458</v>
      </c>
      <c r="M31" s="1" t="s">
        <v>266</v>
      </c>
      <c r="N31" s="1" t="s">
        <v>266</v>
      </c>
      <c r="O31" s="1" t="s">
        <v>267</v>
      </c>
      <c r="P31" s="1" t="s">
        <v>268</v>
      </c>
      <c r="Q31" s="1" t="s">
        <v>269</v>
      </c>
      <c r="R31" s="1" t="s">
        <v>459</v>
      </c>
      <c r="S31" s="1" t="s">
        <v>271</v>
      </c>
      <c r="T31" s="1" t="s">
        <v>272</v>
      </c>
      <c r="U31" s="1" t="s">
        <v>273</v>
      </c>
    </row>
    <row r="32" s="1" customFormat="1" spans="1:21">
      <c r="A32" s="3">
        <v>17697267216</v>
      </c>
      <c r="B32" s="1" t="s">
        <v>460</v>
      </c>
      <c r="C32" s="1" t="s">
        <v>461</v>
      </c>
      <c r="D32" s="1" t="s">
        <v>462</v>
      </c>
      <c r="E32" s="1" t="s">
        <v>463</v>
      </c>
      <c r="F32" s="1" t="s">
        <v>308</v>
      </c>
      <c r="G32" s="1" t="s">
        <v>262</v>
      </c>
      <c r="H32" s="1" t="s">
        <v>263</v>
      </c>
      <c r="I32" s="1" t="s">
        <v>464</v>
      </c>
      <c r="J32" s="1" t="s">
        <v>30</v>
      </c>
      <c r="K32" s="1" t="s">
        <v>465</v>
      </c>
      <c r="L32" s="1" t="s">
        <v>465</v>
      </c>
      <c r="M32" s="1" t="s">
        <v>266</v>
      </c>
      <c r="N32" s="1" t="s">
        <v>266</v>
      </c>
      <c r="O32" s="1" t="s">
        <v>267</v>
      </c>
      <c r="P32" s="1" t="s">
        <v>268</v>
      </c>
      <c r="Q32" s="1" t="s">
        <v>269</v>
      </c>
      <c r="R32" s="1" t="s">
        <v>466</v>
      </c>
      <c r="S32" s="1" t="s">
        <v>271</v>
      </c>
      <c r="T32" s="1" t="s">
        <v>272</v>
      </c>
      <c r="U32" s="1" t="s">
        <v>273</v>
      </c>
    </row>
    <row r="33" s="1" customFormat="1" spans="1:21">
      <c r="A33" s="3">
        <v>17848608008</v>
      </c>
      <c r="B33" s="1" t="s">
        <v>384</v>
      </c>
      <c r="C33" s="1" t="s">
        <v>467</v>
      </c>
      <c r="D33" s="1" t="s">
        <v>468</v>
      </c>
      <c r="E33" s="1" t="s">
        <v>469</v>
      </c>
      <c r="F33" s="1" t="s">
        <v>258</v>
      </c>
      <c r="G33" s="1" t="s">
        <v>262</v>
      </c>
      <c r="H33" s="1" t="s">
        <v>263</v>
      </c>
      <c r="I33" s="1" t="s">
        <v>470</v>
      </c>
      <c r="J33" s="1" t="s">
        <v>30</v>
      </c>
      <c r="K33" s="1" t="s">
        <v>471</v>
      </c>
      <c r="L33" s="1" t="s">
        <v>471</v>
      </c>
      <c r="M33" s="1" t="s">
        <v>266</v>
      </c>
      <c r="N33" s="1" t="s">
        <v>266</v>
      </c>
      <c r="O33" s="1" t="s">
        <v>267</v>
      </c>
      <c r="P33" s="1" t="s">
        <v>268</v>
      </c>
      <c r="Q33" s="1" t="s">
        <v>269</v>
      </c>
      <c r="R33" s="1" t="s">
        <v>472</v>
      </c>
      <c r="S33" s="1" t="s">
        <v>271</v>
      </c>
      <c r="T33" s="1" t="s">
        <v>272</v>
      </c>
      <c r="U33" s="1" t="s">
        <v>273</v>
      </c>
    </row>
    <row r="34" s="1" customFormat="1" spans="1:21">
      <c r="A34" s="3">
        <v>17770625642</v>
      </c>
      <c r="B34" s="1" t="s">
        <v>473</v>
      </c>
      <c r="C34" s="1" t="s">
        <v>474</v>
      </c>
      <c r="D34" s="1" t="s">
        <v>475</v>
      </c>
      <c r="E34" s="1" t="s">
        <v>476</v>
      </c>
      <c r="F34" s="1" t="s">
        <v>308</v>
      </c>
      <c r="G34" s="1" t="s">
        <v>262</v>
      </c>
      <c r="H34" s="1" t="s">
        <v>263</v>
      </c>
      <c r="I34" s="1" t="s">
        <v>477</v>
      </c>
      <c r="J34" s="1" t="s">
        <v>30</v>
      </c>
      <c r="K34" s="1" t="s">
        <v>478</v>
      </c>
      <c r="L34" s="1" t="s">
        <v>478</v>
      </c>
      <c r="M34" s="1" t="s">
        <v>266</v>
      </c>
      <c r="N34" s="1" t="s">
        <v>266</v>
      </c>
      <c r="O34" s="1" t="s">
        <v>267</v>
      </c>
      <c r="P34" s="1" t="s">
        <v>268</v>
      </c>
      <c r="Q34" s="1" t="s">
        <v>269</v>
      </c>
      <c r="R34" s="1" t="s">
        <v>479</v>
      </c>
      <c r="S34" s="1" t="s">
        <v>271</v>
      </c>
      <c r="T34" s="1" t="s">
        <v>272</v>
      </c>
      <c r="U34" s="1" t="s">
        <v>273</v>
      </c>
    </row>
    <row r="35" s="1" customFormat="1" spans="1:21">
      <c r="A35" s="3">
        <v>16111825101</v>
      </c>
      <c r="B35" s="1" t="s">
        <v>480</v>
      </c>
      <c r="C35" s="1" t="s">
        <v>481</v>
      </c>
      <c r="D35" s="1" t="s">
        <v>482</v>
      </c>
      <c r="E35" s="1" t="s">
        <v>483</v>
      </c>
      <c r="F35" s="1" t="s">
        <v>308</v>
      </c>
      <c r="G35" s="1" t="s">
        <v>262</v>
      </c>
      <c r="H35" s="1" t="s">
        <v>263</v>
      </c>
      <c r="I35" s="1" t="s">
        <v>484</v>
      </c>
      <c r="J35" s="1" t="s">
        <v>30</v>
      </c>
      <c r="K35" s="1" t="s">
        <v>478</v>
      </c>
      <c r="L35" s="1" t="s">
        <v>478</v>
      </c>
      <c r="M35" s="1" t="s">
        <v>266</v>
      </c>
      <c r="N35" s="1" t="s">
        <v>266</v>
      </c>
      <c r="O35" s="1" t="s">
        <v>267</v>
      </c>
      <c r="P35" s="1" t="s">
        <v>268</v>
      </c>
      <c r="Q35" s="1" t="s">
        <v>269</v>
      </c>
      <c r="R35" s="1" t="s">
        <v>485</v>
      </c>
      <c r="S35" s="1" t="s">
        <v>271</v>
      </c>
      <c r="T35" s="1" t="s">
        <v>272</v>
      </c>
      <c r="U35" s="1" t="s">
        <v>273</v>
      </c>
    </row>
    <row r="36" s="1" customFormat="1" spans="1:21">
      <c r="A36" s="3">
        <v>17968372735</v>
      </c>
      <c r="B36" s="1" t="s">
        <v>486</v>
      </c>
      <c r="C36" s="1" t="s">
        <v>487</v>
      </c>
      <c r="D36" s="1" t="s">
        <v>488</v>
      </c>
      <c r="E36" s="1" t="s">
        <v>489</v>
      </c>
      <c r="F36" s="1" t="s">
        <v>258</v>
      </c>
      <c r="G36" s="1" t="s">
        <v>262</v>
      </c>
      <c r="H36" s="1" t="s">
        <v>263</v>
      </c>
      <c r="I36" s="1" t="s">
        <v>490</v>
      </c>
      <c r="J36" s="1" t="s">
        <v>30</v>
      </c>
      <c r="K36" s="1" t="s">
        <v>491</v>
      </c>
      <c r="L36" s="1" t="s">
        <v>491</v>
      </c>
      <c r="M36" s="1" t="s">
        <v>266</v>
      </c>
      <c r="N36" s="1" t="s">
        <v>266</v>
      </c>
      <c r="O36" s="1" t="s">
        <v>267</v>
      </c>
      <c r="P36" s="1" t="s">
        <v>268</v>
      </c>
      <c r="Q36" s="1" t="s">
        <v>269</v>
      </c>
      <c r="R36" s="1" t="s">
        <v>492</v>
      </c>
      <c r="S36" s="1" t="s">
        <v>271</v>
      </c>
      <c r="T36" s="1" t="s">
        <v>272</v>
      </c>
      <c r="U36" s="1" t="s">
        <v>273</v>
      </c>
    </row>
    <row r="37" s="1" customFormat="1" spans="1:21">
      <c r="A37" s="3">
        <v>17949006527</v>
      </c>
      <c r="B37" s="1" t="s">
        <v>377</v>
      </c>
      <c r="C37" s="1" t="s">
        <v>493</v>
      </c>
      <c r="D37" s="1" t="s">
        <v>488</v>
      </c>
      <c r="E37" s="1" t="s">
        <v>494</v>
      </c>
      <c r="F37" s="1" t="s">
        <v>308</v>
      </c>
      <c r="G37" s="1" t="s">
        <v>262</v>
      </c>
      <c r="H37" s="1" t="s">
        <v>263</v>
      </c>
      <c r="I37" s="1" t="s">
        <v>495</v>
      </c>
      <c r="J37" s="1" t="s">
        <v>30</v>
      </c>
      <c r="K37" s="1" t="s">
        <v>496</v>
      </c>
      <c r="L37" s="1" t="s">
        <v>496</v>
      </c>
      <c r="M37" s="1" t="s">
        <v>266</v>
      </c>
      <c r="N37" s="1" t="s">
        <v>266</v>
      </c>
      <c r="O37" s="1" t="s">
        <v>267</v>
      </c>
      <c r="P37" s="1" t="s">
        <v>268</v>
      </c>
      <c r="Q37" s="1" t="s">
        <v>269</v>
      </c>
      <c r="R37" s="1" t="s">
        <v>497</v>
      </c>
      <c r="S37" s="1" t="s">
        <v>271</v>
      </c>
      <c r="T37" s="1" t="s">
        <v>272</v>
      </c>
      <c r="U37" s="1" t="s">
        <v>273</v>
      </c>
    </row>
    <row r="38" s="1" customFormat="1" spans="1:21">
      <c r="A38" s="3">
        <v>17753623740</v>
      </c>
      <c r="B38" s="1" t="s">
        <v>498</v>
      </c>
      <c r="C38" s="1" t="s">
        <v>499</v>
      </c>
      <c r="D38" s="1" t="s">
        <v>500</v>
      </c>
      <c r="E38" s="1" t="s">
        <v>501</v>
      </c>
      <c r="F38" s="1" t="s">
        <v>331</v>
      </c>
      <c r="G38" s="1" t="s">
        <v>262</v>
      </c>
      <c r="H38" s="1" t="s">
        <v>263</v>
      </c>
      <c r="I38" s="1" t="s">
        <v>502</v>
      </c>
      <c r="J38" s="1" t="s">
        <v>30</v>
      </c>
      <c r="K38" s="1" t="s">
        <v>503</v>
      </c>
      <c r="L38" s="1" t="s">
        <v>503</v>
      </c>
      <c r="M38" s="1" t="s">
        <v>266</v>
      </c>
      <c r="N38" s="1" t="s">
        <v>266</v>
      </c>
      <c r="O38" s="1" t="s">
        <v>267</v>
      </c>
      <c r="P38" s="1" t="s">
        <v>268</v>
      </c>
      <c r="Q38" s="1" t="s">
        <v>269</v>
      </c>
      <c r="R38" s="1" t="s">
        <v>504</v>
      </c>
      <c r="S38" s="1" t="s">
        <v>271</v>
      </c>
      <c r="T38" s="1" t="s">
        <v>272</v>
      </c>
      <c r="U38" s="1" t="s">
        <v>273</v>
      </c>
    </row>
    <row r="39" s="1" customFormat="1" spans="1:21">
      <c r="A39" s="3">
        <v>17316838013</v>
      </c>
      <c r="B39" s="1" t="s">
        <v>505</v>
      </c>
      <c r="C39" s="1" t="s">
        <v>506</v>
      </c>
      <c r="D39" s="1" t="s">
        <v>507</v>
      </c>
      <c r="E39" s="1" t="s">
        <v>508</v>
      </c>
      <c r="F39" s="1" t="s">
        <v>308</v>
      </c>
      <c r="G39" s="1" t="s">
        <v>262</v>
      </c>
      <c r="H39" s="1" t="s">
        <v>263</v>
      </c>
      <c r="I39" s="1" t="s">
        <v>509</v>
      </c>
      <c r="J39" s="1" t="s">
        <v>30</v>
      </c>
      <c r="K39" s="1" t="s">
        <v>510</v>
      </c>
      <c r="L39" s="1" t="s">
        <v>510</v>
      </c>
      <c r="M39" s="1" t="s">
        <v>266</v>
      </c>
      <c r="N39" s="1" t="s">
        <v>266</v>
      </c>
      <c r="O39" s="1" t="s">
        <v>267</v>
      </c>
      <c r="P39" s="1" t="s">
        <v>268</v>
      </c>
      <c r="Q39" s="1" t="s">
        <v>269</v>
      </c>
      <c r="R39" s="1" t="s">
        <v>511</v>
      </c>
      <c r="S39" s="1" t="s">
        <v>271</v>
      </c>
      <c r="T39" s="1" t="s">
        <v>272</v>
      </c>
      <c r="U39" s="1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2022-06-08T01:21:41Z</dcterms:created>
  <dcterms:modified xsi:type="dcterms:W3CDTF">2022-06-08T01:27:00Z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AD6F4E53796748B2A782D9A62BA86591</vt:lpwstr>
  </property>
  <property fmtid="{D5CDD505-2E9C-101B-9397-08002B2CF9AE}" pid="3" name="KSOProductBuildVer">
    <vt:lpwstr>2052-11.1.0.11744</vt:lpwstr>
  </property>
</Properties>
</file>