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对账!$A$1:$X$63</definedName>
  </definedNames>
  <calcPr calcId="144525"/>
</workbook>
</file>

<file path=xl/sharedStrings.xml><?xml version="1.0" encoding="utf-8"?>
<sst xmlns="http://schemas.openxmlformats.org/spreadsheetml/2006/main" count="1976" uniqueCount="529">
  <si>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</si>
  <si>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</si>
  <si>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</si>
  <si>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</si>
  <si>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</si>
  <si>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</si>
  <si>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</si>
  <si>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</si>
  <si>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</si>
  <si>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</si>
  <si>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</si>
  <si>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</si>
  <si>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</si>
  <si>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</si>
  <si>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</si>
  <si>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</si>
  <si>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</si>
  <si>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</si>
  <si>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</si>
  <si>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</si>
  <si>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</si>
  <si>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</si>
  <si>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</si>
  <si>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</si>
  <si>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</si>
  <si>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17897159971	</t>
  </si>
  <si>
    <t>Ctrip</t>
  </si>
  <si>
    <t>正常</t>
  </si>
  <si>
    <t>[香港]香港都会海逸酒店(Harbour Plaza Metropolis)(83901174)</t>
  </si>
  <si>
    <t>高级房&lt;2人入住&gt;</t>
  </si>
  <si>
    <t>CNY</t>
  </si>
  <si>
    <t>SUBRAMANIAM/JAYANTHI,SUBRAMANIAM/SANJAY</t>
  </si>
  <si>
    <t>CA13744220609CNY</t>
  </si>
  <si>
    <t>未提现</t>
  </si>
  <si>
    <t>携程开票</t>
  </si>
  <si>
    <t xml:space="preserve">2539849	</t>
  </si>
  <si>
    <t xml:space="preserve">	</t>
  </si>
  <si>
    <t xml:space="preserve">17955605804	</t>
  </si>
  <si>
    <t>[台中]薆悦酒店(台中馆)(Inhouse Hotel Taichung)(80941408)</t>
  </si>
  <si>
    <t>精品大床房&lt;2人入住&gt;</t>
  </si>
  <si>
    <t>WANG/CHIHAO</t>
  </si>
  <si>
    <t xml:space="preserve">72823	</t>
  </si>
  <si>
    <t xml:space="preserve">17957402410	</t>
  </si>
  <si>
    <t>[郑州]星座精品酒店(郑州人民医院店)(92778305)</t>
  </si>
  <si>
    <t>亚马逊丛林复式房&lt;2人入住&gt;</t>
  </si>
  <si>
    <t>黄延军</t>
  </si>
  <si>
    <t xml:space="preserve">17964002822	</t>
  </si>
  <si>
    <t>[苏州]贝壳酒店(苏州盛泽东方纺织城店)(80244675)</t>
  </si>
  <si>
    <t>套房&lt;2人入住&gt;</t>
  </si>
  <si>
    <t>孔继泉</t>
  </si>
  <si>
    <t xml:space="preserve">(GRT)76383728;	</t>
  </si>
  <si>
    <t xml:space="preserve">17965189458	</t>
  </si>
  <si>
    <t>CHANG/POKUAN</t>
  </si>
  <si>
    <t xml:space="preserve">17969150981	</t>
  </si>
  <si>
    <t>[温州]维也纳国际酒店(温州科技学院店)(80896473)</t>
  </si>
  <si>
    <t>高级大床房&lt;2人入住&gt;</t>
  </si>
  <si>
    <t>王超</t>
  </si>
  <si>
    <t>取消</t>
  </si>
  <si>
    <t xml:space="preserve">17972435869	</t>
  </si>
  <si>
    <t>[三门峡]汉庭酒店(三门峡火车南站店)(93872080)</t>
  </si>
  <si>
    <t>双床房&lt;2人入住&gt;</t>
  </si>
  <si>
    <t>刘增</t>
  </si>
  <si>
    <t xml:space="preserve">R4720001085868071001	</t>
  </si>
  <si>
    <t xml:space="preserve">17972703218	</t>
  </si>
  <si>
    <t>[沈阳]沈阳御福阁宾馆(92038966)</t>
  </si>
  <si>
    <t>豪华标准间&lt;2人入住&gt;</t>
  </si>
  <si>
    <t>牟天淇</t>
  </si>
  <si>
    <t xml:space="preserve">17973482337	</t>
  </si>
  <si>
    <t>[上杭]上杭友谊宾馆(92129322)</t>
  </si>
  <si>
    <t>双人房&lt;2人入住&gt;</t>
  </si>
  <si>
    <t>陈东光</t>
  </si>
  <si>
    <t xml:space="preserve">17973563199	</t>
  </si>
  <si>
    <t>[博罗]博罗惠信假日酒店(92778188)</t>
  </si>
  <si>
    <t>标准单人房&lt;2人入住&gt;</t>
  </si>
  <si>
    <t>蒋骏</t>
  </si>
  <si>
    <t xml:space="preserve">17973570853	</t>
  </si>
  <si>
    <t>[深圳]深圳昌盛快捷酒店(88634232)</t>
  </si>
  <si>
    <t>李梦涵</t>
  </si>
  <si>
    <t xml:space="preserve">2559936	</t>
  </si>
  <si>
    <t xml:space="preserve">17976376153	</t>
  </si>
  <si>
    <t>[石家庄]华驿酒店(石家庄槐安西路红旗大街高校区店)(92126924)</t>
  </si>
  <si>
    <t>特惠单人房(无窗)&lt;2人入住&gt;</t>
  </si>
  <si>
    <t>李海波</t>
  </si>
  <si>
    <t xml:space="preserve">17977518759	</t>
  </si>
  <si>
    <t>LIU/JOYING</t>
  </si>
  <si>
    <t xml:space="preserve">72956	</t>
  </si>
  <si>
    <t xml:space="preserve">17981059148	</t>
  </si>
  <si>
    <t>CHIANG/CHENGHSING</t>
  </si>
  <si>
    <t xml:space="preserve">2561459	</t>
  </si>
  <si>
    <t xml:space="preserve">72983	</t>
  </si>
  <si>
    <t xml:space="preserve">17984625054	</t>
  </si>
  <si>
    <t>[乌鲁木齐]乌鲁木齐天悦酒店(92038902)</t>
  </si>
  <si>
    <t>标准双床房&lt;2人入住&gt;</t>
  </si>
  <si>
    <t>屈建文</t>
  </si>
  <si>
    <t xml:space="preserve">17984690417	</t>
  </si>
  <si>
    <t>[三江]三江桂源商务酒店(92130222)</t>
  </si>
  <si>
    <t>双人间&lt;2人入住&gt;</t>
  </si>
  <si>
    <t>侯龙文</t>
  </si>
  <si>
    <t xml:space="preserve">17984771398	</t>
  </si>
  <si>
    <t>[深圳]圆酒店(深圳科技园店)(91300275)</t>
  </si>
  <si>
    <t>标准大床房(无窗)&lt;2人入住&gt;</t>
  </si>
  <si>
    <t>李连叶</t>
  </si>
  <si>
    <t xml:space="preserve">17984783661	</t>
  </si>
  <si>
    <t>[海阳]派酒店(海阳汽车站商业中心店)(80246572)</t>
  </si>
  <si>
    <t>惠选大床房&lt;2人入住&gt;</t>
  </si>
  <si>
    <t>王克瑞</t>
  </si>
  <si>
    <t xml:space="preserve">17984854580	</t>
  </si>
  <si>
    <t>[汕头]麗枫酒店(汕头海滨路观海长廊店)(85539985)</t>
  </si>
  <si>
    <t>豪华大床房&lt;2人入住&gt;</t>
  </si>
  <si>
    <t>张建</t>
  </si>
  <si>
    <t xml:space="preserve">17984866628	</t>
  </si>
  <si>
    <t>[青岛]锦江之星(青岛开发区江山中路店)(80895720)</t>
  </si>
  <si>
    <t>标准房C&lt;2人入住&gt;</t>
  </si>
  <si>
    <t>姚恒裕</t>
  </si>
  <si>
    <t xml:space="preserve">17984911286	</t>
  </si>
  <si>
    <t>[贵阳]贵阳花缦主题酒店(88634218)</t>
  </si>
  <si>
    <t>夏缦日光浴大床房&lt;2人入住&gt;</t>
  </si>
  <si>
    <t>张成卓</t>
  </si>
  <si>
    <t xml:space="preserve">17985025372	</t>
  </si>
  <si>
    <t>[香港]香港恒丰酒店(Prudential Hotel)(80247345)</t>
  </si>
  <si>
    <t>高级双床房&lt;2人入住&gt;</t>
  </si>
  <si>
    <t>Hui/Siu Ming</t>
  </si>
  <si>
    <t xml:space="preserve">EXP-1947494683	</t>
  </si>
  <si>
    <t xml:space="preserve">17985059995	</t>
  </si>
  <si>
    <t>[南宁]雅斯特酒店(南宁火车东站店)(85539077)</t>
  </si>
  <si>
    <t>商务大床房(无窗)&lt;2人入住&gt;</t>
  </si>
  <si>
    <t>廖莉芳</t>
  </si>
  <si>
    <t xml:space="preserve">17985073854	</t>
  </si>
  <si>
    <t>于旭涛</t>
  </si>
  <si>
    <t xml:space="preserve">acknowledge	</t>
  </si>
  <si>
    <t xml:space="preserve">17985104719	</t>
  </si>
  <si>
    <t>[北京]易佰酒店(北京玉泉路店)(91300390)</t>
  </si>
  <si>
    <t>易选大床房&lt;2人入住&gt;</t>
  </si>
  <si>
    <t>王文凯</t>
  </si>
  <si>
    <t xml:space="preserve">17985113931	</t>
  </si>
  <si>
    <t>[广州]逸米酒店(广州东圃大马路店)(92787286)</t>
  </si>
  <si>
    <t>特惠房&lt;2人入住&gt;</t>
  </si>
  <si>
    <t>易雨萌</t>
  </si>
  <si>
    <t xml:space="preserve">17985166721	</t>
  </si>
  <si>
    <t>[秦皇岛]喆啡酒店(秦皇岛海港太阳城文化路店)(80248069)</t>
  </si>
  <si>
    <t>醇享大床房&lt;2人入住&gt;</t>
  </si>
  <si>
    <t>王春强</t>
  </si>
  <si>
    <t xml:space="preserve">17985244034	</t>
  </si>
  <si>
    <t>[济南]济南航顺商务宾馆(88620982)</t>
  </si>
  <si>
    <t>单人房(无窗)&lt;2人入住&gt;</t>
  </si>
  <si>
    <t>杨卫</t>
  </si>
  <si>
    <t xml:space="preserve">17985271145	</t>
  </si>
  <si>
    <t>[成都]华莱轻奢公寓（成都火车东站）(92787427)</t>
  </si>
  <si>
    <t>春夏安心大床房&lt;2人入住&gt;</t>
  </si>
  <si>
    <t>王晓晨</t>
  </si>
  <si>
    <t xml:space="preserve">17985287070	</t>
  </si>
  <si>
    <t>[武汉]麗枫酒店(武汉光谷广场店)(92779777)</t>
  </si>
  <si>
    <t>帅江文</t>
  </si>
  <si>
    <t xml:space="preserve">2562433	</t>
  </si>
  <si>
    <t xml:space="preserve">17985306042	</t>
  </si>
  <si>
    <t>[济南]济南华祥商务宾馆(85540065)</t>
  </si>
  <si>
    <t>大床房&lt;2人入住&gt;</t>
  </si>
  <si>
    <t>陶宝月</t>
  </si>
  <si>
    <t xml:space="preserve">17985341463	</t>
  </si>
  <si>
    <t>[重庆]宏仁大酒店(重庆重百步行街店)(91108793)</t>
  </si>
  <si>
    <t>李锐</t>
  </si>
  <si>
    <t xml:space="preserve">2562451	</t>
  </si>
  <si>
    <t xml:space="preserve">17985368626	</t>
  </si>
  <si>
    <t>[海口]海口蓝庭城市度假酒店(85539179)</t>
  </si>
  <si>
    <t>地中海大床房&lt;2人入住&gt;</t>
  </si>
  <si>
    <t>张红</t>
  </si>
  <si>
    <t xml:space="preserve">17985371193	</t>
  </si>
  <si>
    <t>[深圳]优铂酒店（深圳大学城店）(92787477)</t>
  </si>
  <si>
    <t>动感高清电影房(无窗)&lt;2人入住&gt;</t>
  </si>
  <si>
    <t>陈伟杰</t>
  </si>
  <si>
    <t xml:space="preserve">17985367096	</t>
  </si>
  <si>
    <t>[重庆]Y酒店(重庆大坪龙湖时代天街石油路店)(91299850)</t>
  </si>
  <si>
    <t>简约大床房(无窗)&lt;2人入住&gt;</t>
  </si>
  <si>
    <t>任勇红</t>
  </si>
  <si>
    <t xml:space="preserve">17985384291	</t>
  </si>
  <si>
    <t>[合肥]青皮树酒店(合肥京商商贸城店)(80246253)</t>
  </si>
  <si>
    <t>怡然大床房&lt;2人入住&gt;</t>
  </si>
  <si>
    <t>侯霍强</t>
  </si>
  <si>
    <t xml:space="preserve">17985453462	</t>
  </si>
  <si>
    <t>[南京]清沐酒店(南京滨江开发区店)(91109454)</t>
  </si>
  <si>
    <t>茆师俊</t>
  </si>
  <si>
    <t xml:space="preserve">2562492	</t>
  </si>
  <si>
    <t xml:space="preserve">17985465591	</t>
  </si>
  <si>
    <t>[重庆]7天优品酒店(重庆铜梁区政府步行街店)(80248430)</t>
  </si>
  <si>
    <t>优享大床房&lt;2人入住&gt;&lt;早餐&gt;&lt;钻石会员&gt;&lt;交叉用户机票，高铁，汽车，船票，用车&gt;</t>
  </si>
  <si>
    <t>陈奇</t>
  </si>
  <si>
    <t xml:space="preserve">2562494	</t>
  </si>
  <si>
    <t xml:space="preserve">17985566092	</t>
  </si>
  <si>
    <t>[广州]莱客精品公寓（广州中山医东山口地铁站店）(85538967)</t>
  </si>
  <si>
    <t>花海主题大床房&lt;2人入住&gt;</t>
  </si>
  <si>
    <t>刘少雄</t>
  </si>
  <si>
    <t xml:space="preserve">17985639423	</t>
  </si>
  <si>
    <t>郭川,唐益军</t>
  </si>
  <si>
    <t xml:space="preserve">17985659744	</t>
  </si>
  <si>
    <t>[null](92787829)</t>
  </si>
  <si>
    <t xml:space="preserve">17985736638	</t>
  </si>
  <si>
    <t>[成都]成都万力多大酒店明蜀店(91301883)</t>
  </si>
  <si>
    <t>温馨单间&lt;2人入住&gt;&lt;早餐&gt;</t>
  </si>
  <si>
    <t>周进</t>
  </si>
  <si>
    <t xml:space="preserve">2562603	</t>
  </si>
  <si>
    <t xml:space="preserve">17985772344	</t>
  </si>
  <si>
    <t>程璇</t>
  </si>
  <si>
    <t xml:space="preserve">17985829442	</t>
  </si>
  <si>
    <t>[null](92777872)</t>
  </si>
  <si>
    <t xml:space="preserve">17985834582	</t>
  </si>
  <si>
    <t>张友春</t>
  </si>
  <si>
    <t xml:space="preserve">17985858183	</t>
  </si>
  <si>
    <t>[杭州]云鲤酒店(杭州浙二医院店)(91300420)</t>
  </si>
  <si>
    <t>舒适大床房&lt;2人入住&gt;</t>
  </si>
  <si>
    <t>李显</t>
  </si>
  <si>
    <t xml:space="preserve">17985885100	</t>
  </si>
  <si>
    <t>[青岛]IU酒店(青岛金沙滩薛家岛地铁站店)(82341104)</t>
  </si>
  <si>
    <t>小U精致大床房&lt;2人入住&gt;</t>
  </si>
  <si>
    <t>刘欣雨</t>
  </si>
  <si>
    <t xml:space="preserve">104440644444	</t>
  </si>
  <si>
    <t xml:space="preserve">17985886004	</t>
  </si>
  <si>
    <t>[广州]麗枫酒店(广州宝岗大道广百新一城店)(91301581)</t>
  </si>
  <si>
    <t>高级大床房(无窗)&lt;2人入住&gt;</t>
  </si>
  <si>
    <t>甄生</t>
  </si>
  <si>
    <t xml:space="preserve">17985896432	</t>
  </si>
  <si>
    <t>岳龙鑫,尹兆波</t>
  </si>
  <si>
    <t xml:space="preserve">17985919563	</t>
  </si>
  <si>
    <t>周薇</t>
  </si>
  <si>
    <t xml:space="preserve">17985922542	</t>
  </si>
  <si>
    <t>[郑州]莱美酒店(郑州十里铺地铁站店)(92779910)</t>
  </si>
  <si>
    <t>梁佳庆</t>
  </si>
  <si>
    <t xml:space="preserve">2562696	</t>
  </si>
  <si>
    <t xml:space="preserve">17985927289	</t>
  </si>
  <si>
    <t>[广州]麗枫酒店·广州东晓南地铁站店(85538702)</t>
  </si>
  <si>
    <t>雅致大床房&lt;2人入住&gt;</t>
  </si>
  <si>
    <t>何凯德</t>
  </si>
  <si>
    <t xml:space="preserve">17985951682	</t>
  </si>
  <si>
    <t>[赫章]维也纳酒店(赫章店)(92486234)</t>
  </si>
  <si>
    <t>孙旺</t>
  </si>
  <si>
    <t xml:space="preserve">2562714	</t>
  </si>
  <si>
    <t xml:space="preserve">17985966247	</t>
  </si>
  <si>
    <t>[台北]台北喜瑞饭店(Ambience Hotel)(80941331)</t>
  </si>
  <si>
    <t>标准客房&lt;2人入住&gt;&lt;早餐&gt;</t>
  </si>
  <si>
    <t>LEE/YINGYI</t>
  </si>
  <si>
    <t xml:space="preserve">17986013262	</t>
  </si>
  <si>
    <t>[简阳]简阳西路大酒店(91300635)</t>
  </si>
  <si>
    <t>双床家庭套房&lt;2人入住&gt;&lt;早餐&gt;</t>
  </si>
  <si>
    <t>吴登科</t>
  </si>
  <si>
    <t xml:space="preserve">17987673432	</t>
  </si>
  <si>
    <t>[佛山]聚驿来酒店（佛山三水万达广场店）(92778525)</t>
  </si>
  <si>
    <t>简约大床房&lt;2人入住&gt;</t>
  </si>
  <si>
    <t>赖鸿龙</t>
  </si>
  <si>
    <t xml:space="preserve">17987809160	</t>
  </si>
  <si>
    <t>[南京]南京维纳斯酒店(85538459)</t>
  </si>
  <si>
    <t>商务客房&lt;2人入住&gt;</t>
  </si>
  <si>
    <t>刘宝文</t>
  </si>
  <si>
    <t xml:space="preserve">17987892455	</t>
  </si>
  <si>
    <t>[唐河]唐河富唐秀水兰亭假日酒店(88634061)</t>
  </si>
  <si>
    <t>普通标准间&lt;2人入住&gt;</t>
  </si>
  <si>
    <t>李凯龙</t>
  </si>
  <si>
    <t xml:space="preserve">2562789	</t>
  </si>
  <si>
    <t xml:space="preserve">17988088589	</t>
  </si>
  <si>
    <t>[香港]香港俪凯酒店(Le Prabelle Hotel)(93874871)</t>
  </si>
  <si>
    <t>豪華房 (大床)&lt;2人入住&gt;</t>
  </si>
  <si>
    <t>LIN/ZAIBO</t>
  </si>
  <si>
    <t xml:space="preserve">2562815	</t>
  </si>
  <si>
    <t xml:space="preserve">17988214391	</t>
  </si>
  <si>
    <t>[贵阳]贵阳中铁酒店(88634057)</t>
  </si>
  <si>
    <t>邓满</t>
  </si>
  <si>
    <t xml:space="preserve">2562836	</t>
  </si>
  <si>
    <t xml:space="preserve">17988246656	</t>
  </si>
  <si>
    <t>Lai/Yiusum</t>
  </si>
  <si>
    <t xml:space="preserve">2562842	</t>
  </si>
  <si>
    <t xml:space="preserve">EXP-1947644075	</t>
  </si>
  <si>
    <t xml:space="preserve">17988266766	</t>
  </si>
  <si>
    <t>[通江]通江宇星商务宾馆(92129339)</t>
  </si>
  <si>
    <t>单人间&lt;2人入住&gt;</t>
  </si>
  <si>
    <t xml:space="preserve">2562846	</t>
  </si>
  <si>
    <t>，</t>
  </si>
  <si>
    <t xml:space="preserve"> 15835 CNY</t>
  </si>
  <si>
    <t>A220609092716481</t>
  </si>
  <si>
    <t>总计：15835元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</si>
  <si>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</si>
  <si>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</si>
  <si>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</si>
  <si>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</si>
  <si>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</si>
  <si>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</si>
  <si>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</si>
  <si>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</si>
  <si>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</si>
  <si>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</si>
  <si>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</si>
  <si>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</si>
  <si>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</si>
  <si>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</si>
  <si>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</si>
  <si>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</si>
  <si>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</si>
  <si>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</si>
  <si>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2022-05-24</t>
  </si>
  <si>
    <t>2562846</t>
  </si>
  <si>
    <t>通江宇星商务宾馆</t>
  </si>
  <si>
    <t>2022-05-25</t>
  </si>
  <si>
    <t>退房日月结</t>
  </si>
  <si>
    <t>94.00</t>
  </si>
  <si>
    <t>RMB</t>
  </si>
  <si>
    <t>0</t>
  </si>
  <si>
    <t>0.00</t>
  </si>
  <si>
    <t>携程汇登国内直连</t>
  </si>
  <si>
    <t>01.011264</t>
  </si>
  <si>
    <t>2022-05-24 17:35:40</t>
  </si>
  <si>
    <t>否</t>
  </si>
  <si>
    <t>广州汇登信息科技有限公司</t>
  </si>
  <si>
    <t>直连</t>
  </si>
  <si>
    <t>2562842</t>
  </si>
  <si>
    <t>香港恒丰酒店</t>
  </si>
  <si>
    <t>Lai Yiusum</t>
  </si>
  <si>
    <t>262.00</t>
  </si>
  <si>
    <t>2022-05-24 17:29:54</t>
  </si>
  <si>
    <t>2562836</t>
  </si>
  <si>
    <t>贵阳中铁酒店</t>
  </si>
  <si>
    <t>88.00</t>
  </si>
  <si>
    <t>2022-05-24 17:20:30</t>
  </si>
  <si>
    <t>2562815</t>
  </si>
  <si>
    <t>香港俪凯酒店</t>
  </si>
  <si>
    <t>LIN ZAIBO</t>
  </si>
  <si>
    <t>479.00</t>
  </si>
  <si>
    <t>2022-05-24 16:49:01</t>
  </si>
  <si>
    <t>2562789</t>
  </si>
  <si>
    <t>唐河富唐秀水兰亭假日酒店</t>
  </si>
  <si>
    <t>115.00</t>
  </si>
  <si>
    <t>2022-05-24 16:21:55</t>
  </si>
  <si>
    <t>2562778</t>
  </si>
  <si>
    <t>南京维纳斯酒店</t>
  </si>
  <si>
    <t>147.00</t>
  </si>
  <si>
    <t>2022-05-24 16:12:58</t>
  </si>
  <si>
    <t>2562759</t>
  </si>
  <si>
    <t>佛山聚驿来酒店</t>
  </si>
  <si>
    <t>74.00</t>
  </si>
  <si>
    <t>2022-05-24 15:58:07</t>
  </si>
  <si>
    <t>2562755</t>
  </si>
  <si>
    <t>简阳西路大酒店</t>
  </si>
  <si>
    <t>217.00</t>
  </si>
  <si>
    <t>2022-05-24 15:52:57</t>
  </si>
  <si>
    <t>2562727</t>
  </si>
  <si>
    <t>台北喜瑞饭店</t>
  </si>
  <si>
    <t>LEE YINGYI</t>
  </si>
  <si>
    <t>408.00</t>
  </si>
  <si>
    <t>2022-05-24 15:25:10</t>
  </si>
  <si>
    <t>2562714</t>
  </si>
  <si>
    <t>维也纳酒店(赫章店)</t>
  </si>
  <si>
    <t>193.00</t>
  </si>
  <si>
    <t>2022-05-24 15:14:12</t>
  </si>
  <si>
    <t>2562700</t>
  </si>
  <si>
    <t>麗枫酒店·广州东晓南地铁站店</t>
  </si>
  <si>
    <t>240.00</t>
  </si>
  <si>
    <t>2022-05-24 14:58:40</t>
  </si>
  <si>
    <t>2562696</t>
  </si>
  <si>
    <t>郑州莱美酒店</t>
  </si>
  <si>
    <t>87.00</t>
  </si>
  <si>
    <t>2022-05-24 14:54:52</t>
  </si>
  <si>
    <t>2562693</t>
  </si>
  <si>
    <t>云鲤酒店(杭州龙湖天街店)</t>
  </si>
  <si>
    <t>286.00</t>
  </si>
  <si>
    <t>2022-05-24 14:52:47</t>
  </si>
  <si>
    <t>2562680</t>
  </si>
  <si>
    <t>派酒店（海阳汽车站商业中心店）</t>
  </si>
  <si>
    <t>202.00</t>
  </si>
  <si>
    <t>2022-05-24 14:39:52</t>
  </si>
  <si>
    <t>2562672</t>
  </si>
  <si>
    <t>IU酒店(青岛开发区金沙滩店)</t>
  </si>
  <si>
    <t>102.00</t>
  </si>
  <si>
    <t>2022-05-24 14:31:13</t>
  </si>
  <si>
    <t>2562651</t>
  </si>
  <si>
    <t>2022-05-24 14:15:28</t>
  </si>
  <si>
    <t>2562637</t>
  </si>
  <si>
    <t>济南航顺商务宾馆</t>
  </si>
  <si>
    <t>84.00</t>
  </si>
  <si>
    <t>2022-05-24 14:04:20</t>
  </si>
  <si>
    <t>2562615</t>
  </si>
  <si>
    <t>101.00</t>
  </si>
  <si>
    <t>2022-05-24 13:45:12</t>
  </si>
  <si>
    <t>2562603</t>
  </si>
  <si>
    <t>成都万力多大酒店明蜀店</t>
  </si>
  <si>
    <t>137.00</t>
  </si>
  <si>
    <t>2022-05-24 13:28:27</t>
  </si>
  <si>
    <t>2562569</t>
  </si>
  <si>
    <t>四喜商务酒店（长东店）</t>
  </si>
  <si>
    <t>方仕结</t>
  </si>
  <si>
    <t>91.00</t>
  </si>
  <si>
    <t>2022-05-24 13:01:13</t>
  </si>
  <si>
    <t>2562559</t>
  </si>
  <si>
    <t>成都华莱轻奢公寓</t>
  </si>
  <si>
    <t>264.00</t>
  </si>
  <si>
    <t>2022-05-24 12:55:06</t>
  </si>
  <si>
    <t>2022-05-06</t>
  </si>
  <si>
    <t>2539849</t>
  </si>
  <si>
    <t>香港都会海逸酒店</t>
  </si>
  <si>
    <t>SUBRAMANIAM JAYANTHI,SUBRAMANIAM SANJAY</t>
  </si>
  <si>
    <t>2022-05-11</t>
  </si>
  <si>
    <t>5355.00</t>
  </si>
  <si>
    <t>2022-05-06 14:16:05</t>
  </si>
  <si>
    <t>2562337</t>
  </si>
  <si>
    <t>Hui Siu Ming</t>
  </si>
  <si>
    <t>2022-05-24 09:47:55</t>
  </si>
  <si>
    <t>2022-05-19</t>
  </si>
  <si>
    <t>2555882</t>
  </si>
  <si>
    <t>薆悦酒店(台中馆)</t>
  </si>
  <si>
    <t>WANG CHIHAO</t>
  </si>
  <si>
    <t>265.00</t>
  </si>
  <si>
    <t>2022-05-19 05:55:55</t>
  </si>
  <si>
    <t>2022-05-23</t>
  </si>
  <si>
    <t>2561459</t>
  </si>
  <si>
    <t>CHIANG CHENGHSING</t>
  </si>
  <si>
    <t>263.00</t>
  </si>
  <si>
    <t>2022-05-23 15:30:24</t>
  </si>
  <si>
    <t>2562236</t>
  </si>
  <si>
    <t>圆酒店(深圳科技园店)</t>
  </si>
  <si>
    <t>258.00</t>
  </si>
  <si>
    <t>2022-05-24 06:46:49</t>
  </si>
  <si>
    <t>2562240</t>
  </si>
  <si>
    <t>2022-05-24 07:13:12</t>
  </si>
  <si>
    <t>2562351</t>
  </si>
  <si>
    <t>2022-05-24 10:10:18</t>
  </si>
  <si>
    <t>2562347</t>
  </si>
  <si>
    <t>雅斯特酒店(南宁火车东站店)</t>
  </si>
  <si>
    <t>161.00</t>
  </si>
  <si>
    <t>2022-05-24 09:59:19</t>
  </si>
  <si>
    <t>2562277</t>
  </si>
  <si>
    <t>锦江之星(青岛开发区江山中路店)</t>
  </si>
  <si>
    <t>107.00</t>
  </si>
  <si>
    <t>2022-05-24 08:27:46</t>
  </si>
  <si>
    <t>2022-05-21</t>
  </si>
  <si>
    <t>2559337</t>
  </si>
  <si>
    <t>汉庭（三门峡火车南站店）</t>
  </si>
  <si>
    <t>156.00</t>
  </si>
  <si>
    <t>2022-05-21 20:14:33</t>
  </si>
  <si>
    <t>2562529</t>
  </si>
  <si>
    <t>广州尚客精品公寓</t>
  </si>
  <si>
    <t>152.00</t>
  </si>
  <si>
    <t>2022-05-24 12:31:31</t>
  </si>
  <si>
    <t>2562470</t>
  </si>
  <si>
    <t>青皮树酒店(合肥京商商贸城店)</t>
  </si>
  <si>
    <t>119.00</t>
  </si>
  <si>
    <t>2022-05-24 11:42:08</t>
  </si>
  <si>
    <t>2022-05-20</t>
  </si>
  <si>
    <t>2557462</t>
  </si>
  <si>
    <t>贝壳酒店(苏州盛泽东方纺织城店)</t>
  </si>
  <si>
    <t>414.00</t>
  </si>
  <si>
    <t>2022-05-20 14:58:13</t>
  </si>
  <si>
    <t>2562464</t>
  </si>
  <si>
    <t>海口蓝庭城市度假酒店</t>
  </si>
  <si>
    <t>136.00</t>
  </si>
  <si>
    <t>2022-05-24 11:38:24</t>
  </si>
  <si>
    <t>2562412</t>
  </si>
  <si>
    <t>73.00</t>
  </si>
  <si>
    <t>2022-05-24 11:03:10</t>
  </si>
  <si>
    <t>2022-05-22</t>
  </si>
  <si>
    <t>2559876</t>
  </si>
  <si>
    <t>友谊宾馆</t>
  </si>
  <si>
    <t>357.00</t>
  </si>
  <si>
    <t>2022-05-22 09:39:37</t>
  </si>
  <si>
    <t>2559936</t>
  </si>
  <si>
    <t>昌盛快捷酒店</t>
  </si>
  <si>
    <t>375.00</t>
  </si>
  <si>
    <t>2022-05-22 10:55:21</t>
  </si>
  <si>
    <t>2559931</t>
  </si>
  <si>
    <t>惠信假日酒店</t>
  </si>
  <si>
    <t>222.00</t>
  </si>
  <si>
    <t>2022-05-22 10:49:03</t>
  </si>
  <si>
    <t>2562451</t>
  </si>
  <si>
    <t>宏仁大酒店(重庆重百步行街店)</t>
  </si>
  <si>
    <t>163.00</t>
  </si>
  <si>
    <t>2022-05-24 11:30:45</t>
  </si>
  <si>
    <t>2562157</t>
  </si>
  <si>
    <t>桂源商务酒店</t>
  </si>
  <si>
    <t>78.00</t>
  </si>
  <si>
    <t>2022-05-24 02:59:25</t>
  </si>
  <si>
    <t>2562272</t>
  </si>
  <si>
    <t>麗枫酒店(汕头海滨路观海长廊店)</t>
  </si>
  <si>
    <t>215.00</t>
  </si>
  <si>
    <t>2022-05-24 08:17:30</t>
  </si>
  <si>
    <t>2562392</t>
  </si>
  <si>
    <t>喆啡酒店秦皇岛海港太阳城文化路店</t>
  </si>
  <si>
    <t>153.00</t>
  </si>
  <si>
    <t>2022-05-24 10:37:49</t>
  </si>
  <si>
    <t>2562494</t>
  </si>
  <si>
    <t>7天优品酒店(重庆铜梁区政府步行街店)</t>
  </si>
  <si>
    <t>121.00</t>
  </si>
  <si>
    <t>2022-05-24 12:04:10</t>
  </si>
  <si>
    <t>2562441</t>
  </si>
  <si>
    <t>济南华祥商务宾馆</t>
  </si>
  <si>
    <t>57.00</t>
  </si>
  <si>
    <t>2022-05-24 11:21:25</t>
  </si>
  <si>
    <t>2562492</t>
  </si>
  <si>
    <t>清沐酒店(南京滨江开发区店)</t>
  </si>
  <si>
    <t>104.00</t>
  </si>
  <si>
    <t>2022-05-24 12:00:43</t>
  </si>
  <si>
    <t>2556470</t>
  </si>
  <si>
    <t>星座精品酒店(郑州人民医院店)</t>
  </si>
  <si>
    <t>954.00</t>
  </si>
  <si>
    <t>2022-05-19 16:37:55</t>
  </si>
  <si>
    <t>2562118</t>
  </si>
  <si>
    <t>乌鲁木齐天悦酒店</t>
  </si>
  <si>
    <t>135.00</t>
  </si>
  <si>
    <t>2022-05-24 01:34:48</t>
  </si>
  <si>
    <t>2562366</t>
  </si>
  <si>
    <t>逸米酒店(广州东圃大马路店)</t>
  </si>
  <si>
    <t>133.00</t>
  </si>
  <si>
    <t>2022-05-24 10:19:23</t>
  </si>
  <si>
    <t>2562303</t>
  </si>
  <si>
    <t>贵阳花缦主题酒店</t>
  </si>
  <si>
    <t>109.00</t>
  </si>
  <si>
    <t>2022-05-24 08:52:35</t>
  </si>
  <si>
    <t>2559428</t>
  </si>
  <si>
    <t>沈阳御福阁宾馆</t>
  </si>
  <si>
    <t>86.00</t>
  </si>
  <si>
    <t>2022-05-21 21:27:40</t>
  </si>
  <si>
    <t>2558754</t>
  </si>
  <si>
    <t>维也纳国际酒店(温州科技学院店)</t>
  </si>
  <si>
    <t>267.00</t>
  </si>
  <si>
    <t>2022-05-21 13:43:59</t>
  </si>
  <si>
    <t>2562362</t>
  </si>
  <si>
    <t>易佰酒店(北京玉泉路店)</t>
  </si>
  <si>
    <t>103.00</t>
  </si>
  <si>
    <t>2022-05-24 10:16:25</t>
  </si>
  <si>
    <t>2562430</t>
  </si>
  <si>
    <t>132.00</t>
  </si>
  <si>
    <t>2022-05-24 11:13:36</t>
  </si>
  <si>
    <t>2562465</t>
  </si>
  <si>
    <t>深圳优铂酒店</t>
  </si>
  <si>
    <t>191.00</t>
  </si>
  <si>
    <t>2022-05-24 11:38:47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</si>
</sst>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9" borderId="2" applyNumberFormat="0" applyFon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6" fillId="14" borderId="4" applyNumberFormat="0" applyAlignment="0" applyProtection="0">
      <alignment vertical="center"/>
    </xf>
    <xf numFmtId="0" fontId="18" fillId="14" borderId="1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44692</v>
      </c>
      <c r="G2" s="6">
        <v>44706</v>
      </c>
      <c r="H2" s="4">
        <v>1</v>
      </c>
      <c r="I2" s="4">
        <v>14</v>
      </c>
      <c r="J2" s="4">
        <v>14</v>
      </c>
      <c r="K2" s="4" t="s">
        <v>30</v>
      </c>
      <c r="L2" s="4">
        <v>5355</v>
      </c>
      <c r="M2" s="4">
        <v>5355</v>
      </c>
      <c r="N2" s="4" t="s">
        <v>31</v>
      </c>
      <c r="O2" s="4" t="s">
        <v>32</v>
      </c>
      <c r="P2" s="4" t="s">
        <v>33</v>
      </c>
      <c r="Q2" s="4">
        <v>0</v>
      </c>
      <c r="R2" s="7">
        <v>44687</v>
      </c>
      <c r="S2" s="6">
        <v>44721</v>
      </c>
      <c r="T2" s="4" t="s">
        <v>34</v>
      </c>
      <c r="U2" s="4">
        <v>5355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44705</v>
      </c>
      <c r="G3" s="6">
        <v>44706</v>
      </c>
      <c r="H3" s="4">
        <v>1</v>
      </c>
      <c r="I3" s="4">
        <v>1</v>
      </c>
      <c r="J3" s="4">
        <v>1</v>
      </c>
      <c r="K3" s="4" t="s">
        <v>30</v>
      </c>
      <c r="L3" s="4">
        <v>265</v>
      </c>
      <c r="M3" s="4">
        <v>265</v>
      </c>
      <c r="N3" s="4" t="s">
        <v>40</v>
      </c>
      <c r="O3" s="4" t="s">
        <v>32</v>
      </c>
      <c r="P3" s="4" t="s">
        <v>33</v>
      </c>
      <c r="Q3" s="4">
        <v>0</v>
      </c>
      <c r="R3" s="7">
        <v>44700</v>
      </c>
      <c r="S3" s="6">
        <v>44721</v>
      </c>
      <c r="T3" s="4" t="s">
        <v>34</v>
      </c>
      <c r="U3" s="4">
        <v>265</v>
      </c>
      <c r="V3" s="4">
        <v>0</v>
      </c>
      <c r="W3" s="4">
        <v>0</v>
      </c>
      <c r="X3" s="4" t="s">
        <v>36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44700</v>
      </c>
      <c r="G4" s="6">
        <v>44706</v>
      </c>
      <c r="H4" s="4">
        <v>1</v>
      </c>
      <c r="I4" s="4">
        <v>6</v>
      </c>
      <c r="J4" s="4">
        <v>6</v>
      </c>
      <c r="K4" s="4" t="s">
        <v>30</v>
      </c>
      <c r="L4" s="4">
        <v>954</v>
      </c>
      <c r="M4" s="4">
        <v>954</v>
      </c>
      <c r="N4" s="4" t="s">
        <v>45</v>
      </c>
      <c r="O4" s="4" t="s">
        <v>32</v>
      </c>
      <c r="P4" s="4" t="s">
        <v>33</v>
      </c>
      <c r="Q4" s="4">
        <v>0</v>
      </c>
      <c r="R4" s="7">
        <v>44700</v>
      </c>
      <c r="S4" s="6">
        <v>44721</v>
      </c>
      <c r="T4" s="4" t="s">
        <v>34</v>
      </c>
      <c r="U4" s="4">
        <v>954</v>
      </c>
      <c r="V4" s="4">
        <v>0</v>
      </c>
      <c r="W4" s="4">
        <v>0</v>
      </c>
      <c r="X4" s="4" t="s">
        <v>36</v>
      </c>
      <c r="Y4" s="4" t="s">
        <v>36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44704</v>
      </c>
      <c r="G5" s="6">
        <v>44706</v>
      </c>
      <c r="H5" s="4">
        <v>1</v>
      </c>
      <c r="I5" s="4">
        <v>2</v>
      </c>
      <c r="J5" s="4">
        <v>2</v>
      </c>
      <c r="K5" s="4" t="s">
        <v>30</v>
      </c>
      <c r="L5" s="4">
        <v>414</v>
      </c>
      <c r="M5" s="4">
        <v>414</v>
      </c>
      <c r="N5" s="4" t="s">
        <v>49</v>
      </c>
      <c r="O5" s="4" t="s">
        <v>32</v>
      </c>
      <c r="P5" s="4" t="s">
        <v>33</v>
      </c>
      <c r="Q5" s="4">
        <v>0</v>
      </c>
      <c r="R5" s="7">
        <v>44701</v>
      </c>
      <c r="S5" s="6">
        <v>44721</v>
      </c>
      <c r="T5" s="4" t="s">
        <v>34</v>
      </c>
      <c r="U5" s="4">
        <v>414</v>
      </c>
      <c r="V5" s="4">
        <v>0</v>
      </c>
      <c r="W5" s="4">
        <v>0</v>
      </c>
      <c r="X5" s="4" t="s">
        <v>36</v>
      </c>
      <c r="Y5" s="4" t="s">
        <v>50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38</v>
      </c>
      <c r="E6" s="4" t="s">
        <v>39</v>
      </c>
      <c r="F6" s="6">
        <v>44705</v>
      </c>
      <c r="G6" s="6">
        <v>44706</v>
      </c>
      <c r="H6" s="4">
        <v>1</v>
      </c>
      <c r="I6" s="4">
        <v>1</v>
      </c>
      <c r="J6" s="4">
        <v>1</v>
      </c>
      <c r="K6" s="4" t="s">
        <v>30</v>
      </c>
      <c r="L6" s="4">
        <v>263</v>
      </c>
      <c r="M6" s="4">
        <v>263</v>
      </c>
      <c r="N6" s="4" t="s">
        <v>52</v>
      </c>
      <c r="O6" s="4" t="s">
        <v>32</v>
      </c>
      <c r="P6" s="4" t="s">
        <v>33</v>
      </c>
      <c r="Q6" s="4">
        <v>0</v>
      </c>
      <c r="R6" s="7">
        <v>44701</v>
      </c>
      <c r="S6" s="6">
        <v>44721</v>
      </c>
      <c r="T6" s="4" t="s">
        <v>34</v>
      </c>
      <c r="U6" s="4">
        <v>263</v>
      </c>
      <c r="V6" s="4">
        <v>0</v>
      </c>
      <c r="W6" s="4">
        <v>0</v>
      </c>
      <c r="X6" s="4" t="s">
        <v>36</v>
      </c>
      <c r="Y6" s="4" t="s">
        <v>36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54</v>
      </c>
      <c r="E7" s="4" t="s">
        <v>55</v>
      </c>
      <c r="F7" s="6">
        <v>44705</v>
      </c>
      <c r="G7" s="6">
        <v>44706</v>
      </c>
      <c r="H7" s="4">
        <v>1</v>
      </c>
      <c r="I7" s="4">
        <v>1</v>
      </c>
      <c r="J7" s="4">
        <v>1</v>
      </c>
      <c r="K7" s="4" t="s">
        <v>30</v>
      </c>
      <c r="L7" s="4">
        <v>267</v>
      </c>
      <c r="M7" s="4">
        <v>267</v>
      </c>
      <c r="N7" s="4" t="s">
        <v>56</v>
      </c>
      <c r="O7" s="4" t="s">
        <v>32</v>
      </c>
      <c r="P7" s="4" t="s">
        <v>33</v>
      </c>
      <c r="Q7" s="4">
        <v>0</v>
      </c>
      <c r="R7" s="7">
        <v>44702</v>
      </c>
      <c r="S7" s="6">
        <v>44721</v>
      </c>
      <c r="T7" s="4" t="s">
        <v>34</v>
      </c>
      <c r="U7" s="4">
        <v>267</v>
      </c>
      <c r="V7" s="4">
        <v>0</v>
      </c>
      <c r="W7" s="4">
        <v>0</v>
      </c>
      <c r="X7" s="4" t="s">
        <v>36</v>
      </c>
      <c r="Y7" s="4" t="s">
        <v>36</v>
      </c>
    </row>
    <row r="8" s="4" customFormat="1" spans="1:25">
      <c r="A8" s="4" t="s">
        <v>51</v>
      </c>
      <c r="B8" s="4" t="s">
        <v>26</v>
      </c>
      <c r="C8" s="4" t="s">
        <v>57</v>
      </c>
      <c r="D8" s="4" t="s">
        <v>38</v>
      </c>
      <c r="E8" s="4" t="s">
        <v>39</v>
      </c>
      <c r="F8" s="6">
        <v>44705</v>
      </c>
      <c r="G8" s="6">
        <v>44706</v>
      </c>
      <c r="H8" s="4">
        <v>1</v>
      </c>
      <c r="I8" s="4">
        <v>1</v>
      </c>
      <c r="J8" s="4">
        <v>1</v>
      </c>
      <c r="K8" s="4" t="s">
        <v>30</v>
      </c>
      <c r="L8" s="4">
        <v>-263</v>
      </c>
      <c r="M8" s="4">
        <v>-263</v>
      </c>
      <c r="N8" s="4" t="s">
        <v>52</v>
      </c>
      <c r="O8" s="4" t="s">
        <v>32</v>
      </c>
      <c r="P8" s="4" t="s">
        <v>33</v>
      </c>
      <c r="Q8" s="4">
        <v>0</v>
      </c>
      <c r="R8" s="7">
        <v>44701</v>
      </c>
      <c r="S8" s="6">
        <v>44721</v>
      </c>
      <c r="T8" s="4" t="s">
        <v>34</v>
      </c>
      <c r="U8" s="4">
        <v>-263</v>
      </c>
      <c r="V8" s="4">
        <v>0</v>
      </c>
      <c r="W8" s="4">
        <v>0</v>
      </c>
      <c r="X8" s="4" t="s">
        <v>36</v>
      </c>
      <c r="Y8" s="4" t="s">
        <v>36</v>
      </c>
    </row>
    <row r="9" s="4" customFormat="1" spans="1:25">
      <c r="A9" s="4" t="s">
        <v>58</v>
      </c>
      <c r="B9" s="4" t="s">
        <v>26</v>
      </c>
      <c r="C9" s="4" t="s">
        <v>27</v>
      </c>
      <c r="D9" s="4" t="s">
        <v>59</v>
      </c>
      <c r="E9" s="4" t="s">
        <v>60</v>
      </c>
      <c r="F9" s="6">
        <v>44705</v>
      </c>
      <c r="G9" s="6">
        <v>44706</v>
      </c>
      <c r="H9" s="4">
        <v>1</v>
      </c>
      <c r="I9" s="4">
        <v>1</v>
      </c>
      <c r="J9" s="4">
        <v>1</v>
      </c>
      <c r="K9" s="4" t="s">
        <v>30</v>
      </c>
      <c r="L9" s="4">
        <v>156</v>
      </c>
      <c r="M9" s="4">
        <v>156</v>
      </c>
      <c r="N9" s="4" t="s">
        <v>61</v>
      </c>
      <c r="O9" s="4" t="s">
        <v>32</v>
      </c>
      <c r="P9" s="4" t="s">
        <v>33</v>
      </c>
      <c r="Q9" s="4">
        <v>0</v>
      </c>
      <c r="R9" s="7">
        <v>44702</v>
      </c>
      <c r="S9" s="6">
        <v>44721</v>
      </c>
      <c r="T9" s="4" t="s">
        <v>34</v>
      </c>
      <c r="U9" s="4">
        <v>156</v>
      </c>
      <c r="V9" s="4">
        <v>0</v>
      </c>
      <c r="W9" s="4">
        <v>0</v>
      </c>
      <c r="X9" s="4" t="s">
        <v>36</v>
      </c>
      <c r="Y9" s="4" t="s">
        <v>62</v>
      </c>
    </row>
    <row r="10" s="4" customFormat="1" spans="1:25">
      <c r="A10" s="4" t="s">
        <v>63</v>
      </c>
      <c r="B10" s="4" t="s">
        <v>26</v>
      </c>
      <c r="C10" s="4" t="s">
        <v>27</v>
      </c>
      <c r="D10" s="4" t="s">
        <v>64</v>
      </c>
      <c r="E10" s="4" t="s">
        <v>65</v>
      </c>
      <c r="F10" s="6">
        <v>44705</v>
      </c>
      <c r="G10" s="6">
        <v>44706</v>
      </c>
      <c r="H10" s="4">
        <v>1</v>
      </c>
      <c r="I10" s="4">
        <v>1</v>
      </c>
      <c r="J10" s="4">
        <v>1</v>
      </c>
      <c r="K10" s="4" t="s">
        <v>30</v>
      </c>
      <c r="L10" s="4">
        <v>86</v>
      </c>
      <c r="M10" s="4">
        <v>86</v>
      </c>
      <c r="N10" s="4" t="s">
        <v>66</v>
      </c>
      <c r="O10" s="4" t="s">
        <v>32</v>
      </c>
      <c r="P10" s="4" t="s">
        <v>33</v>
      </c>
      <c r="Q10" s="4">
        <v>0</v>
      </c>
      <c r="R10" s="7">
        <v>44702</v>
      </c>
      <c r="S10" s="6">
        <v>44721</v>
      </c>
      <c r="T10" s="4" t="s">
        <v>34</v>
      </c>
      <c r="U10" s="4">
        <v>86</v>
      </c>
      <c r="V10" s="4">
        <v>0</v>
      </c>
      <c r="W10" s="4">
        <v>0</v>
      </c>
      <c r="X10" s="4" t="s">
        <v>36</v>
      </c>
      <c r="Y10" s="4" t="s">
        <v>36</v>
      </c>
    </row>
    <row r="11" s="4" customFormat="1" spans="1:25">
      <c r="A11" s="4" t="s">
        <v>67</v>
      </c>
      <c r="B11" s="4" t="s">
        <v>26</v>
      </c>
      <c r="C11" s="4" t="s">
        <v>27</v>
      </c>
      <c r="D11" s="4" t="s">
        <v>68</v>
      </c>
      <c r="E11" s="4" t="s">
        <v>69</v>
      </c>
      <c r="F11" s="6">
        <v>44703</v>
      </c>
      <c r="G11" s="6">
        <v>44706</v>
      </c>
      <c r="H11" s="4">
        <v>1</v>
      </c>
      <c r="I11" s="4">
        <v>3</v>
      </c>
      <c r="J11" s="4">
        <v>3</v>
      </c>
      <c r="K11" s="4" t="s">
        <v>30</v>
      </c>
      <c r="L11" s="4">
        <v>357</v>
      </c>
      <c r="M11" s="4">
        <v>357</v>
      </c>
      <c r="N11" s="4" t="s">
        <v>70</v>
      </c>
      <c r="O11" s="4" t="s">
        <v>32</v>
      </c>
      <c r="P11" s="4" t="s">
        <v>33</v>
      </c>
      <c r="Q11" s="4">
        <v>0</v>
      </c>
      <c r="R11" s="7">
        <v>44703</v>
      </c>
      <c r="S11" s="6">
        <v>44721</v>
      </c>
      <c r="T11" s="4" t="s">
        <v>34</v>
      </c>
      <c r="U11" s="4">
        <v>357</v>
      </c>
      <c r="V11" s="4">
        <v>0</v>
      </c>
      <c r="W11" s="4">
        <v>0</v>
      </c>
      <c r="X11" s="4" t="s">
        <v>36</v>
      </c>
      <c r="Y11" s="4" t="s">
        <v>36</v>
      </c>
    </row>
    <row r="12" s="4" customFormat="1" spans="1:25">
      <c r="A12" s="4" t="s">
        <v>71</v>
      </c>
      <c r="B12" s="4" t="s">
        <v>26</v>
      </c>
      <c r="C12" s="4" t="s">
        <v>27</v>
      </c>
      <c r="D12" s="4" t="s">
        <v>72</v>
      </c>
      <c r="E12" s="4" t="s">
        <v>73</v>
      </c>
      <c r="F12" s="6">
        <v>44703</v>
      </c>
      <c r="G12" s="6">
        <v>44706</v>
      </c>
      <c r="H12" s="4">
        <v>1</v>
      </c>
      <c r="I12" s="4">
        <v>3</v>
      </c>
      <c r="J12" s="4">
        <v>3</v>
      </c>
      <c r="K12" s="4" t="s">
        <v>30</v>
      </c>
      <c r="L12" s="4">
        <v>222</v>
      </c>
      <c r="M12" s="4">
        <v>222</v>
      </c>
      <c r="N12" s="4" t="s">
        <v>74</v>
      </c>
      <c r="O12" s="4" t="s">
        <v>32</v>
      </c>
      <c r="P12" s="4" t="s">
        <v>33</v>
      </c>
      <c r="Q12" s="4">
        <v>0</v>
      </c>
      <c r="R12" s="7">
        <v>44703</v>
      </c>
      <c r="S12" s="6">
        <v>44721</v>
      </c>
      <c r="T12" s="4" t="s">
        <v>34</v>
      </c>
      <c r="U12" s="4">
        <v>222</v>
      </c>
      <c r="V12" s="4">
        <v>0</v>
      </c>
      <c r="W12" s="4">
        <v>0</v>
      </c>
      <c r="X12" s="4" t="s">
        <v>36</v>
      </c>
      <c r="Y12" s="4" t="s">
        <v>36</v>
      </c>
    </row>
    <row r="13" s="4" customFormat="1" spans="1:25">
      <c r="A13" s="4" t="s">
        <v>75</v>
      </c>
      <c r="B13" s="4" t="s">
        <v>26</v>
      </c>
      <c r="C13" s="4" t="s">
        <v>27</v>
      </c>
      <c r="D13" s="4" t="s">
        <v>76</v>
      </c>
      <c r="E13" s="4" t="s">
        <v>73</v>
      </c>
      <c r="F13" s="6">
        <v>44703</v>
      </c>
      <c r="G13" s="6">
        <v>44706</v>
      </c>
      <c r="H13" s="4">
        <v>1</v>
      </c>
      <c r="I13" s="4">
        <v>3</v>
      </c>
      <c r="J13" s="4">
        <v>3</v>
      </c>
      <c r="K13" s="4" t="s">
        <v>30</v>
      </c>
      <c r="L13" s="4">
        <v>375</v>
      </c>
      <c r="M13" s="4">
        <v>375</v>
      </c>
      <c r="N13" s="4" t="s">
        <v>77</v>
      </c>
      <c r="O13" s="4" t="s">
        <v>32</v>
      </c>
      <c r="P13" s="4" t="s">
        <v>33</v>
      </c>
      <c r="Q13" s="4">
        <v>0</v>
      </c>
      <c r="R13" s="7">
        <v>44703</v>
      </c>
      <c r="S13" s="6">
        <v>44721</v>
      </c>
      <c r="T13" s="4" t="s">
        <v>34</v>
      </c>
      <c r="U13" s="4">
        <v>375</v>
      </c>
      <c r="V13" s="4">
        <v>0</v>
      </c>
      <c r="W13" s="4">
        <v>0</v>
      </c>
      <c r="X13" s="4" t="s">
        <v>78</v>
      </c>
      <c r="Y13" s="4" t="s">
        <v>36</v>
      </c>
    </row>
    <row r="14" s="4" customFormat="1" spans="1:25">
      <c r="A14" s="4" t="s">
        <v>79</v>
      </c>
      <c r="B14" s="4" t="s">
        <v>26</v>
      </c>
      <c r="C14" s="4" t="s">
        <v>27</v>
      </c>
      <c r="D14" s="4" t="s">
        <v>80</v>
      </c>
      <c r="E14" s="4" t="s">
        <v>81</v>
      </c>
      <c r="F14" s="6">
        <v>44704</v>
      </c>
      <c r="G14" s="6">
        <v>44706</v>
      </c>
      <c r="H14" s="4">
        <v>1</v>
      </c>
      <c r="I14" s="4">
        <v>2</v>
      </c>
      <c r="J14" s="4">
        <v>2</v>
      </c>
      <c r="K14" s="4" t="s">
        <v>30</v>
      </c>
      <c r="L14" s="4">
        <v>155</v>
      </c>
      <c r="M14" s="4">
        <v>155</v>
      </c>
      <c r="N14" s="4" t="s">
        <v>82</v>
      </c>
      <c r="O14" s="4" t="s">
        <v>32</v>
      </c>
      <c r="P14" s="4" t="s">
        <v>33</v>
      </c>
      <c r="Q14" s="4">
        <v>0</v>
      </c>
      <c r="R14" s="7">
        <v>44703</v>
      </c>
      <c r="S14" s="6">
        <v>44721</v>
      </c>
      <c r="T14" s="4" t="s">
        <v>34</v>
      </c>
      <c r="U14" s="4">
        <v>155</v>
      </c>
      <c r="V14" s="4">
        <v>0</v>
      </c>
      <c r="W14" s="4">
        <v>0</v>
      </c>
      <c r="X14" s="4" t="s">
        <v>36</v>
      </c>
      <c r="Y14" s="4" t="s">
        <v>36</v>
      </c>
    </row>
    <row r="15" s="4" customFormat="1" spans="1:25">
      <c r="A15" s="4" t="s">
        <v>79</v>
      </c>
      <c r="B15" s="4" t="s">
        <v>26</v>
      </c>
      <c r="C15" s="4" t="s">
        <v>57</v>
      </c>
      <c r="D15" s="4" t="s">
        <v>80</v>
      </c>
      <c r="E15" s="4" t="s">
        <v>81</v>
      </c>
      <c r="F15" s="6">
        <v>44704</v>
      </c>
      <c r="G15" s="6">
        <v>44706</v>
      </c>
      <c r="H15" s="4">
        <v>1</v>
      </c>
      <c r="I15" s="4">
        <v>2</v>
      </c>
      <c r="J15" s="4">
        <v>2</v>
      </c>
      <c r="K15" s="4" t="s">
        <v>30</v>
      </c>
      <c r="L15" s="4">
        <v>-155</v>
      </c>
      <c r="M15" s="4">
        <v>-155</v>
      </c>
      <c r="N15" s="4" t="s">
        <v>82</v>
      </c>
      <c r="O15" s="4" t="s">
        <v>32</v>
      </c>
      <c r="P15" s="4" t="s">
        <v>33</v>
      </c>
      <c r="Q15" s="4">
        <v>0</v>
      </c>
      <c r="R15" s="7">
        <v>44703</v>
      </c>
      <c r="S15" s="6">
        <v>44721</v>
      </c>
      <c r="T15" s="4" t="s">
        <v>34</v>
      </c>
      <c r="U15" s="4">
        <v>-155</v>
      </c>
      <c r="V15" s="4">
        <v>0</v>
      </c>
      <c r="W15" s="4">
        <v>0</v>
      </c>
      <c r="X15" s="4" t="s">
        <v>36</v>
      </c>
      <c r="Y15" s="4" t="s">
        <v>36</v>
      </c>
    </row>
    <row r="16" s="4" customFormat="1" spans="1:25">
      <c r="A16" s="4" t="s">
        <v>83</v>
      </c>
      <c r="B16" s="4" t="s">
        <v>26</v>
      </c>
      <c r="C16" s="4" t="s">
        <v>27</v>
      </c>
      <c r="D16" s="4" t="s">
        <v>38</v>
      </c>
      <c r="E16" s="4" t="s">
        <v>39</v>
      </c>
      <c r="F16" s="6">
        <v>44705</v>
      </c>
      <c r="G16" s="6">
        <v>44706</v>
      </c>
      <c r="H16" s="4">
        <v>1</v>
      </c>
      <c r="I16" s="4">
        <v>1</v>
      </c>
      <c r="J16" s="4">
        <v>1</v>
      </c>
      <c r="K16" s="4" t="s">
        <v>30</v>
      </c>
      <c r="L16" s="4">
        <v>263</v>
      </c>
      <c r="M16" s="4">
        <v>263</v>
      </c>
      <c r="N16" s="4" t="s">
        <v>84</v>
      </c>
      <c r="O16" s="4" t="s">
        <v>32</v>
      </c>
      <c r="P16" s="4" t="s">
        <v>33</v>
      </c>
      <c r="Q16" s="4">
        <v>0</v>
      </c>
      <c r="R16" s="7">
        <v>44703</v>
      </c>
      <c r="S16" s="6">
        <v>44721</v>
      </c>
      <c r="T16" s="4" t="s">
        <v>34</v>
      </c>
      <c r="U16" s="4">
        <v>263</v>
      </c>
      <c r="V16" s="4">
        <v>0</v>
      </c>
      <c r="W16" s="4">
        <v>0</v>
      </c>
      <c r="X16" s="4" t="s">
        <v>36</v>
      </c>
      <c r="Y16" s="4" t="s">
        <v>85</v>
      </c>
    </row>
    <row r="17" s="4" customFormat="1" spans="1:25">
      <c r="A17" s="4" t="s">
        <v>86</v>
      </c>
      <c r="B17" s="4" t="s">
        <v>26</v>
      </c>
      <c r="C17" s="4" t="s">
        <v>27</v>
      </c>
      <c r="D17" s="4" t="s">
        <v>38</v>
      </c>
      <c r="E17" s="4" t="s">
        <v>39</v>
      </c>
      <c r="F17" s="6">
        <v>44705</v>
      </c>
      <c r="G17" s="6">
        <v>44706</v>
      </c>
      <c r="H17" s="4">
        <v>1</v>
      </c>
      <c r="I17" s="4">
        <v>1</v>
      </c>
      <c r="J17" s="4">
        <v>1</v>
      </c>
      <c r="K17" s="4" t="s">
        <v>30</v>
      </c>
      <c r="L17" s="4">
        <v>263</v>
      </c>
      <c r="M17" s="4">
        <v>263</v>
      </c>
      <c r="N17" s="4" t="s">
        <v>87</v>
      </c>
      <c r="O17" s="4" t="s">
        <v>32</v>
      </c>
      <c r="P17" s="4" t="s">
        <v>33</v>
      </c>
      <c r="Q17" s="4">
        <v>0</v>
      </c>
      <c r="R17" s="7">
        <v>44704</v>
      </c>
      <c r="S17" s="6">
        <v>44721</v>
      </c>
      <c r="T17" s="4" t="s">
        <v>34</v>
      </c>
      <c r="U17" s="4">
        <v>263</v>
      </c>
      <c r="V17" s="4">
        <v>0</v>
      </c>
      <c r="W17" s="4">
        <v>0</v>
      </c>
      <c r="X17" s="4" t="s">
        <v>88</v>
      </c>
      <c r="Y17" s="4" t="s">
        <v>89</v>
      </c>
    </row>
    <row r="18" s="4" customFormat="1" spans="1:25">
      <c r="A18" s="4" t="s">
        <v>83</v>
      </c>
      <c r="B18" s="4" t="s">
        <v>26</v>
      </c>
      <c r="C18" s="4" t="s">
        <v>57</v>
      </c>
      <c r="D18" s="4" t="s">
        <v>38</v>
      </c>
      <c r="E18" s="4" t="s">
        <v>39</v>
      </c>
      <c r="F18" s="6">
        <v>44705</v>
      </c>
      <c r="G18" s="6">
        <v>44706</v>
      </c>
      <c r="H18" s="4">
        <v>1</v>
      </c>
      <c r="I18" s="4">
        <v>1</v>
      </c>
      <c r="J18" s="4">
        <v>1</v>
      </c>
      <c r="K18" s="4" t="s">
        <v>30</v>
      </c>
      <c r="L18" s="4">
        <v>-263</v>
      </c>
      <c r="M18" s="4">
        <v>-263</v>
      </c>
      <c r="N18" s="4" t="s">
        <v>84</v>
      </c>
      <c r="O18" s="4" t="s">
        <v>32</v>
      </c>
      <c r="P18" s="4" t="s">
        <v>33</v>
      </c>
      <c r="Q18" s="4">
        <v>0</v>
      </c>
      <c r="R18" s="7">
        <v>44703</v>
      </c>
      <c r="S18" s="6">
        <v>44721</v>
      </c>
      <c r="T18" s="4" t="s">
        <v>34</v>
      </c>
      <c r="U18" s="4">
        <v>-263</v>
      </c>
      <c r="V18" s="4">
        <v>0</v>
      </c>
      <c r="W18" s="4">
        <v>0</v>
      </c>
      <c r="X18" s="4" t="s">
        <v>36</v>
      </c>
      <c r="Y18" s="4" t="s">
        <v>85</v>
      </c>
    </row>
    <row r="19" s="4" customFormat="1" spans="1:25">
      <c r="A19" s="4" t="s">
        <v>90</v>
      </c>
      <c r="B19" s="4" t="s">
        <v>26</v>
      </c>
      <c r="C19" s="4" t="s">
        <v>27</v>
      </c>
      <c r="D19" s="4" t="s">
        <v>91</v>
      </c>
      <c r="E19" s="4" t="s">
        <v>92</v>
      </c>
      <c r="F19" s="6">
        <v>44705</v>
      </c>
      <c r="G19" s="6">
        <v>44706</v>
      </c>
      <c r="H19" s="4">
        <v>1</v>
      </c>
      <c r="I19" s="4">
        <v>1</v>
      </c>
      <c r="J19" s="4">
        <v>1</v>
      </c>
      <c r="K19" s="4" t="s">
        <v>30</v>
      </c>
      <c r="L19" s="4">
        <v>135</v>
      </c>
      <c r="M19" s="4">
        <v>135</v>
      </c>
      <c r="N19" s="4" t="s">
        <v>93</v>
      </c>
      <c r="O19" s="4" t="s">
        <v>32</v>
      </c>
      <c r="P19" s="4" t="s">
        <v>33</v>
      </c>
      <c r="Q19" s="4">
        <v>0</v>
      </c>
      <c r="R19" s="7">
        <v>44705</v>
      </c>
      <c r="S19" s="6">
        <v>44721</v>
      </c>
      <c r="T19" s="4" t="s">
        <v>34</v>
      </c>
      <c r="U19" s="4">
        <v>135</v>
      </c>
      <c r="V19" s="4">
        <v>0</v>
      </c>
      <c r="W19" s="4">
        <v>0</v>
      </c>
      <c r="X19" s="4" t="s">
        <v>36</v>
      </c>
      <c r="Y19" s="4" t="s">
        <v>36</v>
      </c>
    </row>
    <row r="20" s="4" customFormat="1" spans="1:25">
      <c r="A20" s="4" t="s">
        <v>94</v>
      </c>
      <c r="B20" s="4" t="s">
        <v>26</v>
      </c>
      <c r="C20" s="4" t="s">
        <v>27</v>
      </c>
      <c r="D20" s="4" t="s">
        <v>95</v>
      </c>
      <c r="E20" s="4" t="s">
        <v>96</v>
      </c>
      <c r="F20" s="6">
        <v>44705</v>
      </c>
      <c r="G20" s="6">
        <v>44706</v>
      </c>
      <c r="H20" s="4">
        <v>1</v>
      </c>
      <c r="I20" s="4">
        <v>1</v>
      </c>
      <c r="J20" s="4">
        <v>1</v>
      </c>
      <c r="K20" s="4" t="s">
        <v>30</v>
      </c>
      <c r="L20" s="4">
        <v>78</v>
      </c>
      <c r="M20" s="4">
        <v>78</v>
      </c>
      <c r="N20" s="4" t="s">
        <v>97</v>
      </c>
      <c r="O20" s="4" t="s">
        <v>32</v>
      </c>
      <c r="P20" s="4" t="s">
        <v>33</v>
      </c>
      <c r="Q20" s="4">
        <v>0</v>
      </c>
      <c r="R20" s="7">
        <v>44705</v>
      </c>
      <c r="S20" s="6">
        <v>44721</v>
      </c>
      <c r="T20" s="4" t="s">
        <v>34</v>
      </c>
      <c r="U20" s="4">
        <v>78</v>
      </c>
      <c r="V20" s="4">
        <v>0</v>
      </c>
      <c r="W20" s="4">
        <v>0</v>
      </c>
      <c r="X20" s="4" t="s">
        <v>36</v>
      </c>
      <c r="Y20" s="4" t="s">
        <v>36</v>
      </c>
    </row>
    <row r="21" s="4" customFormat="1" spans="1:25">
      <c r="A21" s="4" t="s">
        <v>98</v>
      </c>
      <c r="B21" s="4" t="s">
        <v>26</v>
      </c>
      <c r="C21" s="4" t="s">
        <v>27</v>
      </c>
      <c r="D21" s="4" t="s">
        <v>99</v>
      </c>
      <c r="E21" s="4" t="s">
        <v>100</v>
      </c>
      <c r="F21" s="6">
        <v>44705</v>
      </c>
      <c r="G21" s="6">
        <v>44706</v>
      </c>
      <c r="H21" s="4">
        <v>1</v>
      </c>
      <c r="I21" s="4">
        <v>1</v>
      </c>
      <c r="J21" s="4">
        <v>1</v>
      </c>
      <c r="K21" s="4" t="s">
        <v>30</v>
      </c>
      <c r="L21" s="4">
        <v>258</v>
      </c>
      <c r="M21" s="4">
        <v>258</v>
      </c>
      <c r="N21" s="4" t="s">
        <v>101</v>
      </c>
      <c r="O21" s="4" t="s">
        <v>32</v>
      </c>
      <c r="P21" s="4" t="s">
        <v>33</v>
      </c>
      <c r="Q21" s="4">
        <v>0</v>
      </c>
      <c r="R21" s="7">
        <v>44705</v>
      </c>
      <c r="S21" s="6">
        <v>44721</v>
      </c>
      <c r="T21" s="4" t="s">
        <v>34</v>
      </c>
      <c r="U21" s="4">
        <v>258</v>
      </c>
      <c r="V21" s="4">
        <v>0</v>
      </c>
      <c r="W21" s="4">
        <v>0</v>
      </c>
      <c r="X21" s="4" t="s">
        <v>36</v>
      </c>
      <c r="Y21" s="4" t="s">
        <v>36</v>
      </c>
    </row>
    <row r="22" s="4" customFormat="1" spans="1:25">
      <c r="A22" s="4" t="s">
        <v>102</v>
      </c>
      <c r="B22" s="4" t="s">
        <v>26</v>
      </c>
      <c r="C22" s="4" t="s">
        <v>27</v>
      </c>
      <c r="D22" s="4" t="s">
        <v>103</v>
      </c>
      <c r="E22" s="4" t="s">
        <v>104</v>
      </c>
      <c r="F22" s="6">
        <v>44705</v>
      </c>
      <c r="G22" s="6">
        <v>44706</v>
      </c>
      <c r="H22" s="4">
        <v>1</v>
      </c>
      <c r="I22" s="4">
        <v>1</v>
      </c>
      <c r="J22" s="4">
        <v>1</v>
      </c>
      <c r="K22" s="4" t="s">
        <v>30</v>
      </c>
      <c r="L22" s="4">
        <v>101</v>
      </c>
      <c r="M22" s="4">
        <v>101</v>
      </c>
      <c r="N22" s="4" t="s">
        <v>105</v>
      </c>
      <c r="O22" s="4" t="s">
        <v>32</v>
      </c>
      <c r="P22" s="4" t="s">
        <v>33</v>
      </c>
      <c r="Q22" s="4">
        <v>0</v>
      </c>
      <c r="R22" s="7">
        <v>44705</v>
      </c>
      <c r="S22" s="6">
        <v>44721</v>
      </c>
      <c r="T22" s="4" t="s">
        <v>34</v>
      </c>
      <c r="U22" s="4">
        <v>101</v>
      </c>
      <c r="V22" s="4">
        <v>0</v>
      </c>
      <c r="W22" s="4">
        <v>0</v>
      </c>
      <c r="X22" s="4" t="s">
        <v>36</v>
      </c>
      <c r="Y22" s="4" t="s">
        <v>36</v>
      </c>
    </row>
    <row r="23" s="4" customFormat="1" spans="1:25">
      <c r="A23" s="4" t="s">
        <v>106</v>
      </c>
      <c r="B23" s="4" t="s">
        <v>26</v>
      </c>
      <c r="C23" s="4" t="s">
        <v>27</v>
      </c>
      <c r="D23" s="4" t="s">
        <v>107</v>
      </c>
      <c r="E23" s="4" t="s">
        <v>108</v>
      </c>
      <c r="F23" s="6">
        <v>44705</v>
      </c>
      <c r="G23" s="6">
        <v>44706</v>
      </c>
      <c r="H23" s="4">
        <v>1</v>
      </c>
      <c r="I23" s="4">
        <v>1</v>
      </c>
      <c r="J23" s="4">
        <v>1</v>
      </c>
      <c r="K23" s="4" t="s">
        <v>30</v>
      </c>
      <c r="L23" s="4">
        <v>215</v>
      </c>
      <c r="M23" s="4">
        <v>215</v>
      </c>
      <c r="N23" s="4" t="s">
        <v>109</v>
      </c>
      <c r="O23" s="4" t="s">
        <v>32</v>
      </c>
      <c r="P23" s="4" t="s">
        <v>33</v>
      </c>
      <c r="Q23" s="4">
        <v>0</v>
      </c>
      <c r="R23" s="7">
        <v>44705</v>
      </c>
      <c r="S23" s="6">
        <v>44721</v>
      </c>
      <c r="T23" s="4" t="s">
        <v>34</v>
      </c>
      <c r="U23" s="4">
        <v>215</v>
      </c>
      <c r="V23" s="4">
        <v>0</v>
      </c>
      <c r="W23" s="4">
        <v>0</v>
      </c>
      <c r="X23" s="4" t="s">
        <v>36</v>
      </c>
      <c r="Y23" s="4" t="s">
        <v>36</v>
      </c>
    </row>
    <row r="24" s="4" customFormat="1" spans="1:25">
      <c r="A24" s="4" t="s">
        <v>110</v>
      </c>
      <c r="B24" s="4" t="s">
        <v>26</v>
      </c>
      <c r="C24" s="4" t="s">
        <v>27</v>
      </c>
      <c r="D24" s="4" t="s">
        <v>111</v>
      </c>
      <c r="E24" s="4" t="s">
        <v>112</v>
      </c>
      <c r="F24" s="6">
        <v>44705</v>
      </c>
      <c r="G24" s="6">
        <v>44706</v>
      </c>
      <c r="H24" s="4">
        <v>1</v>
      </c>
      <c r="I24" s="4">
        <v>1</v>
      </c>
      <c r="J24" s="4">
        <v>1</v>
      </c>
      <c r="K24" s="4" t="s">
        <v>30</v>
      </c>
      <c r="L24" s="4">
        <v>107</v>
      </c>
      <c r="M24" s="4">
        <v>107</v>
      </c>
      <c r="N24" s="4" t="s">
        <v>113</v>
      </c>
      <c r="O24" s="4" t="s">
        <v>32</v>
      </c>
      <c r="P24" s="4" t="s">
        <v>33</v>
      </c>
      <c r="Q24" s="4">
        <v>0</v>
      </c>
      <c r="R24" s="7">
        <v>44705</v>
      </c>
      <c r="S24" s="6">
        <v>44721</v>
      </c>
      <c r="T24" s="4" t="s">
        <v>34</v>
      </c>
      <c r="U24" s="4">
        <v>107</v>
      </c>
      <c r="V24" s="4">
        <v>0</v>
      </c>
      <c r="W24" s="4">
        <v>0</v>
      </c>
      <c r="X24" s="4" t="s">
        <v>36</v>
      </c>
      <c r="Y24" s="4" t="s">
        <v>36</v>
      </c>
    </row>
    <row r="25" s="4" customFormat="1" spans="1:25">
      <c r="A25" s="4" t="s">
        <v>114</v>
      </c>
      <c r="B25" s="4" t="s">
        <v>26</v>
      </c>
      <c r="C25" s="4" t="s">
        <v>27</v>
      </c>
      <c r="D25" s="4" t="s">
        <v>115</v>
      </c>
      <c r="E25" s="4" t="s">
        <v>116</v>
      </c>
      <c r="F25" s="6">
        <v>44705</v>
      </c>
      <c r="G25" s="6">
        <v>44706</v>
      </c>
      <c r="H25" s="4">
        <v>1</v>
      </c>
      <c r="I25" s="4">
        <v>1</v>
      </c>
      <c r="J25" s="4">
        <v>1</v>
      </c>
      <c r="K25" s="4" t="s">
        <v>30</v>
      </c>
      <c r="L25" s="4">
        <v>109</v>
      </c>
      <c r="M25" s="4">
        <v>109</v>
      </c>
      <c r="N25" s="4" t="s">
        <v>117</v>
      </c>
      <c r="O25" s="4" t="s">
        <v>32</v>
      </c>
      <c r="P25" s="4" t="s">
        <v>33</v>
      </c>
      <c r="Q25" s="4">
        <v>0</v>
      </c>
      <c r="R25" s="7">
        <v>44705</v>
      </c>
      <c r="S25" s="6">
        <v>44721</v>
      </c>
      <c r="T25" s="4" t="s">
        <v>34</v>
      </c>
      <c r="U25" s="4">
        <v>109</v>
      </c>
      <c r="V25" s="4">
        <v>0</v>
      </c>
      <c r="W25" s="4">
        <v>0</v>
      </c>
      <c r="X25" s="4" t="s">
        <v>36</v>
      </c>
      <c r="Y25" s="4" t="s">
        <v>36</v>
      </c>
    </row>
    <row r="26" s="4" customFormat="1" spans="1:25">
      <c r="A26" s="4" t="s">
        <v>118</v>
      </c>
      <c r="B26" s="4" t="s">
        <v>26</v>
      </c>
      <c r="C26" s="4" t="s">
        <v>27</v>
      </c>
      <c r="D26" s="4" t="s">
        <v>119</v>
      </c>
      <c r="E26" s="4" t="s">
        <v>120</v>
      </c>
      <c r="F26" s="6">
        <v>44705</v>
      </c>
      <c r="G26" s="6">
        <v>44706</v>
      </c>
      <c r="H26" s="4">
        <v>1</v>
      </c>
      <c r="I26" s="4">
        <v>1</v>
      </c>
      <c r="J26" s="4">
        <v>1</v>
      </c>
      <c r="K26" s="4" t="s">
        <v>30</v>
      </c>
      <c r="L26" s="4">
        <v>262</v>
      </c>
      <c r="M26" s="4">
        <v>262</v>
      </c>
      <c r="N26" s="4" t="s">
        <v>121</v>
      </c>
      <c r="O26" s="4" t="s">
        <v>32</v>
      </c>
      <c r="P26" s="4" t="s">
        <v>33</v>
      </c>
      <c r="Q26" s="4">
        <v>0</v>
      </c>
      <c r="R26" s="7">
        <v>44705</v>
      </c>
      <c r="S26" s="6">
        <v>44721</v>
      </c>
      <c r="T26" s="4" t="s">
        <v>34</v>
      </c>
      <c r="U26" s="4">
        <v>262</v>
      </c>
      <c r="V26" s="4">
        <v>0</v>
      </c>
      <c r="W26" s="4">
        <v>0</v>
      </c>
      <c r="X26" s="4" t="s">
        <v>36</v>
      </c>
      <c r="Y26" s="4" t="s">
        <v>122</v>
      </c>
    </row>
    <row r="27" s="4" customFormat="1" spans="1:25">
      <c r="A27" s="4" t="s">
        <v>123</v>
      </c>
      <c r="B27" s="4" t="s">
        <v>26</v>
      </c>
      <c r="C27" s="4" t="s">
        <v>27</v>
      </c>
      <c r="D27" s="4" t="s">
        <v>124</v>
      </c>
      <c r="E27" s="4" t="s">
        <v>125</v>
      </c>
      <c r="F27" s="6">
        <v>44705</v>
      </c>
      <c r="G27" s="6">
        <v>44706</v>
      </c>
      <c r="H27" s="4">
        <v>1</v>
      </c>
      <c r="I27" s="4">
        <v>1</v>
      </c>
      <c r="J27" s="4">
        <v>1</v>
      </c>
      <c r="K27" s="4" t="s">
        <v>30</v>
      </c>
      <c r="L27" s="4">
        <v>161</v>
      </c>
      <c r="M27" s="4">
        <v>161</v>
      </c>
      <c r="N27" s="4" t="s">
        <v>126</v>
      </c>
      <c r="O27" s="4" t="s">
        <v>32</v>
      </c>
      <c r="P27" s="4" t="s">
        <v>33</v>
      </c>
      <c r="Q27" s="4">
        <v>0</v>
      </c>
      <c r="R27" s="7">
        <v>44705</v>
      </c>
      <c r="S27" s="6">
        <v>44721</v>
      </c>
      <c r="T27" s="4" t="s">
        <v>34</v>
      </c>
      <c r="U27" s="4">
        <v>161</v>
      </c>
      <c r="V27" s="4">
        <v>0</v>
      </c>
      <c r="W27" s="4">
        <v>0</v>
      </c>
      <c r="X27" s="4" t="s">
        <v>36</v>
      </c>
      <c r="Y27" s="4" t="s">
        <v>36</v>
      </c>
    </row>
    <row r="28" s="4" customFormat="1" spans="1:25">
      <c r="A28" s="4" t="s">
        <v>127</v>
      </c>
      <c r="B28" s="4" t="s">
        <v>26</v>
      </c>
      <c r="C28" s="4" t="s">
        <v>27</v>
      </c>
      <c r="D28" s="4" t="s">
        <v>103</v>
      </c>
      <c r="E28" s="4" t="s">
        <v>104</v>
      </c>
      <c r="F28" s="6">
        <v>44705</v>
      </c>
      <c r="G28" s="6">
        <v>44706</v>
      </c>
      <c r="H28" s="4">
        <v>1</v>
      </c>
      <c r="I28" s="4">
        <v>1</v>
      </c>
      <c r="J28" s="4">
        <v>1</v>
      </c>
      <c r="K28" s="4" t="s">
        <v>30</v>
      </c>
      <c r="L28" s="4">
        <v>101</v>
      </c>
      <c r="M28" s="4">
        <v>101</v>
      </c>
      <c r="N28" s="4" t="s">
        <v>128</v>
      </c>
      <c r="O28" s="4" t="s">
        <v>32</v>
      </c>
      <c r="P28" s="4" t="s">
        <v>33</v>
      </c>
      <c r="Q28" s="4">
        <v>0</v>
      </c>
      <c r="R28" s="7">
        <v>44705</v>
      </c>
      <c r="S28" s="6">
        <v>44721</v>
      </c>
      <c r="T28" s="4" t="s">
        <v>34</v>
      </c>
      <c r="U28" s="4">
        <v>101</v>
      </c>
      <c r="V28" s="4">
        <v>0</v>
      </c>
      <c r="W28" s="4">
        <v>0</v>
      </c>
      <c r="X28" s="4" t="s">
        <v>36</v>
      </c>
      <c r="Y28" s="4" t="s">
        <v>129</v>
      </c>
    </row>
    <row r="29" s="4" customFormat="1" spans="1:25">
      <c r="A29" s="4" t="s">
        <v>130</v>
      </c>
      <c r="B29" s="4" t="s">
        <v>26</v>
      </c>
      <c r="C29" s="4" t="s">
        <v>27</v>
      </c>
      <c r="D29" s="4" t="s">
        <v>131</v>
      </c>
      <c r="E29" s="4" t="s">
        <v>132</v>
      </c>
      <c r="F29" s="6">
        <v>44705</v>
      </c>
      <c r="G29" s="6">
        <v>44706</v>
      </c>
      <c r="H29" s="4">
        <v>1</v>
      </c>
      <c r="I29" s="4">
        <v>1</v>
      </c>
      <c r="J29" s="4">
        <v>1</v>
      </c>
      <c r="K29" s="4" t="s">
        <v>30</v>
      </c>
      <c r="L29" s="4">
        <v>103</v>
      </c>
      <c r="M29" s="4">
        <v>103</v>
      </c>
      <c r="N29" s="4" t="s">
        <v>133</v>
      </c>
      <c r="O29" s="4" t="s">
        <v>32</v>
      </c>
      <c r="P29" s="4" t="s">
        <v>33</v>
      </c>
      <c r="Q29" s="4">
        <v>0</v>
      </c>
      <c r="R29" s="7">
        <v>44705</v>
      </c>
      <c r="S29" s="6">
        <v>44721</v>
      </c>
      <c r="T29" s="4" t="s">
        <v>34</v>
      </c>
      <c r="U29" s="4">
        <v>103</v>
      </c>
      <c r="V29" s="4">
        <v>0</v>
      </c>
      <c r="W29" s="4">
        <v>0</v>
      </c>
      <c r="X29" s="4" t="s">
        <v>36</v>
      </c>
      <c r="Y29" s="4" t="s">
        <v>36</v>
      </c>
    </row>
    <row r="30" s="4" customFormat="1" spans="1:25">
      <c r="A30" s="4" t="s">
        <v>134</v>
      </c>
      <c r="B30" s="4" t="s">
        <v>26</v>
      </c>
      <c r="C30" s="4" t="s">
        <v>27</v>
      </c>
      <c r="D30" s="4" t="s">
        <v>135</v>
      </c>
      <c r="E30" s="4" t="s">
        <v>136</v>
      </c>
      <c r="F30" s="6">
        <v>44705</v>
      </c>
      <c r="G30" s="6">
        <v>44706</v>
      </c>
      <c r="H30" s="4">
        <v>1</v>
      </c>
      <c r="I30" s="4">
        <v>1</v>
      </c>
      <c r="J30" s="4">
        <v>1</v>
      </c>
      <c r="K30" s="4" t="s">
        <v>30</v>
      </c>
      <c r="L30" s="4">
        <v>133</v>
      </c>
      <c r="M30" s="4">
        <v>133</v>
      </c>
      <c r="N30" s="4" t="s">
        <v>137</v>
      </c>
      <c r="O30" s="4" t="s">
        <v>32</v>
      </c>
      <c r="P30" s="4" t="s">
        <v>33</v>
      </c>
      <c r="Q30" s="4">
        <v>0</v>
      </c>
      <c r="R30" s="7">
        <v>44705</v>
      </c>
      <c r="S30" s="6">
        <v>44721</v>
      </c>
      <c r="T30" s="4" t="s">
        <v>34</v>
      </c>
      <c r="U30" s="4">
        <v>133</v>
      </c>
      <c r="V30" s="4">
        <v>0</v>
      </c>
      <c r="W30" s="4">
        <v>0</v>
      </c>
      <c r="X30" s="4" t="s">
        <v>36</v>
      </c>
      <c r="Y30" s="4" t="s">
        <v>36</v>
      </c>
    </row>
    <row r="31" s="4" customFormat="1" spans="1:25">
      <c r="A31" s="4" t="s">
        <v>138</v>
      </c>
      <c r="B31" s="4" t="s">
        <v>26</v>
      </c>
      <c r="C31" s="4" t="s">
        <v>27</v>
      </c>
      <c r="D31" s="4" t="s">
        <v>139</v>
      </c>
      <c r="E31" s="4" t="s">
        <v>140</v>
      </c>
      <c r="F31" s="6">
        <v>44705</v>
      </c>
      <c r="G31" s="6">
        <v>44706</v>
      </c>
      <c r="H31" s="4">
        <v>1</v>
      </c>
      <c r="I31" s="4">
        <v>1</v>
      </c>
      <c r="J31" s="4">
        <v>1</v>
      </c>
      <c r="K31" s="4" t="s">
        <v>30</v>
      </c>
      <c r="L31" s="4">
        <v>153</v>
      </c>
      <c r="M31" s="4">
        <v>153</v>
      </c>
      <c r="N31" s="4" t="s">
        <v>141</v>
      </c>
      <c r="O31" s="4" t="s">
        <v>32</v>
      </c>
      <c r="P31" s="4" t="s">
        <v>33</v>
      </c>
      <c r="Q31" s="4">
        <v>0</v>
      </c>
      <c r="R31" s="7">
        <v>44705</v>
      </c>
      <c r="S31" s="6">
        <v>44721</v>
      </c>
      <c r="T31" s="4" t="s">
        <v>34</v>
      </c>
      <c r="U31" s="4">
        <v>153</v>
      </c>
      <c r="V31" s="4">
        <v>0</v>
      </c>
      <c r="W31" s="4">
        <v>0</v>
      </c>
      <c r="X31" s="4" t="s">
        <v>36</v>
      </c>
      <c r="Y31" s="4" t="s">
        <v>36</v>
      </c>
    </row>
    <row r="32" s="4" customFormat="1" spans="1:25">
      <c r="A32" s="4" t="s">
        <v>142</v>
      </c>
      <c r="B32" s="4" t="s">
        <v>26</v>
      </c>
      <c r="C32" s="4" t="s">
        <v>27</v>
      </c>
      <c r="D32" s="4" t="s">
        <v>143</v>
      </c>
      <c r="E32" s="4" t="s">
        <v>144</v>
      </c>
      <c r="F32" s="6">
        <v>44705</v>
      </c>
      <c r="G32" s="6">
        <v>44706</v>
      </c>
      <c r="H32" s="4">
        <v>1</v>
      </c>
      <c r="I32" s="4">
        <v>1</v>
      </c>
      <c r="J32" s="4">
        <v>1</v>
      </c>
      <c r="K32" s="4" t="s">
        <v>30</v>
      </c>
      <c r="L32" s="4">
        <v>73</v>
      </c>
      <c r="M32" s="4">
        <v>73</v>
      </c>
      <c r="N32" s="4" t="s">
        <v>145</v>
      </c>
      <c r="O32" s="4" t="s">
        <v>32</v>
      </c>
      <c r="P32" s="4" t="s">
        <v>33</v>
      </c>
      <c r="Q32" s="4">
        <v>0</v>
      </c>
      <c r="R32" s="7">
        <v>44705</v>
      </c>
      <c r="S32" s="6">
        <v>44721</v>
      </c>
      <c r="T32" s="4" t="s">
        <v>34</v>
      </c>
      <c r="U32" s="4">
        <v>73</v>
      </c>
      <c r="V32" s="4">
        <v>0</v>
      </c>
      <c r="W32" s="4">
        <v>0</v>
      </c>
      <c r="X32" s="4" t="s">
        <v>36</v>
      </c>
      <c r="Y32" s="4" t="s">
        <v>36</v>
      </c>
    </row>
    <row r="33" s="4" customFormat="1" spans="1:25">
      <c r="A33" s="4" t="s">
        <v>146</v>
      </c>
      <c r="B33" s="4" t="s">
        <v>26</v>
      </c>
      <c r="C33" s="4" t="s">
        <v>27</v>
      </c>
      <c r="D33" s="4" t="s">
        <v>147</v>
      </c>
      <c r="E33" s="4" t="s">
        <v>148</v>
      </c>
      <c r="F33" s="6">
        <v>44705</v>
      </c>
      <c r="G33" s="6">
        <v>44706</v>
      </c>
      <c r="H33" s="4">
        <v>1</v>
      </c>
      <c r="I33" s="4">
        <v>1</v>
      </c>
      <c r="J33" s="4">
        <v>1</v>
      </c>
      <c r="K33" s="4" t="s">
        <v>30</v>
      </c>
      <c r="L33" s="4">
        <v>132</v>
      </c>
      <c r="M33" s="4">
        <v>132</v>
      </c>
      <c r="N33" s="4" t="s">
        <v>149</v>
      </c>
      <c r="O33" s="4" t="s">
        <v>32</v>
      </c>
      <c r="P33" s="4" t="s">
        <v>33</v>
      </c>
      <c r="Q33" s="4">
        <v>0</v>
      </c>
      <c r="R33" s="7">
        <v>44705</v>
      </c>
      <c r="S33" s="6">
        <v>44721</v>
      </c>
      <c r="T33" s="4" t="s">
        <v>34</v>
      </c>
      <c r="U33" s="4">
        <v>132</v>
      </c>
      <c r="V33" s="4">
        <v>0</v>
      </c>
      <c r="W33" s="4">
        <v>0</v>
      </c>
      <c r="X33" s="4" t="s">
        <v>36</v>
      </c>
      <c r="Y33" s="4" t="s">
        <v>36</v>
      </c>
    </row>
    <row r="34" s="4" customFormat="1" spans="1:25">
      <c r="A34" s="4" t="s">
        <v>150</v>
      </c>
      <c r="B34" s="4" t="s">
        <v>26</v>
      </c>
      <c r="C34" s="4" t="s">
        <v>27</v>
      </c>
      <c r="D34" s="4" t="s">
        <v>151</v>
      </c>
      <c r="E34" s="4" t="s">
        <v>55</v>
      </c>
      <c r="F34" s="6">
        <v>44705</v>
      </c>
      <c r="G34" s="6">
        <v>44706</v>
      </c>
      <c r="H34" s="4">
        <v>1</v>
      </c>
      <c r="I34" s="4">
        <v>1</v>
      </c>
      <c r="J34" s="4">
        <v>1</v>
      </c>
      <c r="K34" s="4" t="s">
        <v>30</v>
      </c>
      <c r="L34" s="4">
        <v>219</v>
      </c>
      <c r="M34" s="4">
        <v>219</v>
      </c>
      <c r="N34" s="4" t="s">
        <v>152</v>
      </c>
      <c r="O34" s="4" t="s">
        <v>32</v>
      </c>
      <c r="P34" s="4" t="s">
        <v>33</v>
      </c>
      <c r="Q34" s="4">
        <v>0</v>
      </c>
      <c r="R34" s="7">
        <v>44705</v>
      </c>
      <c r="S34" s="6">
        <v>44721</v>
      </c>
      <c r="T34" s="4" t="s">
        <v>34</v>
      </c>
      <c r="U34" s="4">
        <v>219</v>
      </c>
      <c r="V34" s="4">
        <v>0</v>
      </c>
      <c r="W34" s="4">
        <v>0</v>
      </c>
      <c r="X34" s="4" t="s">
        <v>153</v>
      </c>
      <c r="Y34" s="4" t="s">
        <v>36</v>
      </c>
    </row>
    <row r="35" s="4" customFormat="1" spans="1:25">
      <c r="A35" s="4" t="s">
        <v>154</v>
      </c>
      <c r="B35" s="4" t="s">
        <v>26</v>
      </c>
      <c r="C35" s="4" t="s">
        <v>27</v>
      </c>
      <c r="D35" s="4" t="s">
        <v>155</v>
      </c>
      <c r="E35" s="4" t="s">
        <v>156</v>
      </c>
      <c r="F35" s="6">
        <v>44705</v>
      </c>
      <c r="G35" s="6">
        <v>44706</v>
      </c>
      <c r="H35" s="4">
        <v>1</v>
      </c>
      <c r="I35" s="4">
        <v>1</v>
      </c>
      <c r="J35" s="4">
        <v>1</v>
      </c>
      <c r="K35" s="4" t="s">
        <v>30</v>
      </c>
      <c r="L35" s="4">
        <v>57</v>
      </c>
      <c r="M35" s="4">
        <v>57</v>
      </c>
      <c r="N35" s="4" t="s">
        <v>157</v>
      </c>
      <c r="O35" s="4" t="s">
        <v>32</v>
      </c>
      <c r="P35" s="4" t="s">
        <v>33</v>
      </c>
      <c r="Q35" s="4">
        <v>0</v>
      </c>
      <c r="R35" s="7">
        <v>44705</v>
      </c>
      <c r="S35" s="6">
        <v>44721</v>
      </c>
      <c r="T35" s="4" t="s">
        <v>34</v>
      </c>
      <c r="U35" s="4">
        <v>57</v>
      </c>
      <c r="V35" s="4">
        <v>0</v>
      </c>
      <c r="W35" s="4">
        <v>0</v>
      </c>
      <c r="X35" s="4" t="s">
        <v>36</v>
      </c>
      <c r="Y35" s="4" t="s">
        <v>36</v>
      </c>
    </row>
    <row r="36" s="4" customFormat="1" spans="1:25">
      <c r="A36" s="4" t="s">
        <v>158</v>
      </c>
      <c r="B36" s="4" t="s">
        <v>26</v>
      </c>
      <c r="C36" s="4" t="s">
        <v>27</v>
      </c>
      <c r="D36" s="4" t="s">
        <v>159</v>
      </c>
      <c r="E36" s="4" t="s">
        <v>108</v>
      </c>
      <c r="F36" s="6">
        <v>44705</v>
      </c>
      <c r="G36" s="6">
        <v>44706</v>
      </c>
      <c r="H36" s="4">
        <v>1</v>
      </c>
      <c r="I36" s="4">
        <v>1</v>
      </c>
      <c r="J36" s="4">
        <v>1</v>
      </c>
      <c r="K36" s="4" t="s">
        <v>30</v>
      </c>
      <c r="L36" s="4">
        <v>163</v>
      </c>
      <c r="M36" s="4">
        <v>163</v>
      </c>
      <c r="N36" s="4" t="s">
        <v>160</v>
      </c>
      <c r="O36" s="4" t="s">
        <v>32</v>
      </c>
      <c r="P36" s="4" t="s">
        <v>33</v>
      </c>
      <c r="Q36" s="4">
        <v>0</v>
      </c>
      <c r="R36" s="7">
        <v>44705</v>
      </c>
      <c r="S36" s="6">
        <v>44721</v>
      </c>
      <c r="T36" s="4" t="s">
        <v>34</v>
      </c>
      <c r="U36" s="4">
        <v>163</v>
      </c>
      <c r="V36" s="4">
        <v>0</v>
      </c>
      <c r="W36" s="4">
        <v>0</v>
      </c>
      <c r="X36" s="4" t="s">
        <v>161</v>
      </c>
      <c r="Y36" s="4" t="s">
        <v>36</v>
      </c>
    </row>
    <row r="37" s="4" customFormat="1" spans="1:25">
      <c r="A37" s="4" t="s">
        <v>162</v>
      </c>
      <c r="B37" s="4" t="s">
        <v>26</v>
      </c>
      <c r="C37" s="4" t="s">
        <v>27</v>
      </c>
      <c r="D37" s="4" t="s">
        <v>163</v>
      </c>
      <c r="E37" s="4" t="s">
        <v>164</v>
      </c>
      <c r="F37" s="6">
        <v>44705</v>
      </c>
      <c r="G37" s="6">
        <v>44706</v>
      </c>
      <c r="H37" s="4">
        <v>1</v>
      </c>
      <c r="I37" s="4">
        <v>1</v>
      </c>
      <c r="J37" s="4">
        <v>1</v>
      </c>
      <c r="K37" s="4" t="s">
        <v>30</v>
      </c>
      <c r="L37" s="4">
        <v>136</v>
      </c>
      <c r="M37" s="4">
        <v>136</v>
      </c>
      <c r="N37" s="4" t="s">
        <v>165</v>
      </c>
      <c r="O37" s="4" t="s">
        <v>32</v>
      </c>
      <c r="P37" s="4" t="s">
        <v>33</v>
      </c>
      <c r="Q37" s="4">
        <v>0</v>
      </c>
      <c r="R37" s="7">
        <v>44705</v>
      </c>
      <c r="S37" s="6">
        <v>44721</v>
      </c>
      <c r="T37" s="4" t="s">
        <v>34</v>
      </c>
      <c r="U37" s="4">
        <v>136</v>
      </c>
      <c r="V37" s="4">
        <v>0</v>
      </c>
      <c r="W37" s="4">
        <v>0</v>
      </c>
      <c r="X37" s="4" t="s">
        <v>36</v>
      </c>
      <c r="Y37" s="4" t="s">
        <v>36</v>
      </c>
    </row>
    <row r="38" s="4" customFormat="1" spans="1:25">
      <c r="A38" s="4" t="s">
        <v>166</v>
      </c>
      <c r="B38" s="4" t="s">
        <v>26</v>
      </c>
      <c r="C38" s="4" t="s">
        <v>27</v>
      </c>
      <c r="D38" s="4" t="s">
        <v>167</v>
      </c>
      <c r="E38" s="4" t="s">
        <v>168</v>
      </c>
      <c r="F38" s="6">
        <v>44705</v>
      </c>
      <c r="G38" s="6">
        <v>44706</v>
      </c>
      <c r="H38" s="4">
        <v>1</v>
      </c>
      <c r="I38" s="4">
        <v>1</v>
      </c>
      <c r="J38" s="4">
        <v>1</v>
      </c>
      <c r="K38" s="4" t="s">
        <v>30</v>
      </c>
      <c r="L38" s="4">
        <v>191</v>
      </c>
      <c r="M38" s="4">
        <v>191</v>
      </c>
      <c r="N38" s="4" t="s">
        <v>169</v>
      </c>
      <c r="O38" s="4" t="s">
        <v>32</v>
      </c>
      <c r="P38" s="4" t="s">
        <v>33</v>
      </c>
      <c r="Q38" s="4">
        <v>0</v>
      </c>
      <c r="R38" s="7">
        <v>44705</v>
      </c>
      <c r="S38" s="6">
        <v>44721</v>
      </c>
      <c r="T38" s="4" t="s">
        <v>34</v>
      </c>
      <c r="U38" s="4">
        <v>191</v>
      </c>
      <c r="V38" s="4">
        <v>0</v>
      </c>
      <c r="W38" s="4">
        <v>0</v>
      </c>
      <c r="X38" s="4" t="s">
        <v>36</v>
      </c>
      <c r="Y38" s="4" t="s">
        <v>36</v>
      </c>
    </row>
    <row r="39" s="4" customFormat="1" spans="1:25">
      <c r="A39" s="4" t="s">
        <v>170</v>
      </c>
      <c r="B39" s="4" t="s">
        <v>26</v>
      </c>
      <c r="C39" s="4" t="s">
        <v>27</v>
      </c>
      <c r="D39" s="4" t="s">
        <v>171</v>
      </c>
      <c r="E39" s="4" t="s">
        <v>172</v>
      </c>
      <c r="F39" s="6">
        <v>44705</v>
      </c>
      <c r="G39" s="6">
        <v>44706</v>
      </c>
      <c r="H39" s="4">
        <v>1</v>
      </c>
      <c r="I39" s="4">
        <v>1</v>
      </c>
      <c r="J39" s="4">
        <v>1</v>
      </c>
      <c r="K39" s="4" t="s">
        <v>30</v>
      </c>
      <c r="L39" s="4">
        <v>99</v>
      </c>
      <c r="M39" s="4">
        <v>99</v>
      </c>
      <c r="N39" s="4" t="s">
        <v>173</v>
      </c>
      <c r="O39" s="4" t="s">
        <v>32</v>
      </c>
      <c r="P39" s="4" t="s">
        <v>33</v>
      </c>
      <c r="Q39" s="4">
        <v>0</v>
      </c>
      <c r="R39" s="7">
        <v>44705</v>
      </c>
      <c r="S39" s="6">
        <v>44721</v>
      </c>
      <c r="T39" s="4" t="s">
        <v>34</v>
      </c>
      <c r="U39" s="4">
        <v>99</v>
      </c>
      <c r="V39" s="4">
        <v>0</v>
      </c>
      <c r="W39" s="4">
        <v>0</v>
      </c>
      <c r="X39" s="4" t="s">
        <v>36</v>
      </c>
      <c r="Y39" s="4" t="s">
        <v>36</v>
      </c>
    </row>
    <row r="40" s="4" customFormat="1" spans="1:25">
      <c r="A40" s="4" t="s">
        <v>174</v>
      </c>
      <c r="B40" s="4" t="s">
        <v>26</v>
      </c>
      <c r="C40" s="4" t="s">
        <v>27</v>
      </c>
      <c r="D40" s="4" t="s">
        <v>175</v>
      </c>
      <c r="E40" s="4" t="s">
        <v>176</v>
      </c>
      <c r="F40" s="6">
        <v>44705</v>
      </c>
      <c r="G40" s="6">
        <v>44706</v>
      </c>
      <c r="H40" s="4">
        <v>1</v>
      </c>
      <c r="I40" s="4">
        <v>1</v>
      </c>
      <c r="J40" s="4">
        <v>1</v>
      </c>
      <c r="K40" s="4" t="s">
        <v>30</v>
      </c>
      <c r="L40" s="4">
        <v>119</v>
      </c>
      <c r="M40" s="4">
        <v>119</v>
      </c>
      <c r="N40" s="4" t="s">
        <v>177</v>
      </c>
      <c r="O40" s="4" t="s">
        <v>32</v>
      </c>
      <c r="P40" s="4" t="s">
        <v>33</v>
      </c>
      <c r="Q40" s="4">
        <v>0</v>
      </c>
      <c r="R40" s="7">
        <v>44705</v>
      </c>
      <c r="S40" s="6">
        <v>44721</v>
      </c>
      <c r="T40" s="4" t="s">
        <v>34</v>
      </c>
      <c r="U40" s="4">
        <v>119</v>
      </c>
      <c r="V40" s="4">
        <v>0</v>
      </c>
      <c r="W40" s="4">
        <v>0</v>
      </c>
      <c r="X40" s="4" t="s">
        <v>36</v>
      </c>
      <c r="Y40" s="4" t="s">
        <v>36</v>
      </c>
    </row>
    <row r="41" s="4" customFormat="1" spans="1:25">
      <c r="A41" s="4" t="s">
        <v>170</v>
      </c>
      <c r="B41" s="4" t="s">
        <v>26</v>
      </c>
      <c r="C41" s="4" t="s">
        <v>57</v>
      </c>
      <c r="D41" s="4" t="s">
        <v>171</v>
      </c>
      <c r="E41" s="4" t="s">
        <v>172</v>
      </c>
      <c r="F41" s="6">
        <v>44705</v>
      </c>
      <c r="G41" s="6">
        <v>44706</v>
      </c>
      <c r="H41" s="4">
        <v>1</v>
      </c>
      <c r="I41" s="4">
        <v>1</v>
      </c>
      <c r="J41" s="4">
        <v>1</v>
      </c>
      <c r="K41" s="4" t="s">
        <v>30</v>
      </c>
      <c r="L41" s="4">
        <v>-99</v>
      </c>
      <c r="M41" s="4">
        <v>-99</v>
      </c>
      <c r="N41" s="4" t="s">
        <v>173</v>
      </c>
      <c r="O41" s="4" t="s">
        <v>32</v>
      </c>
      <c r="P41" s="4" t="s">
        <v>33</v>
      </c>
      <c r="Q41" s="4">
        <v>0</v>
      </c>
      <c r="R41" s="7">
        <v>44705</v>
      </c>
      <c r="S41" s="6">
        <v>44721</v>
      </c>
      <c r="T41" s="4" t="s">
        <v>34</v>
      </c>
      <c r="U41" s="4">
        <v>-99</v>
      </c>
      <c r="V41" s="4">
        <v>0</v>
      </c>
      <c r="W41" s="4">
        <v>0</v>
      </c>
      <c r="X41" s="4" t="s">
        <v>36</v>
      </c>
      <c r="Y41" s="4" t="s">
        <v>36</v>
      </c>
    </row>
    <row r="42" s="4" customFormat="1" spans="1:25">
      <c r="A42" s="4" t="s">
        <v>178</v>
      </c>
      <c r="B42" s="4" t="s">
        <v>26</v>
      </c>
      <c r="C42" s="4" t="s">
        <v>27</v>
      </c>
      <c r="D42" s="4" t="s">
        <v>179</v>
      </c>
      <c r="E42" s="4" t="s">
        <v>55</v>
      </c>
      <c r="F42" s="6">
        <v>44705</v>
      </c>
      <c r="G42" s="6">
        <v>44706</v>
      </c>
      <c r="H42" s="4">
        <v>1</v>
      </c>
      <c r="I42" s="4">
        <v>1</v>
      </c>
      <c r="J42" s="4">
        <v>1</v>
      </c>
      <c r="K42" s="4" t="s">
        <v>30</v>
      </c>
      <c r="L42" s="4">
        <v>104</v>
      </c>
      <c r="M42" s="4">
        <v>104</v>
      </c>
      <c r="N42" s="4" t="s">
        <v>180</v>
      </c>
      <c r="O42" s="4" t="s">
        <v>32</v>
      </c>
      <c r="P42" s="4" t="s">
        <v>33</v>
      </c>
      <c r="Q42" s="4">
        <v>0</v>
      </c>
      <c r="R42" s="7">
        <v>44705</v>
      </c>
      <c r="S42" s="6">
        <v>44721</v>
      </c>
      <c r="T42" s="4" t="s">
        <v>34</v>
      </c>
      <c r="U42" s="4">
        <v>104</v>
      </c>
      <c r="V42" s="4">
        <v>0</v>
      </c>
      <c r="W42" s="4">
        <v>0</v>
      </c>
      <c r="X42" s="4" t="s">
        <v>181</v>
      </c>
      <c r="Y42" s="4" t="s">
        <v>36</v>
      </c>
    </row>
    <row r="43" s="4" customFormat="1" spans="1:25">
      <c r="A43" s="4" t="s">
        <v>182</v>
      </c>
      <c r="B43" s="4" t="s">
        <v>26</v>
      </c>
      <c r="C43" s="4" t="s">
        <v>27</v>
      </c>
      <c r="D43" s="4" t="s">
        <v>183</v>
      </c>
      <c r="E43" s="4" t="s">
        <v>184</v>
      </c>
      <c r="F43" s="6">
        <v>44705</v>
      </c>
      <c r="G43" s="6">
        <v>44706</v>
      </c>
      <c r="H43" s="4">
        <v>1</v>
      </c>
      <c r="I43" s="4">
        <v>1</v>
      </c>
      <c r="J43" s="4">
        <v>1</v>
      </c>
      <c r="K43" s="4" t="s">
        <v>30</v>
      </c>
      <c r="L43" s="4">
        <v>121</v>
      </c>
      <c r="M43" s="4">
        <v>121</v>
      </c>
      <c r="N43" s="4" t="s">
        <v>185</v>
      </c>
      <c r="O43" s="4" t="s">
        <v>32</v>
      </c>
      <c r="P43" s="4" t="s">
        <v>33</v>
      </c>
      <c r="Q43" s="4">
        <v>0</v>
      </c>
      <c r="R43" s="7">
        <v>44705</v>
      </c>
      <c r="S43" s="6">
        <v>44721</v>
      </c>
      <c r="T43" s="4" t="s">
        <v>34</v>
      </c>
      <c r="U43" s="4">
        <v>121</v>
      </c>
      <c r="V43" s="4">
        <v>0</v>
      </c>
      <c r="W43" s="4">
        <v>0</v>
      </c>
      <c r="X43" s="4" t="s">
        <v>186</v>
      </c>
      <c r="Y43" s="4" t="s">
        <v>36</v>
      </c>
    </row>
    <row r="44" s="4" customFormat="1" spans="1:25">
      <c r="A44" s="4" t="s">
        <v>187</v>
      </c>
      <c r="B44" s="4" t="s">
        <v>26</v>
      </c>
      <c r="C44" s="4" t="s">
        <v>27</v>
      </c>
      <c r="D44" s="4" t="s">
        <v>188</v>
      </c>
      <c r="E44" s="4" t="s">
        <v>189</v>
      </c>
      <c r="F44" s="6">
        <v>44705</v>
      </c>
      <c r="G44" s="6">
        <v>44706</v>
      </c>
      <c r="H44" s="4">
        <v>1</v>
      </c>
      <c r="I44" s="4">
        <v>1</v>
      </c>
      <c r="J44" s="4">
        <v>1</v>
      </c>
      <c r="K44" s="4" t="s">
        <v>30</v>
      </c>
      <c r="L44" s="4">
        <v>152</v>
      </c>
      <c r="M44" s="4">
        <v>152</v>
      </c>
      <c r="N44" s="4" t="s">
        <v>190</v>
      </c>
      <c r="O44" s="4" t="s">
        <v>32</v>
      </c>
      <c r="P44" s="4" t="s">
        <v>33</v>
      </c>
      <c r="Q44" s="4">
        <v>0</v>
      </c>
      <c r="R44" s="7">
        <v>44705</v>
      </c>
      <c r="S44" s="6">
        <v>44721</v>
      </c>
      <c r="T44" s="4" t="s">
        <v>34</v>
      </c>
      <c r="U44" s="4">
        <v>152</v>
      </c>
      <c r="V44" s="4">
        <v>0</v>
      </c>
      <c r="W44" s="4">
        <v>0</v>
      </c>
      <c r="X44" s="4" t="s">
        <v>36</v>
      </c>
      <c r="Y44" s="4" t="s">
        <v>36</v>
      </c>
    </row>
    <row r="45" s="4" customFormat="1" spans="1:25">
      <c r="A45" s="4" t="s">
        <v>191</v>
      </c>
      <c r="B45" s="4" t="s">
        <v>26</v>
      </c>
      <c r="C45" s="4" t="s">
        <v>27</v>
      </c>
      <c r="D45" s="4" t="s">
        <v>147</v>
      </c>
      <c r="E45" s="4" t="s">
        <v>148</v>
      </c>
      <c r="F45" s="6">
        <v>44705</v>
      </c>
      <c r="G45" s="6">
        <v>44706</v>
      </c>
      <c r="H45" s="4">
        <v>2</v>
      </c>
      <c r="I45" s="4">
        <v>1</v>
      </c>
      <c r="J45" s="4">
        <v>2</v>
      </c>
      <c r="K45" s="4" t="s">
        <v>30</v>
      </c>
      <c r="L45" s="4">
        <v>264</v>
      </c>
      <c r="M45" s="4">
        <v>264</v>
      </c>
      <c r="N45" s="4" t="s">
        <v>192</v>
      </c>
      <c r="O45" s="4" t="s">
        <v>32</v>
      </c>
      <c r="P45" s="4" t="s">
        <v>33</v>
      </c>
      <c r="Q45" s="4">
        <v>0</v>
      </c>
      <c r="R45" s="7">
        <v>44705</v>
      </c>
      <c r="S45" s="6">
        <v>44721</v>
      </c>
      <c r="T45" s="4" t="s">
        <v>34</v>
      </c>
      <c r="U45" s="4">
        <v>264</v>
      </c>
      <c r="V45" s="4">
        <v>0</v>
      </c>
      <c r="W45" s="4">
        <v>0</v>
      </c>
      <c r="X45" s="4" t="s">
        <v>36</v>
      </c>
      <c r="Y45" s="4" t="s">
        <v>36</v>
      </c>
    </row>
    <row r="46" s="4" customFormat="1" spans="1:25">
      <c r="A46" s="4" t="s">
        <v>193</v>
      </c>
      <c r="B46" s="4" t="s">
        <v>26</v>
      </c>
      <c r="C46" s="4" t="s">
        <v>27</v>
      </c>
      <c r="D46" s="4" t="s">
        <v>194</v>
      </c>
      <c r="E46" s="4"/>
      <c r="F46" s="6">
        <v>44705</v>
      </c>
      <c r="G46" s="6">
        <v>44706</v>
      </c>
      <c r="H46" s="4">
        <v>0</v>
      </c>
      <c r="I46" s="4">
        <v>1</v>
      </c>
      <c r="J46" s="4">
        <v>0</v>
      </c>
      <c r="K46" s="4" t="s">
        <v>30</v>
      </c>
      <c r="L46" s="4">
        <v>91</v>
      </c>
      <c r="M46" s="4">
        <v>91</v>
      </c>
      <c r="N46" s="4"/>
      <c r="O46" s="4" t="s">
        <v>32</v>
      </c>
      <c r="P46" s="4" t="s">
        <v>33</v>
      </c>
      <c r="Q46" s="4">
        <v>0</v>
      </c>
      <c r="R46" s="7">
        <v>44705</v>
      </c>
      <c r="S46" s="6">
        <v>44721</v>
      </c>
      <c r="T46" s="4" t="s">
        <v>34</v>
      </c>
      <c r="U46" s="4">
        <v>91</v>
      </c>
      <c r="V46" s="4">
        <v>0</v>
      </c>
      <c r="W46" s="4">
        <v>0</v>
      </c>
      <c r="X46" s="4" t="s">
        <v>36</v>
      </c>
      <c r="Y46" s="4" t="s">
        <v>36</v>
      </c>
    </row>
    <row r="47" s="4" customFormat="1" spans="1:25">
      <c r="A47" s="4" t="s">
        <v>195</v>
      </c>
      <c r="B47" s="4" t="s">
        <v>26</v>
      </c>
      <c r="C47" s="4" t="s">
        <v>27</v>
      </c>
      <c r="D47" s="4" t="s">
        <v>196</v>
      </c>
      <c r="E47" s="4" t="s">
        <v>197</v>
      </c>
      <c r="F47" s="6">
        <v>44705</v>
      </c>
      <c r="G47" s="6">
        <v>44706</v>
      </c>
      <c r="H47" s="4">
        <v>1</v>
      </c>
      <c r="I47" s="4">
        <v>1</v>
      </c>
      <c r="J47" s="4">
        <v>1</v>
      </c>
      <c r="K47" s="4" t="s">
        <v>30</v>
      </c>
      <c r="L47" s="4">
        <v>137</v>
      </c>
      <c r="M47" s="4">
        <v>137</v>
      </c>
      <c r="N47" s="4" t="s">
        <v>198</v>
      </c>
      <c r="O47" s="4" t="s">
        <v>32</v>
      </c>
      <c r="P47" s="4" t="s">
        <v>33</v>
      </c>
      <c r="Q47" s="4">
        <v>0</v>
      </c>
      <c r="R47" s="7">
        <v>44705</v>
      </c>
      <c r="S47" s="6">
        <v>44721</v>
      </c>
      <c r="T47" s="4" t="s">
        <v>34</v>
      </c>
      <c r="U47" s="4">
        <v>137</v>
      </c>
      <c r="V47" s="4">
        <v>0</v>
      </c>
      <c r="W47" s="4">
        <v>0</v>
      </c>
      <c r="X47" s="4" t="s">
        <v>199</v>
      </c>
      <c r="Y47" s="4" t="s">
        <v>36</v>
      </c>
    </row>
    <row r="48" s="4" customFormat="1" spans="1:25">
      <c r="A48" s="4" t="s">
        <v>200</v>
      </c>
      <c r="B48" s="4" t="s">
        <v>26</v>
      </c>
      <c r="C48" s="4" t="s">
        <v>27</v>
      </c>
      <c r="D48" s="4" t="s">
        <v>103</v>
      </c>
      <c r="E48" s="4" t="s">
        <v>104</v>
      </c>
      <c r="F48" s="6">
        <v>44705</v>
      </c>
      <c r="G48" s="6">
        <v>44706</v>
      </c>
      <c r="H48" s="4">
        <v>1</v>
      </c>
      <c r="I48" s="4">
        <v>1</v>
      </c>
      <c r="J48" s="4">
        <v>1</v>
      </c>
      <c r="K48" s="4" t="s">
        <v>30</v>
      </c>
      <c r="L48" s="4">
        <v>101</v>
      </c>
      <c r="M48" s="4">
        <v>101</v>
      </c>
      <c r="N48" s="4" t="s">
        <v>201</v>
      </c>
      <c r="O48" s="4" t="s">
        <v>32</v>
      </c>
      <c r="P48" s="4" t="s">
        <v>33</v>
      </c>
      <c r="Q48" s="4">
        <v>0</v>
      </c>
      <c r="R48" s="7">
        <v>44705</v>
      </c>
      <c r="S48" s="6">
        <v>44721</v>
      </c>
      <c r="T48" s="4" t="s">
        <v>34</v>
      </c>
      <c r="U48" s="4">
        <v>101</v>
      </c>
      <c r="V48" s="4">
        <v>0</v>
      </c>
      <c r="W48" s="4">
        <v>0</v>
      </c>
      <c r="X48" s="4" t="s">
        <v>36</v>
      </c>
      <c r="Y48" s="4" t="s">
        <v>36</v>
      </c>
    </row>
    <row r="49" s="4" customFormat="1" spans="1:25">
      <c r="A49" s="4" t="s">
        <v>202</v>
      </c>
      <c r="B49" s="4" t="s">
        <v>26</v>
      </c>
      <c r="C49" s="4" t="s">
        <v>27</v>
      </c>
      <c r="D49" s="4" t="s">
        <v>203</v>
      </c>
      <c r="E49" s="4"/>
      <c r="F49" s="6">
        <v>44705</v>
      </c>
      <c r="G49" s="6">
        <v>44706</v>
      </c>
      <c r="H49" s="4">
        <v>0</v>
      </c>
      <c r="I49" s="4">
        <v>1</v>
      </c>
      <c r="J49" s="4">
        <v>0</v>
      </c>
      <c r="K49" s="4" t="s">
        <v>30</v>
      </c>
      <c r="L49" s="4">
        <v>81</v>
      </c>
      <c r="M49" s="4">
        <v>81</v>
      </c>
      <c r="N49" s="4"/>
      <c r="O49" s="4" t="s">
        <v>32</v>
      </c>
      <c r="P49" s="4" t="s">
        <v>33</v>
      </c>
      <c r="Q49" s="4">
        <v>0</v>
      </c>
      <c r="R49" s="7">
        <v>44705</v>
      </c>
      <c r="S49" s="6">
        <v>44721</v>
      </c>
      <c r="T49" s="4" t="s">
        <v>34</v>
      </c>
      <c r="U49" s="4">
        <v>81</v>
      </c>
      <c r="V49" s="4">
        <v>0</v>
      </c>
      <c r="W49" s="4">
        <v>0</v>
      </c>
      <c r="X49" s="4" t="s">
        <v>36</v>
      </c>
      <c r="Y49" s="4" t="s">
        <v>36</v>
      </c>
    </row>
    <row r="50" s="4" customFormat="1" spans="1:25">
      <c r="A50" s="4" t="s">
        <v>204</v>
      </c>
      <c r="B50" s="4" t="s">
        <v>26</v>
      </c>
      <c r="C50" s="4" t="s">
        <v>27</v>
      </c>
      <c r="D50" s="4" t="s">
        <v>143</v>
      </c>
      <c r="E50" s="4" t="s">
        <v>156</v>
      </c>
      <c r="F50" s="6">
        <v>44705</v>
      </c>
      <c r="G50" s="6">
        <v>44706</v>
      </c>
      <c r="H50" s="4">
        <v>1</v>
      </c>
      <c r="I50" s="4">
        <v>1</v>
      </c>
      <c r="J50" s="4">
        <v>1</v>
      </c>
      <c r="K50" s="4" t="s">
        <v>30</v>
      </c>
      <c r="L50" s="4">
        <v>84</v>
      </c>
      <c r="M50" s="4">
        <v>84</v>
      </c>
      <c r="N50" s="4" t="s">
        <v>205</v>
      </c>
      <c r="O50" s="4" t="s">
        <v>32</v>
      </c>
      <c r="P50" s="4" t="s">
        <v>33</v>
      </c>
      <c r="Q50" s="4">
        <v>0</v>
      </c>
      <c r="R50" s="7">
        <v>44705</v>
      </c>
      <c r="S50" s="6">
        <v>44721</v>
      </c>
      <c r="T50" s="4" t="s">
        <v>34</v>
      </c>
      <c r="U50" s="4">
        <v>84</v>
      </c>
      <c r="V50" s="4">
        <v>0</v>
      </c>
      <c r="W50" s="4">
        <v>0</v>
      </c>
      <c r="X50" s="4" t="s">
        <v>36</v>
      </c>
      <c r="Y50" s="4" t="s">
        <v>36</v>
      </c>
    </row>
    <row r="51" s="4" customFormat="1" spans="1:25">
      <c r="A51" s="4" t="s">
        <v>206</v>
      </c>
      <c r="B51" s="4" t="s">
        <v>26</v>
      </c>
      <c r="C51" s="4" t="s">
        <v>27</v>
      </c>
      <c r="D51" s="4" t="s">
        <v>207</v>
      </c>
      <c r="E51" s="4" t="s">
        <v>208</v>
      </c>
      <c r="F51" s="6">
        <v>44705</v>
      </c>
      <c r="G51" s="6">
        <v>44706</v>
      </c>
      <c r="H51" s="4">
        <v>1</v>
      </c>
      <c r="I51" s="4">
        <v>1</v>
      </c>
      <c r="J51" s="4">
        <v>1</v>
      </c>
      <c r="K51" s="4" t="s">
        <v>30</v>
      </c>
      <c r="L51" s="4">
        <v>286</v>
      </c>
      <c r="M51" s="4">
        <v>286</v>
      </c>
      <c r="N51" s="4" t="s">
        <v>209</v>
      </c>
      <c r="O51" s="4" t="s">
        <v>32</v>
      </c>
      <c r="P51" s="4" t="s">
        <v>33</v>
      </c>
      <c r="Q51" s="4">
        <v>0</v>
      </c>
      <c r="R51" s="7">
        <v>44705</v>
      </c>
      <c r="S51" s="6">
        <v>44721</v>
      </c>
      <c r="T51" s="4" t="s">
        <v>34</v>
      </c>
      <c r="U51" s="4">
        <v>286</v>
      </c>
      <c r="V51" s="4">
        <v>0</v>
      </c>
      <c r="W51" s="4">
        <v>0</v>
      </c>
      <c r="X51" s="4" t="s">
        <v>36</v>
      </c>
      <c r="Y51" s="4" t="s">
        <v>36</v>
      </c>
    </row>
    <row r="52" s="4" customFormat="1" spans="1:25">
      <c r="A52" s="4" t="s">
        <v>210</v>
      </c>
      <c r="B52" s="4" t="s">
        <v>26</v>
      </c>
      <c r="C52" s="4" t="s">
        <v>27</v>
      </c>
      <c r="D52" s="4" t="s">
        <v>211</v>
      </c>
      <c r="E52" s="4" t="s">
        <v>212</v>
      </c>
      <c r="F52" s="6">
        <v>44705</v>
      </c>
      <c r="G52" s="6">
        <v>44706</v>
      </c>
      <c r="H52" s="4">
        <v>1</v>
      </c>
      <c r="I52" s="4">
        <v>1</v>
      </c>
      <c r="J52" s="4">
        <v>1</v>
      </c>
      <c r="K52" s="4" t="s">
        <v>30</v>
      </c>
      <c r="L52" s="4">
        <v>102</v>
      </c>
      <c r="M52" s="4">
        <v>102</v>
      </c>
      <c r="N52" s="4" t="s">
        <v>213</v>
      </c>
      <c r="O52" s="4" t="s">
        <v>32</v>
      </c>
      <c r="P52" s="4" t="s">
        <v>33</v>
      </c>
      <c r="Q52" s="4">
        <v>0</v>
      </c>
      <c r="R52" s="7">
        <v>44705</v>
      </c>
      <c r="S52" s="6">
        <v>44721</v>
      </c>
      <c r="T52" s="4" t="s">
        <v>34</v>
      </c>
      <c r="U52" s="4">
        <v>102</v>
      </c>
      <c r="V52" s="4">
        <v>0</v>
      </c>
      <c r="W52" s="4">
        <v>0</v>
      </c>
      <c r="X52" s="4" t="s">
        <v>36</v>
      </c>
      <c r="Y52" s="4" t="s">
        <v>214</v>
      </c>
    </row>
    <row r="53" s="4" customFormat="1" spans="1:25">
      <c r="A53" s="4" t="s">
        <v>215</v>
      </c>
      <c r="B53" s="4" t="s">
        <v>26</v>
      </c>
      <c r="C53" s="4" t="s">
        <v>27</v>
      </c>
      <c r="D53" s="4" t="s">
        <v>216</v>
      </c>
      <c r="E53" s="4" t="s">
        <v>217</v>
      </c>
      <c r="F53" s="6">
        <v>44705</v>
      </c>
      <c r="G53" s="6">
        <v>44706</v>
      </c>
      <c r="H53" s="4">
        <v>1</v>
      </c>
      <c r="I53" s="4">
        <v>1</v>
      </c>
      <c r="J53" s="4">
        <v>1</v>
      </c>
      <c r="K53" s="4" t="s">
        <v>30</v>
      </c>
      <c r="L53" s="4">
        <v>201</v>
      </c>
      <c r="M53" s="4">
        <v>201</v>
      </c>
      <c r="N53" s="4" t="s">
        <v>218</v>
      </c>
      <c r="O53" s="4" t="s">
        <v>32</v>
      </c>
      <c r="P53" s="4" t="s">
        <v>33</v>
      </c>
      <c r="Q53" s="4">
        <v>0</v>
      </c>
      <c r="R53" s="7">
        <v>44705</v>
      </c>
      <c r="S53" s="6">
        <v>44721</v>
      </c>
      <c r="T53" s="4" t="s">
        <v>34</v>
      </c>
      <c r="U53" s="4">
        <v>201</v>
      </c>
      <c r="V53" s="4">
        <v>0</v>
      </c>
      <c r="W53" s="4">
        <v>0</v>
      </c>
      <c r="X53" s="4" t="s">
        <v>36</v>
      </c>
      <c r="Y53" s="4" t="s">
        <v>36</v>
      </c>
    </row>
    <row r="54" s="4" customFormat="1" spans="1:25">
      <c r="A54" s="4" t="s">
        <v>219</v>
      </c>
      <c r="B54" s="4" t="s">
        <v>26</v>
      </c>
      <c r="C54" s="4" t="s">
        <v>27</v>
      </c>
      <c r="D54" s="4" t="s">
        <v>103</v>
      </c>
      <c r="E54" s="4" t="s">
        <v>104</v>
      </c>
      <c r="F54" s="6">
        <v>44705</v>
      </c>
      <c r="G54" s="6">
        <v>44706</v>
      </c>
      <c r="H54" s="4">
        <v>2</v>
      </c>
      <c r="I54" s="4">
        <v>1</v>
      </c>
      <c r="J54" s="4">
        <v>2</v>
      </c>
      <c r="K54" s="4" t="s">
        <v>30</v>
      </c>
      <c r="L54" s="4">
        <v>202</v>
      </c>
      <c r="M54" s="4">
        <v>202</v>
      </c>
      <c r="N54" s="4" t="s">
        <v>220</v>
      </c>
      <c r="O54" s="4" t="s">
        <v>32</v>
      </c>
      <c r="P54" s="4" t="s">
        <v>33</v>
      </c>
      <c r="Q54" s="4">
        <v>0</v>
      </c>
      <c r="R54" s="7">
        <v>44705</v>
      </c>
      <c r="S54" s="6">
        <v>44721</v>
      </c>
      <c r="T54" s="4" t="s">
        <v>34</v>
      </c>
      <c r="U54" s="4">
        <v>202</v>
      </c>
      <c r="V54" s="4">
        <v>0</v>
      </c>
      <c r="W54" s="4">
        <v>0</v>
      </c>
      <c r="X54" s="4" t="s">
        <v>36</v>
      </c>
      <c r="Y54" s="4" t="s">
        <v>36</v>
      </c>
    </row>
    <row r="55" s="4" customFormat="1" spans="1:25">
      <c r="A55" s="4" t="s">
        <v>215</v>
      </c>
      <c r="B55" s="4" t="s">
        <v>26</v>
      </c>
      <c r="C55" s="4" t="s">
        <v>57</v>
      </c>
      <c r="D55" s="4" t="s">
        <v>216</v>
      </c>
      <c r="E55" s="4" t="s">
        <v>217</v>
      </c>
      <c r="F55" s="6">
        <v>44705</v>
      </c>
      <c r="G55" s="6">
        <v>44706</v>
      </c>
      <c r="H55" s="4">
        <v>1</v>
      </c>
      <c r="I55" s="4">
        <v>1</v>
      </c>
      <c r="J55" s="4">
        <v>1</v>
      </c>
      <c r="K55" s="4" t="s">
        <v>30</v>
      </c>
      <c r="L55" s="4">
        <v>-201</v>
      </c>
      <c r="M55" s="4">
        <v>-201</v>
      </c>
      <c r="N55" s="4" t="s">
        <v>218</v>
      </c>
      <c r="O55" s="4" t="s">
        <v>32</v>
      </c>
      <c r="P55" s="4" t="s">
        <v>33</v>
      </c>
      <c r="Q55" s="4">
        <v>0</v>
      </c>
      <c r="R55" s="7">
        <v>44705</v>
      </c>
      <c r="S55" s="6">
        <v>44721</v>
      </c>
      <c r="T55" s="4" t="s">
        <v>34</v>
      </c>
      <c r="U55" s="4">
        <v>-201</v>
      </c>
      <c r="V55" s="4">
        <v>0</v>
      </c>
      <c r="W55" s="4">
        <v>0</v>
      </c>
      <c r="X55" s="4" t="s">
        <v>36</v>
      </c>
      <c r="Y55" s="4" t="s">
        <v>36</v>
      </c>
    </row>
    <row r="56" s="4" customFormat="1" spans="1:25">
      <c r="A56" s="4" t="s">
        <v>221</v>
      </c>
      <c r="B56" s="4" t="s">
        <v>26</v>
      </c>
      <c r="C56" s="4" t="s">
        <v>27</v>
      </c>
      <c r="D56" s="4" t="s">
        <v>207</v>
      </c>
      <c r="E56" s="4" t="s">
        <v>208</v>
      </c>
      <c r="F56" s="6">
        <v>44705</v>
      </c>
      <c r="G56" s="6">
        <v>44706</v>
      </c>
      <c r="H56" s="4">
        <v>1</v>
      </c>
      <c r="I56" s="4">
        <v>1</v>
      </c>
      <c r="J56" s="4">
        <v>1</v>
      </c>
      <c r="K56" s="4" t="s">
        <v>30</v>
      </c>
      <c r="L56" s="4">
        <v>286</v>
      </c>
      <c r="M56" s="4">
        <v>286</v>
      </c>
      <c r="N56" s="4" t="s">
        <v>222</v>
      </c>
      <c r="O56" s="4" t="s">
        <v>32</v>
      </c>
      <c r="P56" s="4" t="s">
        <v>33</v>
      </c>
      <c r="Q56" s="4">
        <v>0</v>
      </c>
      <c r="R56" s="7">
        <v>44705</v>
      </c>
      <c r="S56" s="6">
        <v>44721</v>
      </c>
      <c r="T56" s="4" t="s">
        <v>34</v>
      </c>
      <c r="U56" s="4">
        <v>286</v>
      </c>
      <c r="V56" s="4">
        <v>0</v>
      </c>
      <c r="W56" s="4">
        <v>0</v>
      </c>
      <c r="X56" s="4" t="s">
        <v>36</v>
      </c>
      <c r="Y56" s="4" t="s">
        <v>36</v>
      </c>
    </row>
    <row r="57" s="4" customFormat="1" spans="1:25">
      <c r="A57" s="4" t="s">
        <v>223</v>
      </c>
      <c r="B57" s="4" t="s">
        <v>26</v>
      </c>
      <c r="C57" s="4" t="s">
        <v>27</v>
      </c>
      <c r="D57" s="4" t="s">
        <v>224</v>
      </c>
      <c r="E57" s="4" t="s">
        <v>208</v>
      </c>
      <c r="F57" s="6">
        <v>44705</v>
      </c>
      <c r="G57" s="6">
        <v>44706</v>
      </c>
      <c r="H57" s="4">
        <v>1</v>
      </c>
      <c r="I57" s="4">
        <v>1</v>
      </c>
      <c r="J57" s="4">
        <v>1</v>
      </c>
      <c r="K57" s="4" t="s">
        <v>30</v>
      </c>
      <c r="L57" s="4">
        <v>87</v>
      </c>
      <c r="M57" s="4">
        <v>87</v>
      </c>
      <c r="N57" s="4" t="s">
        <v>225</v>
      </c>
      <c r="O57" s="4" t="s">
        <v>32</v>
      </c>
      <c r="P57" s="4" t="s">
        <v>33</v>
      </c>
      <c r="Q57" s="4">
        <v>0</v>
      </c>
      <c r="R57" s="7">
        <v>44705</v>
      </c>
      <c r="S57" s="6">
        <v>44721</v>
      </c>
      <c r="T57" s="4" t="s">
        <v>34</v>
      </c>
      <c r="U57" s="4">
        <v>87</v>
      </c>
      <c r="V57" s="4">
        <v>0</v>
      </c>
      <c r="W57" s="4">
        <v>0</v>
      </c>
      <c r="X57" s="4" t="s">
        <v>226</v>
      </c>
      <c r="Y57" s="4" t="s">
        <v>36</v>
      </c>
    </row>
    <row r="58" s="4" customFormat="1" spans="1:25">
      <c r="A58" s="4" t="s">
        <v>227</v>
      </c>
      <c r="B58" s="4" t="s">
        <v>26</v>
      </c>
      <c r="C58" s="4" t="s">
        <v>27</v>
      </c>
      <c r="D58" s="4" t="s">
        <v>228</v>
      </c>
      <c r="E58" s="4" t="s">
        <v>229</v>
      </c>
      <c r="F58" s="6">
        <v>44705</v>
      </c>
      <c r="G58" s="6">
        <v>44706</v>
      </c>
      <c r="H58" s="4">
        <v>1</v>
      </c>
      <c r="I58" s="4">
        <v>1</v>
      </c>
      <c r="J58" s="4">
        <v>1</v>
      </c>
      <c r="K58" s="4" t="s">
        <v>30</v>
      </c>
      <c r="L58" s="4">
        <v>240</v>
      </c>
      <c r="M58" s="4">
        <v>240</v>
      </c>
      <c r="N58" s="4" t="s">
        <v>230</v>
      </c>
      <c r="O58" s="4" t="s">
        <v>32</v>
      </c>
      <c r="P58" s="4" t="s">
        <v>33</v>
      </c>
      <c r="Q58" s="4">
        <v>0</v>
      </c>
      <c r="R58" s="7">
        <v>44705</v>
      </c>
      <c r="S58" s="6">
        <v>44721</v>
      </c>
      <c r="T58" s="4" t="s">
        <v>34</v>
      </c>
      <c r="U58" s="4">
        <v>240</v>
      </c>
      <c r="V58" s="4">
        <v>0</v>
      </c>
      <c r="W58" s="4">
        <v>0</v>
      </c>
      <c r="X58" s="4" t="s">
        <v>36</v>
      </c>
      <c r="Y58" s="4" t="s">
        <v>36</v>
      </c>
    </row>
    <row r="59" s="4" customFormat="1" spans="1:25">
      <c r="A59" s="4" t="s">
        <v>231</v>
      </c>
      <c r="B59" s="4" t="s">
        <v>26</v>
      </c>
      <c r="C59" s="4" t="s">
        <v>27</v>
      </c>
      <c r="D59" s="4" t="s">
        <v>232</v>
      </c>
      <c r="E59" s="4" t="s">
        <v>120</v>
      </c>
      <c r="F59" s="6">
        <v>44705</v>
      </c>
      <c r="G59" s="6">
        <v>44706</v>
      </c>
      <c r="H59" s="4">
        <v>1</v>
      </c>
      <c r="I59" s="4">
        <v>1</v>
      </c>
      <c r="J59" s="4">
        <v>1</v>
      </c>
      <c r="K59" s="4" t="s">
        <v>30</v>
      </c>
      <c r="L59" s="4">
        <v>193</v>
      </c>
      <c r="M59" s="4">
        <v>193</v>
      </c>
      <c r="N59" s="4" t="s">
        <v>233</v>
      </c>
      <c r="O59" s="4" t="s">
        <v>32</v>
      </c>
      <c r="P59" s="4" t="s">
        <v>33</v>
      </c>
      <c r="Q59" s="4">
        <v>0</v>
      </c>
      <c r="R59" s="7">
        <v>44705</v>
      </c>
      <c r="S59" s="6">
        <v>44721</v>
      </c>
      <c r="T59" s="4" t="s">
        <v>34</v>
      </c>
      <c r="U59" s="4">
        <v>193</v>
      </c>
      <c r="V59" s="4">
        <v>0</v>
      </c>
      <c r="W59" s="4">
        <v>0</v>
      </c>
      <c r="X59" s="4" t="s">
        <v>234</v>
      </c>
      <c r="Y59" s="4" t="s">
        <v>36</v>
      </c>
    </row>
    <row r="60" s="4" customFormat="1" spans="1:25">
      <c r="A60" s="4" t="s">
        <v>235</v>
      </c>
      <c r="B60" s="4" t="s">
        <v>26</v>
      </c>
      <c r="C60" s="4" t="s">
        <v>27</v>
      </c>
      <c r="D60" s="4" t="s">
        <v>236</v>
      </c>
      <c r="E60" s="4" t="s">
        <v>237</v>
      </c>
      <c r="F60" s="6">
        <v>44705</v>
      </c>
      <c r="G60" s="6">
        <v>44706</v>
      </c>
      <c r="H60" s="4">
        <v>1</v>
      </c>
      <c r="I60" s="4">
        <v>1</v>
      </c>
      <c r="J60" s="4">
        <v>1</v>
      </c>
      <c r="K60" s="4" t="s">
        <v>30</v>
      </c>
      <c r="L60" s="4">
        <v>408</v>
      </c>
      <c r="M60" s="4">
        <v>408</v>
      </c>
      <c r="N60" s="4" t="s">
        <v>238</v>
      </c>
      <c r="O60" s="4" t="s">
        <v>32</v>
      </c>
      <c r="P60" s="4" t="s">
        <v>33</v>
      </c>
      <c r="Q60" s="4">
        <v>0</v>
      </c>
      <c r="R60" s="7">
        <v>44705</v>
      </c>
      <c r="S60" s="6">
        <v>44721</v>
      </c>
      <c r="T60" s="4" t="s">
        <v>34</v>
      </c>
      <c r="U60" s="4">
        <v>408</v>
      </c>
      <c r="V60" s="4">
        <v>0</v>
      </c>
      <c r="W60" s="4">
        <v>0</v>
      </c>
      <c r="X60" s="4" t="s">
        <v>36</v>
      </c>
      <c r="Y60" s="4" t="s">
        <v>36</v>
      </c>
    </row>
    <row r="61" s="4" customFormat="1" spans="1:25">
      <c r="A61" s="4" t="s">
        <v>239</v>
      </c>
      <c r="B61" s="4" t="s">
        <v>26</v>
      </c>
      <c r="C61" s="4" t="s">
        <v>27</v>
      </c>
      <c r="D61" s="4" t="s">
        <v>240</v>
      </c>
      <c r="E61" s="4" t="s">
        <v>241</v>
      </c>
      <c r="F61" s="6">
        <v>44705</v>
      </c>
      <c r="G61" s="6">
        <v>44706</v>
      </c>
      <c r="H61" s="4">
        <v>1</v>
      </c>
      <c r="I61" s="4">
        <v>1</v>
      </c>
      <c r="J61" s="4">
        <v>1</v>
      </c>
      <c r="K61" s="4" t="s">
        <v>30</v>
      </c>
      <c r="L61" s="4">
        <v>217</v>
      </c>
      <c r="M61" s="4">
        <v>217</v>
      </c>
      <c r="N61" s="4" t="s">
        <v>242</v>
      </c>
      <c r="O61" s="4" t="s">
        <v>32</v>
      </c>
      <c r="P61" s="4" t="s">
        <v>33</v>
      </c>
      <c r="Q61" s="4">
        <v>0</v>
      </c>
      <c r="R61" s="7">
        <v>44705</v>
      </c>
      <c r="S61" s="6">
        <v>44721</v>
      </c>
      <c r="T61" s="4" t="s">
        <v>34</v>
      </c>
      <c r="U61" s="4">
        <v>217</v>
      </c>
      <c r="V61" s="4">
        <v>0</v>
      </c>
      <c r="W61" s="4">
        <v>0</v>
      </c>
      <c r="X61" s="4" t="s">
        <v>36</v>
      </c>
      <c r="Y61" s="4" t="s">
        <v>36</v>
      </c>
    </row>
    <row r="62" s="4" customFormat="1" spans="1:25">
      <c r="A62" s="4" t="s">
        <v>243</v>
      </c>
      <c r="B62" s="4" t="s">
        <v>26</v>
      </c>
      <c r="C62" s="4" t="s">
        <v>27</v>
      </c>
      <c r="D62" s="4" t="s">
        <v>244</v>
      </c>
      <c r="E62" s="4" t="s">
        <v>245</v>
      </c>
      <c r="F62" s="6">
        <v>44705</v>
      </c>
      <c r="G62" s="6">
        <v>44706</v>
      </c>
      <c r="H62" s="4">
        <v>1</v>
      </c>
      <c r="I62" s="4">
        <v>1</v>
      </c>
      <c r="J62" s="4">
        <v>1</v>
      </c>
      <c r="K62" s="4" t="s">
        <v>30</v>
      </c>
      <c r="L62" s="4">
        <v>74</v>
      </c>
      <c r="M62" s="4">
        <v>74</v>
      </c>
      <c r="N62" s="4" t="s">
        <v>246</v>
      </c>
      <c r="O62" s="4" t="s">
        <v>32</v>
      </c>
      <c r="P62" s="4" t="s">
        <v>33</v>
      </c>
      <c r="Q62" s="4">
        <v>0</v>
      </c>
      <c r="R62" s="7">
        <v>44705</v>
      </c>
      <c r="S62" s="6">
        <v>44721</v>
      </c>
      <c r="T62" s="4" t="s">
        <v>34</v>
      </c>
      <c r="U62" s="4">
        <v>74</v>
      </c>
      <c r="V62" s="4">
        <v>0</v>
      </c>
      <c r="W62" s="4">
        <v>0</v>
      </c>
      <c r="X62" s="4" t="s">
        <v>36</v>
      </c>
      <c r="Y62" s="4" t="s">
        <v>36</v>
      </c>
    </row>
    <row r="63" s="4" customFormat="1" spans="1:25">
      <c r="A63" s="4" t="s">
        <v>247</v>
      </c>
      <c r="B63" s="4" t="s">
        <v>26</v>
      </c>
      <c r="C63" s="4" t="s">
        <v>27</v>
      </c>
      <c r="D63" s="4" t="s">
        <v>248</v>
      </c>
      <c r="E63" s="4" t="s">
        <v>249</v>
      </c>
      <c r="F63" s="6">
        <v>44705</v>
      </c>
      <c r="G63" s="6">
        <v>44706</v>
      </c>
      <c r="H63" s="4">
        <v>1</v>
      </c>
      <c r="I63" s="4">
        <v>1</v>
      </c>
      <c r="J63" s="4">
        <v>1</v>
      </c>
      <c r="K63" s="4" t="s">
        <v>30</v>
      </c>
      <c r="L63" s="4">
        <v>147</v>
      </c>
      <c r="M63" s="4">
        <v>147</v>
      </c>
      <c r="N63" s="4" t="s">
        <v>250</v>
      </c>
      <c r="O63" s="4" t="s">
        <v>32</v>
      </c>
      <c r="P63" s="4" t="s">
        <v>33</v>
      </c>
      <c r="Q63" s="4">
        <v>0</v>
      </c>
      <c r="R63" s="7">
        <v>44705</v>
      </c>
      <c r="S63" s="6">
        <v>44721</v>
      </c>
      <c r="T63" s="4" t="s">
        <v>34</v>
      </c>
      <c r="U63" s="4">
        <v>147</v>
      </c>
      <c r="V63" s="4">
        <v>0</v>
      </c>
      <c r="W63" s="4">
        <v>0</v>
      </c>
      <c r="X63" s="4" t="s">
        <v>36</v>
      </c>
      <c r="Y63" s="4" t="s">
        <v>36</v>
      </c>
    </row>
    <row r="64" s="4" customFormat="1" spans="1:25">
      <c r="A64" s="4" t="s">
        <v>251</v>
      </c>
      <c r="B64" s="4" t="s">
        <v>26</v>
      </c>
      <c r="C64" s="4" t="s">
        <v>27</v>
      </c>
      <c r="D64" s="4" t="s">
        <v>252</v>
      </c>
      <c r="E64" s="4" t="s">
        <v>253</v>
      </c>
      <c r="F64" s="6">
        <v>44705</v>
      </c>
      <c r="G64" s="6">
        <v>44706</v>
      </c>
      <c r="H64" s="4">
        <v>1</v>
      </c>
      <c r="I64" s="4">
        <v>1</v>
      </c>
      <c r="J64" s="4">
        <v>1</v>
      </c>
      <c r="K64" s="4" t="s">
        <v>30</v>
      </c>
      <c r="L64" s="4">
        <v>115</v>
      </c>
      <c r="M64" s="4">
        <v>115</v>
      </c>
      <c r="N64" s="4" t="s">
        <v>254</v>
      </c>
      <c r="O64" s="4" t="s">
        <v>32</v>
      </c>
      <c r="P64" s="4" t="s">
        <v>33</v>
      </c>
      <c r="Q64" s="4">
        <v>0</v>
      </c>
      <c r="R64" s="7">
        <v>44705</v>
      </c>
      <c r="S64" s="6">
        <v>44721</v>
      </c>
      <c r="T64" s="4" t="s">
        <v>34</v>
      </c>
      <c r="U64" s="4">
        <v>115</v>
      </c>
      <c r="V64" s="4">
        <v>0</v>
      </c>
      <c r="W64" s="4">
        <v>0</v>
      </c>
      <c r="X64" s="4" t="s">
        <v>255</v>
      </c>
      <c r="Y64" s="4" t="s">
        <v>36</v>
      </c>
    </row>
    <row r="65" s="4" customFormat="1" spans="1:25">
      <c r="A65" s="4" t="s">
        <v>256</v>
      </c>
      <c r="B65" s="4" t="s">
        <v>26</v>
      </c>
      <c r="C65" s="4" t="s">
        <v>27</v>
      </c>
      <c r="D65" s="4" t="s">
        <v>257</v>
      </c>
      <c r="E65" s="4" t="s">
        <v>258</v>
      </c>
      <c r="F65" s="6">
        <v>44705</v>
      </c>
      <c r="G65" s="6">
        <v>44706</v>
      </c>
      <c r="H65" s="4">
        <v>1</v>
      </c>
      <c r="I65" s="4">
        <v>1</v>
      </c>
      <c r="J65" s="4">
        <v>1</v>
      </c>
      <c r="K65" s="4" t="s">
        <v>30</v>
      </c>
      <c r="L65" s="4">
        <v>479</v>
      </c>
      <c r="M65" s="4">
        <v>479</v>
      </c>
      <c r="N65" s="4" t="s">
        <v>259</v>
      </c>
      <c r="O65" s="4" t="s">
        <v>32</v>
      </c>
      <c r="P65" s="4" t="s">
        <v>33</v>
      </c>
      <c r="Q65" s="4">
        <v>0</v>
      </c>
      <c r="R65" s="7">
        <v>44705</v>
      </c>
      <c r="S65" s="6">
        <v>44721</v>
      </c>
      <c r="T65" s="4" t="s">
        <v>34</v>
      </c>
      <c r="U65" s="4">
        <v>479</v>
      </c>
      <c r="V65" s="4">
        <v>0</v>
      </c>
      <c r="W65" s="4">
        <v>0</v>
      </c>
      <c r="X65" s="4" t="s">
        <v>260</v>
      </c>
      <c r="Y65" s="4" t="s">
        <v>36</v>
      </c>
    </row>
    <row r="66" s="4" customFormat="1" spans="1:25">
      <c r="A66" s="4" t="s">
        <v>261</v>
      </c>
      <c r="B66" s="4" t="s">
        <v>26</v>
      </c>
      <c r="C66" s="4" t="s">
        <v>27</v>
      </c>
      <c r="D66" s="4" t="s">
        <v>262</v>
      </c>
      <c r="E66" s="4" t="s">
        <v>104</v>
      </c>
      <c r="F66" s="6">
        <v>44705</v>
      </c>
      <c r="G66" s="6">
        <v>44706</v>
      </c>
      <c r="H66" s="4">
        <v>1</v>
      </c>
      <c r="I66" s="4">
        <v>1</v>
      </c>
      <c r="J66" s="4">
        <v>1</v>
      </c>
      <c r="K66" s="4" t="s">
        <v>30</v>
      </c>
      <c r="L66" s="4">
        <v>88</v>
      </c>
      <c r="M66" s="4">
        <v>88</v>
      </c>
      <c r="N66" s="4" t="s">
        <v>263</v>
      </c>
      <c r="O66" s="4" t="s">
        <v>32</v>
      </c>
      <c r="P66" s="4" t="s">
        <v>33</v>
      </c>
      <c r="Q66" s="4">
        <v>0</v>
      </c>
      <c r="R66" s="7">
        <v>44705</v>
      </c>
      <c r="S66" s="6">
        <v>44721</v>
      </c>
      <c r="T66" s="4" t="s">
        <v>34</v>
      </c>
      <c r="U66" s="4">
        <v>88</v>
      </c>
      <c r="V66" s="4">
        <v>0</v>
      </c>
      <c r="W66" s="4">
        <v>0</v>
      </c>
      <c r="X66" s="4" t="s">
        <v>264</v>
      </c>
      <c r="Y66" s="4" t="s">
        <v>36</v>
      </c>
    </row>
    <row r="67" s="4" customFormat="1" spans="1:25">
      <c r="A67" s="4" t="s">
        <v>265</v>
      </c>
      <c r="B67" s="4" t="s">
        <v>26</v>
      </c>
      <c r="C67" s="4" t="s">
        <v>27</v>
      </c>
      <c r="D67" s="4" t="s">
        <v>119</v>
      </c>
      <c r="E67" s="4" t="s">
        <v>120</v>
      </c>
      <c r="F67" s="6">
        <v>44705</v>
      </c>
      <c r="G67" s="6">
        <v>44706</v>
      </c>
      <c r="H67" s="4">
        <v>1</v>
      </c>
      <c r="I67" s="4">
        <v>1</v>
      </c>
      <c r="J67" s="4">
        <v>1</v>
      </c>
      <c r="K67" s="4" t="s">
        <v>30</v>
      </c>
      <c r="L67" s="4">
        <v>262</v>
      </c>
      <c r="M67" s="4">
        <v>262</v>
      </c>
      <c r="N67" s="4" t="s">
        <v>266</v>
      </c>
      <c r="O67" s="4" t="s">
        <v>32</v>
      </c>
      <c r="P67" s="4" t="s">
        <v>33</v>
      </c>
      <c r="Q67" s="4">
        <v>0</v>
      </c>
      <c r="R67" s="7">
        <v>44705</v>
      </c>
      <c r="S67" s="6">
        <v>44721</v>
      </c>
      <c r="T67" s="4" t="s">
        <v>34</v>
      </c>
      <c r="U67" s="4">
        <v>262</v>
      </c>
      <c r="V67" s="4">
        <v>0</v>
      </c>
      <c r="W67" s="4">
        <v>0</v>
      </c>
      <c r="X67" s="4" t="s">
        <v>267</v>
      </c>
      <c r="Y67" s="4" t="s">
        <v>268</v>
      </c>
    </row>
    <row r="68" s="4" customFormat="1" spans="1:25">
      <c r="A68" s="4" t="s">
        <v>269</v>
      </c>
      <c r="B68" s="4" t="s">
        <v>26</v>
      </c>
      <c r="C68" s="4" t="s">
        <v>27</v>
      </c>
      <c r="D68" s="4" t="s">
        <v>270</v>
      </c>
      <c r="E68" s="4" t="s">
        <v>271</v>
      </c>
      <c r="F68" s="6">
        <v>44705</v>
      </c>
      <c r="G68" s="6">
        <v>44706</v>
      </c>
      <c r="H68" s="4">
        <v>1</v>
      </c>
      <c r="I68" s="4">
        <v>1</v>
      </c>
      <c r="J68" s="4">
        <v>1</v>
      </c>
      <c r="K68" s="4" t="s">
        <v>30</v>
      </c>
      <c r="L68" s="4">
        <v>94</v>
      </c>
      <c r="M68" s="4">
        <v>94</v>
      </c>
      <c r="N68" s="4" t="s">
        <v>56</v>
      </c>
      <c r="O68" s="4" t="s">
        <v>32</v>
      </c>
      <c r="P68" s="4" t="s">
        <v>33</v>
      </c>
      <c r="Q68" s="4">
        <v>0</v>
      </c>
      <c r="R68" s="7">
        <v>44705</v>
      </c>
      <c r="S68" s="6">
        <v>44721</v>
      </c>
      <c r="T68" s="4" t="s">
        <v>34</v>
      </c>
      <c r="U68" s="4">
        <v>94</v>
      </c>
      <c r="V68" s="4">
        <v>0</v>
      </c>
      <c r="W68" s="4">
        <v>0</v>
      </c>
      <c r="X68" s="4" t="s">
        <v>272</v>
      </c>
      <c r="Y68" s="4" t="s">
        <v>36</v>
      </c>
    </row>
    <row r="69" s="4" customFormat="1" spans="1:25">
      <c r="A69" s="4" t="s">
        <v>202</v>
      </c>
      <c r="B69" s="4" t="s">
        <v>26</v>
      </c>
      <c r="C69" s="4" t="s">
        <v>57</v>
      </c>
      <c r="D69" s="4" t="s">
        <v>203</v>
      </c>
      <c r="E69" s="4"/>
      <c r="F69" s="6">
        <v>44705</v>
      </c>
      <c r="G69" s="6">
        <v>44706</v>
      </c>
      <c r="H69" s="4">
        <v>0</v>
      </c>
      <c r="I69" s="4">
        <v>1</v>
      </c>
      <c r="J69" s="4">
        <v>0</v>
      </c>
      <c r="K69" s="4" t="s">
        <v>30</v>
      </c>
      <c r="L69" s="4">
        <v>-81</v>
      </c>
      <c r="M69" s="4">
        <v>-81</v>
      </c>
      <c r="N69" s="4"/>
      <c r="O69" s="4" t="s">
        <v>32</v>
      </c>
      <c r="P69" s="4" t="s">
        <v>33</v>
      </c>
      <c r="Q69" s="4">
        <v>0</v>
      </c>
      <c r="R69" s="7">
        <v>44705</v>
      </c>
      <c r="S69" s="6">
        <v>44721</v>
      </c>
      <c r="T69" s="4" t="s">
        <v>34</v>
      </c>
      <c r="U69" s="4">
        <v>-81</v>
      </c>
      <c r="V69" s="4">
        <v>0</v>
      </c>
      <c r="W69" s="4">
        <v>0</v>
      </c>
      <c r="X69" s="4" t="s">
        <v>36</v>
      </c>
      <c r="Y69" s="4" t="s">
        <v>36</v>
      </c>
    </row>
    <row r="70" s="4" customFormat="1" spans="1:25">
      <c r="A70" s="4" t="s">
        <v>150</v>
      </c>
      <c r="B70" s="4" t="s">
        <v>26</v>
      </c>
      <c r="C70" s="4" t="s">
        <v>57</v>
      </c>
      <c r="D70" s="4" t="s">
        <v>151</v>
      </c>
      <c r="E70" s="4" t="s">
        <v>55</v>
      </c>
      <c r="F70" s="6">
        <v>44705</v>
      </c>
      <c r="G70" s="6">
        <v>44706</v>
      </c>
      <c r="H70" s="4">
        <v>1</v>
      </c>
      <c r="I70" s="4">
        <v>1</v>
      </c>
      <c r="J70" s="4">
        <v>1</v>
      </c>
      <c r="K70" s="4" t="s">
        <v>30</v>
      </c>
      <c r="L70" s="4">
        <v>-219</v>
      </c>
      <c r="M70" s="4">
        <v>-219</v>
      </c>
      <c r="N70" s="4" t="s">
        <v>152</v>
      </c>
      <c r="O70" s="4" t="s">
        <v>32</v>
      </c>
      <c r="P70" s="4" t="s">
        <v>33</v>
      </c>
      <c r="Q70" s="4">
        <v>0</v>
      </c>
      <c r="R70" s="7">
        <v>44705</v>
      </c>
      <c r="S70" s="6">
        <v>44721</v>
      </c>
      <c r="T70" s="4" t="s">
        <v>34</v>
      </c>
      <c r="U70" s="4">
        <v>-219</v>
      </c>
      <c r="V70" s="4">
        <v>0</v>
      </c>
      <c r="W70" s="4">
        <v>0</v>
      </c>
      <c r="X70" s="4" t="s">
        <v>153</v>
      </c>
      <c r="Y70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70"/>
  <sheetViews>
    <sheetView tabSelected="1" topLeftCell="A53" workbookViewId="0">
      <selection activeCell="A69" sqref="A69:A70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273</v>
      </c>
    </row>
    <row r="2" s="4" customFormat="1" spans="1:9">
      <c r="A2" s="5">
        <v>17897159971</v>
      </c>
      <c r="B2" s="6">
        <v>44692</v>
      </c>
      <c r="C2" s="6">
        <v>44706</v>
      </c>
      <c r="D2" s="4">
        <v>5355</v>
      </c>
      <c r="E2" s="4" t="str">
        <f>VLOOKUP(A2,HOP!A:L,12,0)</f>
        <v>5355.00</v>
      </c>
      <c r="F2" s="4" t="str">
        <f>VLOOKUP(A2,HOP!A:C,3,0)</f>
        <v>2539849</v>
      </c>
      <c r="G2" s="4">
        <f>D2-E2</f>
        <v>0</v>
      </c>
      <c r="H2" s="4" t="str">
        <f>$H$1&amp;F2</f>
        <v>，2539849</v>
      </c>
      <c r="I2" s="4" t="str">
        <f>VLOOKUP(A2,HOP!A:U,21,0)</f>
        <v>直连</v>
      </c>
    </row>
    <row r="3" s="4" customFormat="1" spans="1:9">
      <c r="A3" s="5">
        <v>17955605804</v>
      </c>
      <c r="B3" s="6">
        <v>44705</v>
      </c>
      <c r="C3" s="6">
        <v>44706</v>
      </c>
      <c r="D3" s="4">
        <v>265</v>
      </c>
      <c r="E3" s="4" t="str">
        <f>VLOOKUP(A3,HOP!A:L,12,0)</f>
        <v>265.00</v>
      </c>
      <c r="F3" s="4" t="str">
        <f>VLOOKUP(A3,HOP!A:C,3,0)</f>
        <v>2555882</v>
      </c>
      <c r="G3" s="4">
        <f t="shared" ref="G3:G34" si="0">D3-E3</f>
        <v>0</v>
      </c>
      <c r="H3" s="4" t="str">
        <f t="shared" ref="H3:H34" si="1">$H$1&amp;F3</f>
        <v>，2555882</v>
      </c>
      <c r="I3" s="4" t="str">
        <f>VLOOKUP(A3,HOP!A:U,21,0)</f>
        <v>直连</v>
      </c>
    </row>
    <row r="4" s="4" customFormat="1" spans="1:9">
      <c r="A4" s="5">
        <v>17957402410</v>
      </c>
      <c r="B4" s="6">
        <v>44700</v>
      </c>
      <c r="C4" s="6">
        <v>44706</v>
      </c>
      <c r="D4" s="4">
        <v>954</v>
      </c>
      <c r="E4" s="4" t="str">
        <f>VLOOKUP(A4,HOP!A:L,12,0)</f>
        <v>954.00</v>
      </c>
      <c r="F4" s="4" t="str">
        <f>VLOOKUP(A4,HOP!A:C,3,0)</f>
        <v>2556470</v>
      </c>
      <c r="G4" s="4">
        <f t="shared" si="0"/>
        <v>0</v>
      </c>
      <c r="H4" s="4" t="str">
        <f t="shared" si="1"/>
        <v>，2556470</v>
      </c>
      <c r="I4" s="4" t="str">
        <f>VLOOKUP(A4,HOP!A:U,21,0)</f>
        <v>直连</v>
      </c>
    </row>
    <row r="5" s="4" customFormat="1" spans="1:9">
      <c r="A5" s="5">
        <v>17964002822</v>
      </c>
      <c r="B5" s="6">
        <v>44704</v>
      </c>
      <c r="C5" s="6">
        <v>44706</v>
      </c>
      <c r="D5" s="4">
        <v>414</v>
      </c>
      <c r="E5" s="4" t="str">
        <f>VLOOKUP(A5,HOP!A:L,12,0)</f>
        <v>414.00</v>
      </c>
      <c r="F5" s="4" t="str">
        <f>VLOOKUP(A5,HOP!A:C,3,0)</f>
        <v>2557462</v>
      </c>
      <c r="G5" s="4">
        <f t="shared" si="0"/>
        <v>0</v>
      </c>
      <c r="H5" s="4" t="str">
        <f t="shared" si="1"/>
        <v>，2557462</v>
      </c>
      <c r="I5" s="4" t="str">
        <f>VLOOKUP(A5,HOP!A:U,21,0)</f>
        <v>直连</v>
      </c>
    </row>
    <row r="6" s="4" customFormat="1" hidden="1" spans="1:9">
      <c r="A6" s="5">
        <v>17965189458</v>
      </c>
      <c r="B6" s="6">
        <v>44705</v>
      </c>
      <c r="C6" s="6">
        <v>44706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spans="1:9">
      <c r="A7" s="5">
        <v>17969150981</v>
      </c>
      <c r="B7" s="6">
        <v>44705</v>
      </c>
      <c r="C7" s="6">
        <v>44706</v>
      </c>
      <c r="D7" s="4">
        <v>267</v>
      </c>
      <c r="E7" s="4" t="str">
        <f>VLOOKUP(A7,HOP!A:L,12,0)</f>
        <v>267.00</v>
      </c>
      <c r="F7" s="4" t="str">
        <f>VLOOKUP(A7,HOP!A:C,3,0)</f>
        <v>2558754</v>
      </c>
      <c r="G7" s="4">
        <f t="shared" si="0"/>
        <v>0</v>
      </c>
      <c r="H7" s="4" t="str">
        <f t="shared" si="1"/>
        <v>，2558754</v>
      </c>
      <c r="I7" s="4" t="str">
        <f>VLOOKUP(A7,HOP!A:U,21,0)</f>
        <v>直连</v>
      </c>
    </row>
    <row r="8" s="4" customFormat="1" spans="1:9">
      <c r="A8" s="5">
        <v>17972435869</v>
      </c>
      <c r="B8" s="6">
        <v>44705</v>
      </c>
      <c r="C8" s="6">
        <v>44706</v>
      </c>
      <c r="D8" s="4">
        <v>156</v>
      </c>
      <c r="E8" s="4" t="str">
        <f>VLOOKUP(A8,HOP!A:L,12,0)</f>
        <v>156.00</v>
      </c>
      <c r="F8" s="4" t="str">
        <f>VLOOKUP(A8,HOP!A:C,3,0)</f>
        <v>2559337</v>
      </c>
      <c r="G8" s="4">
        <f t="shared" si="0"/>
        <v>0</v>
      </c>
      <c r="H8" s="4" t="str">
        <f t="shared" si="1"/>
        <v>，2559337</v>
      </c>
      <c r="I8" s="4" t="str">
        <f>VLOOKUP(A8,HOP!A:U,21,0)</f>
        <v>直连</v>
      </c>
    </row>
    <row r="9" s="4" customFormat="1" spans="1:9">
      <c r="A9" s="5">
        <v>17972703218</v>
      </c>
      <c r="B9" s="6">
        <v>44705</v>
      </c>
      <c r="C9" s="6">
        <v>44706</v>
      </c>
      <c r="D9" s="4">
        <v>86</v>
      </c>
      <c r="E9" s="4" t="str">
        <f>VLOOKUP(A9,HOP!A:L,12,0)</f>
        <v>86.00</v>
      </c>
      <c r="F9" s="4" t="str">
        <f>VLOOKUP(A9,HOP!A:C,3,0)</f>
        <v>2559428</v>
      </c>
      <c r="G9" s="4">
        <f t="shared" si="0"/>
        <v>0</v>
      </c>
      <c r="H9" s="4" t="str">
        <f t="shared" si="1"/>
        <v>，2559428</v>
      </c>
      <c r="I9" s="4" t="str">
        <f>VLOOKUP(A9,HOP!A:U,21,0)</f>
        <v>直连</v>
      </c>
    </row>
    <row r="10" s="4" customFormat="1" spans="1:9">
      <c r="A10" s="5">
        <v>17973482337</v>
      </c>
      <c r="B10" s="6">
        <v>44703</v>
      </c>
      <c r="C10" s="6">
        <v>44706</v>
      </c>
      <c r="D10" s="4">
        <v>357</v>
      </c>
      <c r="E10" s="4" t="str">
        <f>VLOOKUP(A10,HOP!A:L,12,0)</f>
        <v>357.00</v>
      </c>
      <c r="F10" s="4" t="str">
        <f>VLOOKUP(A10,HOP!A:C,3,0)</f>
        <v>2559876</v>
      </c>
      <c r="G10" s="4">
        <f t="shared" si="0"/>
        <v>0</v>
      </c>
      <c r="H10" s="4" t="str">
        <f t="shared" si="1"/>
        <v>，2559876</v>
      </c>
      <c r="I10" s="4" t="str">
        <f>VLOOKUP(A10,HOP!A:U,21,0)</f>
        <v>直连</v>
      </c>
    </row>
    <row r="11" s="4" customFormat="1" spans="1:9">
      <c r="A11" s="5">
        <v>17973563199</v>
      </c>
      <c r="B11" s="6">
        <v>44703</v>
      </c>
      <c r="C11" s="6">
        <v>44706</v>
      </c>
      <c r="D11" s="4">
        <v>222</v>
      </c>
      <c r="E11" s="4" t="str">
        <f>VLOOKUP(A11,HOP!A:L,12,0)</f>
        <v>222.00</v>
      </c>
      <c r="F11" s="4" t="str">
        <f>VLOOKUP(A11,HOP!A:C,3,0)</f>
        <v>2559931</v>
      </c>
      <c r="G11" s="4">
        <f t="shared" si="0"/>
        <v>0</v>
      </c>
      <c r="H11" s="4" t="str">
        <f t="shared" si="1"/>
        <v>，2559931</v>
      </c>
      <c r="I11" s="4" t="str">
        <f>VLOOKUP(A11,HOP!A:U,21,0)</f>
        <v>直连</v>
      </c>
    </row>
    <row r="12" s="4" customFormat="1" spans="1:9">
      <c r="A12" s="5">
        <v>17973570853</v>
      </c>
      <c r="B12" s="6">
        <v>44703</v>
      </c>
      <c r="C12" s="6">
        <v>44706</v>
      </c>
      <c r="D12" s="4">
        <v>375</v>
      </c>
      <c r="E12" s="4" t="str">
        <f>VLOOKUP(A12,HOP!A:L,12,0)</f>
        <v>375.00</v>
      </c>
      <c r="F12" s="4" t="str">
        <f>VLOOKUP(A12,HOP!A:C,3,0)</f>
        <v>2559936</v>
      </c>
      <c r="G12" s="4">
        <f t="shared" si="0"/>
        <v>0</v>
      </c>
      <c r="H12" s="4" t="str">
        <f t="shared" si="1"/>
        <v>，2559936</v>
      </c>
      <c r="I12" s="4" t="str">
        <f>VLOOKUP(A12,HOP!A:U,21,0)</f>
        <v>直连</v>
      </c>
    </row>
    <row r="13" s="4" customFormat="1" hidden="1" spans="1:9">
      <c r="A13" s="5">
        <v>17976376153</v>
      </c>
      <c r="B13" s="6">
        <v>44704</v>
      </c>
      <c r="C13" s="6">
        <v>44706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hidden="1" spans="1:9">
      <c r="A14" s="5">
        <v>17977518759</v>
      </c>
      <c r="B14" s="6">
        <v>44705</v>
      </c>
      <c r="C14" s="6">
        <v>44706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spans="1:9">
      <c r="A15" s="5">
        <v>17981059148</v>
      </c>
      <c r="B15" s="6">
        <v>44705</v>
      </c>
      <c r="C15" s="6">
        <v>44706</v>
      </c>
      <c r="D15" s="4">
        <v>263</v>
      </c>
      <c r="E15" s="4" t="str">
        <f>VLOOKUP(A15,HOP!A:L,12,0)</f>
        <v>263.00</v>
      </c>
      <c r="F15" s="4" t="str">
        <f>VLOOKUP(A15,HOP!A:C,3,0)</f>
        <v>2561459</v>
      </c>
      <c r="G15" s="4">
        <f t="shared" si="0"/>
        <v>0</v>
      </c>
      <c r="H15" s="4" t="str">
        <f t="shared" si="1"/>
        <v>，2561459</v>
      </c>
      <c r="I15" s="4" t="str">
        <f>VLOOKUP(A15,HOP!A:U,21,0)</f>
        <v>直连</v>
      </c>
    </row>
    <row r="16" s="4" customFormat="1" spans="1:9">
      <c r="A16" s="5">
        <v>17984625054</v>
      </c>
      <c r="B16" s="6">
        <v>44705</v>
      </c>
      <c r="C16" s="6">
        <v>44706</v>
      </c>
      <c r="D16" s="4">
        <v>135</v>
      </c>
      <c r="E16" s="4" t="str">
        <f>VLOOKUP(A16,HOP!A:L,12,0)</f>
        <v>135.00</v>
      </c>
      <c r="F16" s="4" t="str">
        <f>VLOOKUP(A16,HOP!A:C,3,0)</f>
        <v>2562118</v>
      </c>
      <c r="G16" s="4">
        <f t="shared" si="0"/>
        <v>0</v>
      </c>
      <c r="H16" s="4" t="str">
        <f t="shared" si="1"/>
        <v>，2562118</v>
      </c>
      <c r="I16" s="4" t="str">
        <f>VLOOKUP(A16,HOP!A:U,21,0)</f>
        <v>直连</v>
      </c>
    </row>
    <row r="17" s="4" customFormat="1" spans="1:9">
      <c r="A17" s="5">
        <v>17984690417</v>
      </c>
      <c r="B17" s="6">
        <v>44705</v>
      </c>
      <c r="C17" s="6">
        <v>44706</v>
      </c>
      <c r="D17" s="4">
        <v>78</v>
      </c>
      <c r="E17" s="4" t="str">
        <f>VLOOKUP(A17,HOP!A:L,12,0)</f>
        <v>78.00</v>
      </c>
      <c r="F17" s="4" t="str">
        <f>VLOOKUP(A17,HOP!A:C,3,0)</f>
        <v>2562157</v>
      </c>
      <c r="G17" s="4">
        <f t="shared" si="0"/>
        <v>0</v>
      </c>
      <c r="H17" s="4" t="str">
        <f t="shared" si="1"/>
        <v>，2562157</v>
      </c>
      <c r="I17" s="4" t="str">
        <f>VLOOKUP(A17,HOP!A:U,21,0)</f>
        <v>直连</v>
      </c>
    </row>
    <row r="18" s="4" customFormat="1" spans="1:9">
      <c r="A18" s="5">
        <v>17984771398</v>
      </c>
      <c r="B18" s="6">
        <v>44705</v>
      </c>
      <c r="C18" s="6">
        <v>44706</v>
      </c>
      <c r="D18" s="4">
        <v>258</v>
      </c>
      <c r="E18" s="4" t="str">
        <f>VLOOKUP(A18,HOP!A:L,12,0)</f>
        <v>258.00</v>
      </c>
      <c r="F18" s="4" t="str">
        <f>VLOOKUP(A18,HOP!A:C,3,0)</f>
        <v>2562236</v>
      </c>
      <c r="G18" s="4">
        <f t="shared" si="0"/>
        <v>0</v>
      </c>
      <c r="H18" s="4" t="str">
        <f t="shared" si="1"/>
        <v>，2562236</v>
      </c>
      <c r="I18" s="4" t="str">
        <f>VLOOKUP(A18,HOP!A:U,21,0)</f>
        <v>直连</v>
      </c>
    </row>
    <row r="19" s="4" customFormat="1" spans="1:9">
      <c r="A19" s="5">
        <v>17984783661</v>
      </c>
      <c r="B19" s="6">
        <v>44705</v>
      </c>
      <c r="C19" s="6">
        <v>44706</v>
      </c>
      <c r="D19" s="4">
        <v>101</v>
      </c>
      <c r="E19" s="4" t="str">
        <f>VLOOKUP(A19,HOP!A:L,12,0)</f>
        <v>101.00</v>
      </c>
      <c r="F19" s="4" t="str">
        <f>VLOOKUP(A19,HOP!A:C,3,0)</f>
        <v>2562240</v>
      </c>
      <c r="G19" s="4">
        <f t="shared" si="0"/>
        <v>0</v>
      </c>
      <c r="H19" s="4" t="str">
        <f t="shared" si="1"/>
        <v>，2562240</v>
      </c>
      <c r="I19" s="4" t="str">
        <f>VLOOKUP(A19,HOP!A:U,21,0)</f>
        <v>直连</v>
      </c>
    </row>
    <row r="20" s="4" customFormat="1" spans="1:9">
      <c r="A20" s="5">
        <v>17984854580</v>
      </c>
      <c r="B20" s="6">
        <v>44705</v>
      </c>
      <c r="C20" s="6">
        <v>44706</v>
      </c>
      <c r="D20" s="4">
        <v>215</v>
      </c>
      <c r="E20" s="4" t="str">
        <f>VLOOKUP(A20,HOP!A:L,12,0)</f>
        <v>215.00</v>
      </c>
      <c r="F20" s="4" t="str">
        <f>VLOOKUP(A20,HOP!A:C,3,0)</f>
        <v>2562272</v>
      </c>
      <c r="G20" s="4">
        <f t="shared" si="0"/>
        <v>0</v>
      </c>
      <c r="H20" s="4" t="str">
        <f t="shared" si="1"/>
        <v>，2562272</v>
      </c>
      <c r="I20" s="4" t="str">
        <f>VLOOKUP(A20,HOP!A:U,21,0)</f>
        <v>直连</v>
      </c>
    </row>
    <row r="21" s="4" customFormat="1" spans="1:9">
      <c r="A21" s="5">
        <v>17984866628</v>
      </c>
      <c r="B21" s="6">
        <v>44705</v>
      </c>
      <c r="C21" s="6">
        <v>44706</v>
      </c>
      <c r="D21" s="4">
        <v>107</v>
      </c>
      <c r="E21" s="4" t="str">
        <f>VLOOKUP(A21,HOP!A:L,12,0)</f>
        <v>107.00</v>
      </c>
      <c r="F21" s="4" t="str">
        <f>VLOOKUP(A21,HOP!A:C,3,0)</f>
        <v>2562277</v>
      </c>
      <c r="G21" s="4">
        <f t="shared" si="0"/>
        <v>0</v>
      </c>
      <c r="H21" s="4" t="str">
        <f t="shared" si="1"/>
        <v>，2562277</v>
      </c>
      <c r="I21" s="4" t="str">
        <f>VLOOKUP(A21,HOP!A:U,21,0)</f>
        <v>直连</v>
      </c>
    </row>
    <row r="22" s="4" customFormat="1" spans="1:9">
      <c r="A22" s="5">
        <v>17984911286</v>
      </c>
      <c r="B22" s="6">
        <v>44705</v>
      </c>
      <c r="C22" s="6">
        <v>44706</v>
      </c>
      <c r="D22" s="4">
        <v>109</v>
      </c>
      <c r="E22" s="4" t="str">
        <f>VLOOKUP(A22,HOP!A:L,12,0)</f>
        <v>109.00</v>
      </c>
      <c r="F22" s="4" t="str">
        <f>VLOOKUP(A22,HOP!A:C,3,0)</f>
        <v>2562303</v>
      </c>
      <c r="G22" s="4">
        <f t="shared" si="0"/>
        <v>0</v>
      </c>
      <c r="H22" s="4" t="str">
        <f t="shared" si="1"/>
        <v>，2562303</v>
      </c>
      <c r="I22" s="4" t="str">
        <f>VLOOKUP(A22,HOP!A:U,21,0)</f>
        <v>直连</v>
      </c>
    </row>
    <row r="23" s="4" customFormat="1" spans="1:9">
      <c r="A23" s="5">
        <v>17985025372</v>
      </c>
      <c r="B23" s="6">
        <v>44705</v>
      </c>
      <c r="C23" s="6">
        <v>44706</v>
      </c>
      <c r="D23" s="4">
        <v>262</v>
      </c>
      <c r="E23" s="4" t="str">
        <f>VLOOKUP(A23,HOP!A:L,12,0)</f>
        <v>262.00</v>
      </c>
      <c r="F23" s="4" t="str">
        <f>VLOOKUP(A23,HOP!A:C,3,0)</f>
        <v>2562337</v>
      </c>
      <c r="G23" s="4">
        <f t="shared" si="0"/>
        <v>0</v>
      </c>
      <c r="H23" s="4" t="str">
        <f t="shared" si="1"/>
        <v>，2562337</v>
      </c>
      <c r="I23" s="4" t="str">
        <f>VLOOKUP(A23,HOP!A:U,21,0)</f>
        <v>直连</v>
      </c>
    </row>
    <row r="24" s="4" customFormat="1" spans="1:9">
      <c r="A24" s="5">
        <v>17985059995</v>
      </c>
      <c r="B24" s="6">
        <v>44705</v>
      </c>
      <c r="C24" s="6">
        <v>44706</v>
      </c>
      <c r="D24" s="4">
        <v>161</v>
      </c>
      <c r="E24" s="4" t="str">
        <f>VLOOKUP(A24,HOP!A:L,12,0)</f>
        <v>161.00</v>
      </c>
      <c r="F24" s="4" t="str">
        <f>VLOOKUP(A24,HOP!A:C,3,0)</f>
        <v>2562347</v>
      </c>
      <c r="G24" s="4">
        <f t="shared" si="0"/>
        <v>0</v>
      </c>
      <c r="H24" s="4" t="str">
        <f t="shared" si="1"/>
        <v>，2562347</v>
      </c>
      <c r="I24" s="4" t="str">
        <f>VLOOKUP(A24,HOP!A:U,21,0)</f>
        <v>直连</v>
      </c>
    </row>
    <row r="25" s="4" customFormat="1" spans="1:9">
      <c r="A25" s="5">
        <v>17985073854</v>
      </c>
      <c r="B25" s="6">
        <v>44705</v>
      </c>
      <c r="C25" s="6">
        <v>44706</v>
      </c>
      <c r="D25" s="4">
        <v>101</v>
      </c>
      <c r="E25" s="4" t="str">
        <f>VLOOKUP(A25,HOP!A:L,12,0)</f>
        <v>101.00</v>
      </c>
      <c r="F25" s="4" t="str">
        <f>VLOOKUP(A25,HOP!A:C,3,0)</f>
        <v>2562351</v>
      </c>
      <c r="G25" s="4">
        <f t="shared" si="0"/>
        <v>0</v>
      </c>
      <c r="H25" s="4" t="str">
        <f t="shared" si="1"/>
        <v>，2562351</v>
      </c>
      <c r="I25" s="4" t="str">
        <f>VLOOKUP(A25,HOP!A:U,21,0)</f>
        <v>直连</v>
      </c>
    </row>
    <row r="26" s="4" customFormat="1" spans="1:9">
      <c r="A26" s="5">
        <v>17985104719</v>
      </c>
      <c r="B26" s="6">
        <v>44705</v>
      </c>
      <c r="C26" s="6">
        <v>44706</v>
      </c>
      <c r="D26" s="4">
        <v>103</v>
      </c>
      <c r="E26" s="4" t="str">
        <f>VLOOKUP(A26,HOP!A:L,12,0)</f>
        <v>103.00</v>
      </c>
      <c r="F26" s="4" t="str">
        <f>VLOOKUP(A26,HOP!A:C,3,0)</f>
        <v>2562362</v>
      </c>
      <c r="G26" s="4">
        <f t="shared" si="0"/>
        <v>0</v>
      </c>
      <c r="H26" s="4" t="str">
        <f t="shared" si="1"/>
        <v>，2562362</v>
      </c>
      <c r="I26" s="4" t="str">
        <f>VLOOKUP(A26,HOP!A:U,21,0)</f>
        <v>直连</v>
      </c>
    </row>
    <row r="27" s="4" customFormat="1" spans="1:9">
      <c r="A27" s="5">
        <v>17985113931</v>
      </c>
      <c r="B27" s="6">
        <v>44705</v>
      </c>
      <c r="C27" s="6">
        <v>44706</v>
      </c>
      <c r="D27" s="4">
        <v>133</v>
      </c>
      <c r="E27" s="4" t="str">
        <f>VLOOKUP(A27,HOP!A:L,12,0)</f>
        <v>133.00</v>
      </c>
      <c r="F27" s="4" t="str">
        <f>VLOOKUP(A27,HOP!A:C,3,0)</f>
        <v>2562366</v>
      </c>
      <c r="G27" s="4">
        <f t="shared" si="0"/>
        <v>0</v>
      </c>
      <c r="H27" s="4" t="str">
        <f t="shared" si="1"/>
        <v>，2562366</v>
      </c>
      <c r="I27" s="4" t="str">
        <f>VLOOKUP(A27,HOP!A:U,21,0)</f>
        <v>直连</v>
      </c>
    </row>
    <row r="28" s="4" customFormat="1" spans="1:9">
      <c r="A28" s="5">
        <v>17985166721</v>
      </c>
      <c r="B28" s="6">
        <v>44705</v>
      </c>
      <c r="C28" s="6">
        <v>44706</v>
      </c>
      <c r="D28" s="4">
        <v>153</v>
      </c>
      <c r="E28" s="4" t="str">
        <f>VLOOKUP(A28,HOP!A:L,12,0)</f>
        <v>153.00</v>
      </c>
      <c r="F28" s="4" t="str">
        <f>VLOOKUP(A28,HOP!A:C,3,0)</f>
        <v>2562392</v>
      </c>
      <c r="G28" s="4">
        <f t="shared" si="0"/>
        <v>0</v>
      </c>
      <c r="H28" s="4" t="str">
        <f t="shared" si="1"/>
        <v>，2562392</v>
      </c>
      <c r="I28" s="4" t="str">
        <f>VLOOKUP(A28,HOP!A:U,21,0)</f>
        <v>直连</v>
      </c>
    </row>
    <row r="29" s="4" customFormat="1" spans="1:9">
      <c r="A29" s="5">
        <v>17985244034</v>
      </c>
      <c r="B29" s="6">
        <v>44705</v>
      </c>
      <c r="C29" s="6">
        <v>44706</v>
      </c>
      <c r="D29" s="4">
        <v>73</v>
      </c>
      <c r="E29" s="4" t="str">
        <f>VLOOKUP(A29,HOP!A:L,12,0)</f>
        <v>73.00</v>
      </c>
      <c r="F29" s="4" t="str">
        <f>VLOOKUP(A29,HOP!A:C,3,0)</f>
        <v>2562412</v>
      </c>
      <c r="G29" s="4">
        <f t="shared" si="0"/>
        <v>0</v>
      </c>
      <c r="H29" s="4" t="str">
        <f t="shared" si="1"/>
        <v>，2562412</v>
      </c>
      <c r="I29" s="4" t="str">
        <f>VLOOKUP(A29,HOP!A:U,21,0)</f>
        <v>直连</v>
      </c>
    </row>
    <row r="30" s="4" customFormat="1" spans="1:9">
      <c r="A30" s="5">
        <v>17985271145</v>
      </c>
      <c r="B30" s="6">
        <v>44705</v>
      </c>
      <c r="C30" s="6">
        <v>44706</v>
      </c>
      <c r="D30" s="4">
        <v>132</v>
      </c>
      <c r="E30" s="4" t="str">
        <f>VLOOKUP(A30,HOP!A:L,12,0)</f>
        <v>132.00</v>
      </c>
      <c r="F30" s="4" t="str">
        <f>VLOOKUP(A30,HOP!A:C,3,0)</f>
        <v>2562430</v>
      </c>
      <c r="G30" s="4">
        <f t="shared" si="0"/>
        <v>0</v>
      </c>
      <c r="H30" s="4" t="str">
        <f t="shared" si="1"/>
        <v>，2562430</v>
      </c>
      <c r="I30" s="4" t="str">
        <f>VLOOKUP(A30,HOP!A:U,21,0)</f>
        <v>直连</v>
      </c>
    </row>
    <row r="31" s="4" customFormat="1" hidden="1" spans="1:9">
      <c r="A31" s="5">
        <v>17985287070</v>
      </c>
      <c r="B31" s="6">
        <v>44705</v>
      </c>
      <c r="C31" s="6">
        <v>44706</v>
      </c>
      <c r="D31" s="4">
        <v>0</v>
      </c>
      <c r="E31" s="4" t="e">
        <f>VLOOKUP(A31,HOP!A:L,12,0)</f>
        <v>#N/A</v>
      </c>
      <c r="F31" s="4" t="e">
        <f>VLOOKUP(A31,HOP!A:C,3,0)</f>
        <v>#N/A</v>
      </c>
      <c r="G31" s="4" t="e">
        <f t="shared" si="0"/>
        <v>#N/A</v>
      </c>
      <c r="H31" s="4" t="e">
        <f t="shared" si="1"/>
        <v>#N/A</v>
      </c>
      <c r="I31" s="4" t="e">
        <f>VLOOKUP(A31,HOP!A:U,21,0)</f>
        <v>#N/A</v>
      </c>
    </row>
    <row r="32" s="4" customFormat="1" spans="1:9">
      <c r="A32" s="5">
        <v>17985306042</v>
      </c>
      <c r="B32" s="6">
        <v>44705</v>
      </c>
      <c r="C32" s="6">
        <v>44706</v>
      </c>
      <c r="D32" s="4">
        <v>57</v>
      </c>
      <c r="E32" s="4" t="str">
        <f>VLOOKUP(A32,HOP!A:L,12,0)</f>
        <v>57.00</v>
      </c>
      <c r="F32" s="4" t="str">
        <f>VLOOKUP(A32,HOP!A:C,3,0)</f>
        <v>2562441</v>
      </c>
      <c r="G32" s="4">
        <f t="shared" si="0"/>
        <v>0</v>
      </c>
      <c r="H32" s="4" t="str">
        <f t="shared" si="1"/>
        <v>，2562441</v>
      </c>
      <c r="I32" s="4" t="str">
        <f>VLOOKUP(A32,HOP!A:U,21,0)</f>
        <v>直连</v>
      </c>
    </row>
    <row r="33" s="4" customFormat="1" spans="1:9">
      <c r="A33" s="5">
        <v>17985341463</v>
      </c>
      <c r="B33" s="6">
        <v>44705</v>
      </c>
      <c r="C33" s="6">
        <v>44706</v>
      </c>
      <c r="D33" s="4">
        <v>163</v>
      </c>
      <c r="E33" s="4" t="str">
        <f>VLOOKUP(A33,HOP!A:L,12,0)</f>
        <v>163.00</v>
      </c>
      <c r="F33" s="4" t="str">
        <f>VLOOKUP(A33,HOP!A:C,3,0)</f>
        <v>2562451</v>
      </c>
      <c r="G33" s="4">
        <f t="shared" si="0"/>
        <v>0</v>
      </c>
      <c r="H33" s="4" t="str">
        <f t="shared" si="1"/>
        <v>，2562451</v>
      </c>
      <c r="I33" s="4" t="str">
        <f>VLOOKUP(A33,HOP!A:U,21,0)</f>
        <v>直连</v>
      </c>
    </row>
    <row r="34" s="4" customFormat="1" spans="1:9">
      <c r="A34" s="5">
        <v>17985368626</v>
      </c>
      <c r="B34" s="6">
        <v>44705</v>
      </c>
      <c r="C34" s="6">
        <v>44706</v>
      </c>
      <c r="D34" s="4">
        <v>136</v>
      </c>
      <c r="E34" s="4" t="str">
        <f>VLOOKUP(A34,HOP!A:L,12,0)</f>
        <v>136.00</v>
      </c>
      <c r="F34" s="4" t="str">
        <f>VLOOKUP(A34,HOP!A:C,3,0)</f>
        <v>2562464</v>
      </c>
      <c r="G34" s="4">
        <f t="shared" si="0"/>
        <v>0</v>
      </c>
      <c r="H34" s="4" t="str">
        <f t="shared" si="1"/>
        <v>，2562464</v>
      </c>
      <c r="I34" s="4" t="str">
        <f>VLOOKUP(A34,HOP!A:U,21,0)</f>
        <v>直连</v>
      </c>
    </row>
    <row r="35" s="4" customFormat="1" spans="1:9">
      <c r="A35" s="5">
        <v>17985371193</v>
      </c>
      <c r="B35" s="6">
        <v>44705</v>
      </c>
      <c r="C35" s="6">
        <v>44706</v>
      </c>
      <c r="D35" s="4">
        <v>191</v>
      </c>
      <c r="E35" s="4" t="str">
        <f>VLOOKUP(A35,HOP!A:L,12,0)</f>
        <v>191.00</v>
      </c>
      <c r="F35" s="4" t="str">
        <f>VLOOKUP(A35,HOP!A:C,3,0)</f>
        <v>2562465</v>
      </c>
      <c r="G35" s="4">
        <f t="shared" ref="G35:G63" si="2">D35-E35</f>
        <v>0</v>
      </c>
      <c r="H35" s="4" t="str">
        <f t="shared" ref="H35:H63" si="3">$H$1&amp;F35</f>
        <v>，2562465</v>
      </c>
      <c r="I35" s="4" t="str">
        <f>VLOOKUP(A35,HOP!A:U,21,0)</f>
        <v>直连</v>
      </c>
    </row>
    <row r="36" s="4" customFormat="1" hidden="1" spans="1:9">
      <c r="A36" s="5">
        <v>17985367096</v>
      </c>
      <c r="B36" s="6">
        <v>44705</v>
      </c>
      <c r="C36" s="6">
        <v>44706</v>
      </c>
      <c r="D36" s="4">
        <v>0</v>
      </c>
      <c r="E36" s="4" t="e">
        <f>VLOOKUP(A36,HOP!A:L,12,0)</f>
        <v>#N/A</v>
      </c>
      <c r="F36" s="4" t="e">
        <f>VLOOKUP(A36,HOP!A:C,3,0)</f>
        <v>#N/A</v>
      </c>
      <c r="G36" s="4" t="e">
        <f t="shared" si="2"/>
        <v>#N/A</v>
      </c>
      <c r="H36" s="4" t="e">
        <f t="shared" si="3"/>
        <v>#N/A</v>
      </c>
      <c r="I36" s="4" t="e">
        <f>VLOOKUP(A36,HOP!A:U,21,0)</f>
        <v>#N/A</v>
      </c>
    </row>
    <row r="37" s="4" customFormat="1" spans="1:9">
      <c r="A37" s="5">
        <v>17985384291</v>
      </c>
      <c r="B37" s="6">
        <v>44705</v>
      </c>
      <c r="C37" s="6">
        <v>44706</v>
      </c>
      <c r="D37" s="4">
        <v>119</v>
      </c>
      <c r="E37" s="4" t="str">
        <f>VLOOKUP(A37,HOP!A:L,12,0)</f>
        <v>119.00</v>
      </c>
      <c r="F37" s="4" t="str">
        <f>VLOOKUP(A37,HOP!A:C,3,0)</f>
        <v>2562470</v>
      </c>
      <c r="G37" s="4">
        <f t="shared" si="2"/>
        <v>0</v>
      </c>
      <c r="H37" s="4" t="str">
        <f t="shared" si="3"/>
        <v>，2562470</v>
      </c>
      <c r="I37" s="4" t="str">
        <f>VLOOKUP(A37,HOP!A:U,21,0)</f>
        <v>直连</v>
      </c>
    </row>
    <row r="38" s="4" customFormat="1" spans="1:9">
      <c r="A38" s="5">
        <v>17985453462</v>
      </c>
      <c r="B38" s="6">
        <v>44705</v>
      </c>
      <c r="C38" s="6">
        <v>44706</v>
      </c>
      <c r="D38" s="4">
        <v>104</v>
      </c>
      <c r="E38" s="4" t="str">
        <f>VLOOKUP(A38,HOP!A:L,12,0)</f>
        <v>104.00</v>
      </c>
      <c r="F38" s="4" t="str">
        <f>VLOOKUP(A38,HOP!A:C,3,0)</f>
        <v>2562492</v>
      </c>
      <c r="G38" s="4">
        <f t="shared" si="2"/>
        <v>0</v>
      </c>
      <c r="H38" s="4" t="str">
        <f t="shared" si="3"/>
        <v>，2562492</v>
      </c>
      <c r="I38" s="4" t="str">
        <f>VLOOKUP(A38,HOP!A:U,21,0)</f>
        <v>直连</v>
      </c>
    </row>
    <row r="39" s="4" customFormat="1" spans="1:9">
      <c r="A39" s="5">
        <v>17985465591</v>
      </c>
      <c r="B39" s="6">
        <v>44705</v>
      </c>
      <c r="C39" s="6">
        <v>44706</v>
      </c>
      <c r="D39" s="4">
        <v>121</v>
      </c>
      <c r="E39" s="4" t="str">
        <f>VLOOKUP(A39,HOP!A:L,12,0)</f>
        <v>121.00</v>
      </c>
      <c r="F39" s="4" t="str">
        <f>VLOOKUP(A39,HOP!A:C,3,0)</f>
        <v>2562494</v>
      </c>
      <c r="G39" s="4">
        <f t="shared" si="2"/>
        <v>0</v>
      </c>
      <c r="H39" s="4" t="str">
        <f t="shared" si="3"/>
        <v>，2562494</v>
      </c>
      <c r="I39" s="4" t="str">
        <f>VLOOKUP(A39,HOP!A:U,21,0)</f>
        <v>直连</v>
      </c>
    </row>
    <row r="40" s="4" customFormat="1" spans="1:9">
      <c r="A40" s="5">
        <v>17985566092</v>
      </c>
      <c r="B40" s="6">
        <v>44705</v>
      </c>
      <c r="C40" s="6">
        <v>44706</v>
      </c>
      <c r="D40" s="4">
        <v>152</v>
      </c>
      <c r="E40" s="4" t="str">
        <f>VLOOKUP(A40,HOP!A:L,12,0)</f>
        <v>152.00</v>
      </c>
      <c r="F40" s="4" t="str">
        <f>VLOOKUP(A40,HOP!A:C,3,0)</f>
        <v>2562529</v>
      </c>
      <c r="G40" s="4">
        <f t="shared" si="2"/>
        <v>0</v>
      </c>
      <c r="H40" s="4" t="str">
        <f t="shared" si="3"/>
        <v>，2562529</v>
      </c>
      <c r="I40" s="4" t="str">
        <f>VLOOKUP(A40,HOP!A:U,21,0)</f>
        <v>直连</v>
      </c>
    </row>
    <row r="41" s="4" customFormat="1" spans="1:9">
      <c r="A41" s="5">
        <v>17985639423</v>
      </c>
      <c r="B41" s="6">
        <v>44705</v>
      </c>
      <c r="C41" s="6">
        <v>44706</v>
      </c>
      <c r="D41" s="4">
        <v>264</v>
      </c>
      <c r="E41" s="4" t="str">
        <f>VLOOKUP(A41,HOP!A:L,12,0)</f>
        <v>264.00</v>
      </c>
      <c r="F41" s="4" t="str">
        <f>VLOOKUP(A41,HOP!A:C,3,0)</f>
        <v>2562559</v>
      </c>
      <c r="G41" s="4">
        <f t="shared" si="2"/>
        <v>0</v>
      </c>
      <c r="H41" s="4" t="str">
        <f t="shared" si="3"/>
        <v>，2562559</v>
      </c>
      <c r="I41" s="4" t="str">
        <f>VLOOKUP(A41,HOP!A:U,21,0)</f>
        <v>直连</v>
      </c>
    </row>
    <row r="42" s="4" customFormat="1" spans="1:9">
      <c r="A42" s="5">
        <v>17985659744</v>
      </c>
      <c r="B42" s="6">
        <v>44705</v>
      </c>
      <c r="C42" s="6">
        <v>44706</v>
      </c>
      <c r="D42" s="4">
        <v>91</v>
      </c>
      <c r="E42" s="4" t="str">
        <f>VLOOKUP(A42,HOP!A:L,12,0)</f>
        <v>91.00</v>
      </c>
      <c r="F42" s="4" t="str">
        <f>VLOOKUP(A42,HOP!A:C,3,0)</f>
        <v>2562569</v>
      </c>
      <c r="G42" s="4">
        <f t="shared" si="2"/>
        <v>0</v>
      </c>
      <c r="H42" s="4" t="str">
        <f t="shared" si="3"/>
        <v>，2562569</v>
      </c>
      <c r="I42" s="4" t="str">
        <f>VLOOKUP(A42,HOP!A:U,21,0)</f>
        <v>直连</v>
      </c>
    </row>
    <row r="43" s="4" customFormat="1" spans="1:9">
      <c r="A43" s="5">
        <v>17985736638</v>
      </c>
      <c r="B43" s="6">
        <v>44705</v>
      </c>
      <c r="C43" s="6">
        <v>44706</v>
      </c>
      <c r="D43" s="4">
        <v>137</v>
      </c>
      <c r="E43" s="4" t="str">
        <f>VLOOKUP(A43,HOP!A:L,12,0)</f>
        <v>137.00</v>
      </c>
      <c r="F43" s="4" t="str">
        <f>VLOOKUP(A43,HOP!A:C,3,0)</f>
        <v>2562603</v>
      </c>
      <c r="G43" s="4">
        <f t="shared" si="2"/>
        <v>0</v>
      </c>
      <c r="H43" s="4" t="str">
        <f t="shared" si="3"/>
        <v>，2562603</v>
      </c>
      <c r="I43" s="4" t="str">
        <f>VLOOKUP(A43,HOP!A:U,21,0)</f>
        <v>直连</v>
      </c>
    </row>
    <row r="44" s="4" customFormat="1" spans="1:9">
      <c r="A44" s="5">
        <v>17985772344</v>
      </c>
      <c r="B44" s="6">
        <v>44705</v>
      </c>
      <c r="C44" s="6">
        <v>44706</v>
      </c>
      <c r="D44" s="4">
        <v>101</v>
      </c>
      <c r="E44" s="4" t="str">
        <f>VLOOKUP(A44,HOP!A:L,12,0)</f>
        <v>101.00</v>
      </c>
      <c r="F44" s="4" t="str">
        <f>VLOOKUP(A44,HOP!A:C,3,0)</f>
        <v>2562615</v>
      </c>
      <c r="G44" s="4">
        <f t="shared" si="2"/>
        <v>0</v>
      </c>
      <c r="H44" s="4" t="str">
        <f t="shared" si="3"/>
        <v>，2562615</v>
      </c>
      <c r="I44" s="4" t="str">
        <f>VLOOKUP(A44,HOP!A:U,21,0)</f>
        <v>直连</v>
      </c>
    </row>
    <row r="45" s="4" customFormat="1" hidden="1" spans="1:9">
      <c r="A45" s="5">
        <v>17985829442</v>
      </c>
      <c r="B45" s="6">
        <v>44705</v>
      </c>
      <c r="C45" s="6">
        <v>44706</v>
      </c>
      <c r="D45" s="4">
        <v>0</v>
      </c>
      <c r="E45" s="4" t="e">
        <f>VLOOKUP(A45,HOP!A:L,12,0)</f>
        <v>#N/A</v>
      </c>
      <c r="F45" s="4" t="e">
        <f>VLOOKUP(A45,HOP!A:C,3,0)</f>
        <v>#N/A</v>
      </c>
      <c r="G45" s="4" t="e">
        <f t="shared" si="2"/>
        <v>#N/A</v>
      </c>
      <c r="H45" s="4" t="e">
        <f t="shared" si="3"/>
        <v>#N/A</v>
      </c>
      <c r="I45" s="4" t="e">
        <f>VLOOKUP(A45,HOP!A:U,21,0)</f>
        <v>#N/A</v>
      </c>
    </row>
    <row r="46" s="4" customFormat="1" spans="1:9">
      <c r="A46" s="5">
        <v>17985834582</v>
      </c>
      <c r="B46" s="6">
        <v>44705</v>
      </c>
      <c r="C46" s="6">
        <v>44706</v>
      </c>
      <c r="D46" s="4">
        <v>84</v>
      </c>
      <c r="E46" s="4" t="str">
        <f>VLOOKUP(A46,HOP!A:L,12,0)</f>
        <v>84.00</v>
      </c>
      <c r="F46" s="4" t="str">
        <f>VLOOKUP(A46,HOP!A:C,3,0)</f>
        <v>2562637</v>
      </c>
      <c r="G46" s="4">
        <f t="shared" si="2"/>
        <v>0</v>
      </c>
      <c r="H46" s="4" t="str">
        <f t="shared" si="3"/>
        <v>，2562637</v>
      </c>
      <c r="I46" s="4" t="str">
        <f>VLOOKUP(A46,HOP!A:U,21,0)</f>
        <v>直连</v>
      </c>
    </row>
    <row r="47" s="4" customFormat="1" spans="1:9">
      <c r="A47" s="5">
        <v>17985858183</v>
      </c>
      <c r="B47" s="6">
        <v>44705</v>
      </c>
      <c r="C47" s="6">
        <v>44706</v>
      </c>
      <c r="D47" s="4">
        <v>286</v>
      </c>
      <c r="E47" s="4" t="str">
        <f>VLOOKUP(A47,HOP!A:L,12,0)</f>
        <v>286.00</v>
      </c>
      <c r="F47" s="4" t="str">
        <f>VLOOKUP(A47,HOP!A:C,3,0)</f>
        <v>2562651</v>
      </c>
      <c r="G47" s="4">
        <f t="shared" si="2"/>
        <v>0</v>
      </c>
      <c r="H47" s="4" t="str">
        <f t="shared" si="3"/>
        <v>，2562651</v>
      </c>
      <c r="I47" s="4" t="str">
        <f>VLOOKUP(A47,HOP!A:U,21,0)</f>
        <v>直连</v>
      </c>
    </row>
    <row r="48" s="4" customFormat="1" spans="1:9">
      <c r="A48" s="5">
        <v>17985885100</v>
      </c>
      <c r="B48" s="6">
        <v>44705</v>
      </c>
      <c r="C48" s="6">
        <v>44706</v>
      </c>
      <c r="D48" s="4">
        <v>102</v>
      </c>
      <c r="E48" s="4" t="str">
        <f>VLOOKUP(A48,HOP!A:L,12,0)</f>
        <v>102.00</v>
      </c>
      <c r="F48" s="4" t="str">
        <f>VLOOKUP(A48,HOP!A:C,3,0)</f>
        <v>2562672</v>
      </c>
      <c r="G48" s="4">
        <f t="shared" si="2"/>
        <v>0</v>
      </c>
      <c r="H48" s="4" t="str">
        <f t="shared" si="3"/>
        <v>，2562672</v>
      </c>
      <c r="I48" s="4" t="str">
        <f>VLOOKUP(A48,HOP!A:U,21,0)</f>
        <v>直连</v>
      </c>
    </row>
    <row r="49" s="4" customFormat="1" hidden="1" spans="1:9">
      <c r="A49" s="5">
        <v>17985886004</v>
      </c>
      <c r="B49" s="6">
        <v>44705</v>
      </c>
      <c r="C49" s="6">
        <v>44706</v>
      </c>
      <c r="D49" s="4">
        <v>0</v>
      </c>
      <c r="E49" s="4" t="e">
        <f>VLOOKUP(A49,HOP!A:L,12,0)</f>
        <v>#N/A</v>
      </c>
      <c r="F49" s="4" t="e">
        <f>VLOOKUP(A49,HOP!A:C,3,0)</f>
        <v>#N/A</v>
      </c>
      <c r="G49" s="4" t="e">
        <f t="shared" si="2"/>
        <v>#N/A</v>
      </c>
      <c r="H49" s="4" t="e">
        <f t="shared" si="3"/>
        <v>#N/A</v>
      </c>
      <c r="I49" s="4" t="e">
        <f>VLOOKUP(A49,HOP!A:U,21,0)</f>
        <v>#N/A</v>
      </c>
    </row>
    <row r="50" s="4" customFormat="1" spans="1:9">
      <c r="A50" s="5">
        <v>17985896432</v>
      </c>
      <c r="B50" s="6">
        <v>44705</v>
      </c>
      <c r="C50" s="6">
        <v>44706</v>
      </c>
      <c r="D50" s="4">
        <v>202</v>
      </c>
      <c r="E50" s="4" t="str">
        <f>VLOOKUP(A50,HOP!A:L,12,0)</f>
        <v>202.00</v>
      </c>
      <c r="F50" s="4" t="str">
        <f>VLOOKUP(A50,HOP!A:C,3,0)</f>
        <v>2562680</v>
      </c>
      <c r="G50" s="4">
        <f t="shared" si="2"/>
        <v>0</v>
      </c>
      <c r="H50" s="4" t="str">
        <f t="shared" si="3"/>
        <v>，2562680</v>
      </c>
      <c r="I50" s="4" t="str">
        <f>VLOOKUP(A50,HOP!A:U,21,0)</f>
        <v>直连</v>
      </c>
    </row>
    <row r="51" s="4" customFormat="1" spans="1:9">
      <c r="A51" s="5">
        <v>17985919563</v>
      </c>
      <c r="B51" s="6">
        <v>44705</v>
      </c>
      <c r="C51" s="6">
        <v>44706</v>
      </c>
      <c r="D51" s="4">
        <v>286</v>
      </c>
      <c r="E51" s="4" t="str">
        <f>VLOOKUP(A51,HOP!A:L,12,0)</f>
        <v>286.00</v>
      </c>
      <c r="F51" s="4" t="str">
        <f>VLOOKUP(A51,HOP!A:C,3,0)</f>
        <v>2562693</v>
      </c>
      <c r="G51" s="4">
        <f t="shared" si="2"/>
        <v>0</v>
      </c>
      <c r="H51" s="4" t="str">
        <f t="shared" si="3"/>
        <v>，2562693</v>
      </c>
      <c r="I51" s="4" t="str">
        <f>VLOOKUP(A51,HOP!A:U,21,0)</f>
        <v>直连</v>
      </c>
    </row>
    <row r="52" s="4" customFormat="1" spans="1:9">
      <c r="A52" s="5">
        <v>17985922542</v>
      </c>
      <c r="B52" s="6">
        <v>44705</v>
      </c>
      <c r="C52" s="6">
        <v>44706</v>
      </c>
      <c r="D52" s="4">
        <v>87</v>
      </c>
      <c r="E52" s="4" t="str">
        <f>VLOOKUP(A52,HOP!A:L,12,0)</f>
        <v>87.00</v>
      </c>
      <c r="F52" s="4" t="str">
        <f>VLOOKUP(A52,HOP!A:C,3,0)</f>
        <v>2562696</v>
      </c>
      <c r="G52" s="4">
        <f t="shared" si="2"/>
        <v>0</v>
      </c>
      <c r="H52" s="4" t="str">
        <f t="shared" si="3"/>
        <v>，2562696</v>
      </c>
      <c r="I52" s="4" t="str">
        <f>VLOOKUP(A52,HOP!A:U,21,0)</f>
        <v>直连</v>
      </c>
    </row>
    <row r="53" s="4" customFormat="1" spans="1:9">
      <c r="A53" s="5">
        <v>17985927289</v>
      </c>
      <c r="B53" s="6">
        <v>44705</v>
      </c>
      <c r="C53" s="6">
        <v>44706</v>
      </c>
      <c r="D53" s="4">
        <v>240</v>
      </c>
      <c r="E53" s="4" t="str">
        <f>VLOOKUP(A53,HOP!A:L,12,0)</f>
        <v>240.00</v>
      </c>
      <c r="F53" s="4" t="str">
        <f>VLOOKUP(A53,HOP!A:C,3,0)</f>
        <v>2562700</v>
      </c>
      <c r="G53" s="4">
        <f t="shared" si="2"/>
        <v>0</v>
      </c>
      <c r="H53" s="4" t="str">
        <f t="shared" si="3"/>
        <v>，2562700</v>
      </c>
      <c r="I53" s="4" t="str">
        <f>VLOOKUP(A53,HOP!A:U,21,0)</f>
        <v>直连</v>
      </c>
    </row>
    <row r="54" s="4" customFormat="1" spans="1:9">
      <c r="A54" s="5">
        <v>17985951682</v>
      </c>
      <c r="B54" s="6">
        <v>44705</v>
      </c>
      <c r="C54" s="6">
        <v>44706</v>
      </c>
      <c r="D54" s="4">
        <v>193</v>
      </c>
      <c r="E54" s="4" t="str">
        <f>VLOOKUP(A54,HOP!A:L,12,0)</f>
        <v>193.00</v>
      </c>
      <c r="F54" s="4" t="str">
        <f>VLOOKUP(A54,HOP!A:C,3,0)</f>
        <v>2562714</v>
      </c>
      <c r="G54" s="4">
        <f t="shared" si="2"/>
        <v>0</v>
      </c>
      <c r="H54" s="4" t="str">
        <f t="shared" si="3"/>
        <v>，2562714</v>
      </c>
      <c r="I54" s="4" t="str">
        <f>VLOOKUP(A54,HOP!A:U,21,0)</f>
        <v>直连</v>
      </c>
    </row>
    <row r="55" s="4" customFormat="1" spans="1:9">
      <c r="A55" s="5">
        <v>17985966247</v>
      </c>
      <c r="B55" s="6">
        <v>44705</v>
      </c>
      <c r="C55" s="6">
        <v>44706</v>
      </c>
      <c r="D55" s="4">
        <v>408</v>
      </c>
      <c r="E55" s="4" t="str">
        <f>VLOOKUP(A55,HOP!A:L,12,0)</f>
        <v>408.00</v>
      </c>
      <c r="F55" s="4" t="str">
        <f>VLOOKUP(A55,HOP!A:C,3,0)</f>
        <v>2562727</v>
      </c>
      <c r="G55" s="4">
        <f t="shared" si="2"/>
        <v>0</v>
      </c>
      <c r="H55" s="4" t="str">
        <f t="shared" si="3"/>
        <v>，2562727</v>
      </c>
      <c r="I55" s="4" t="str">
        <f>VLOOKUP(A55,HOP!A:U,21,0)</f>
        <v>直连</v>
      </c>
    </row>
    <row r="56" s="4" customFormat="1" spans="1:9">
      <c r="A56" s="5">
        <v>17986013262</v>
      </c>
      <c r="B56" s="6">
        <v>44705</v>
      </c>
      <c r="C56" s="6">
        <v>44706</v>
      </c>
      <c r="D56" s="4">
        <v>217</v>
      </c>
      <c r="E56" s="4" t="str">
        <f>VLOOKUP(A56,HOP!A:L,12,0)</f>
        <v>217.00</v>
      </c>
      <c r="F56" s="4" t="str">
        <f>VLOOKUP(A56,HOP!A:C,3,0)</f>
        <v>2562755</v>
      </c>
      <c r="G56" s="4">
        <f t="shared" si="2"/>
        <v>0</v>
      </c>
      <c r="H56" s="4" t="str">
        <f t="shared" si="3"/>
        <v>，2562755</v>
      </c>
      <c r="I56" s="4" t="str">
        <f>VLOOKUP(A56,HOP!A:U,21,0)</f>
        <v>直连</v>
      </c>
    </row>
    <row r="57" s="4" customFormat="1" spans="1:9">
      <c r="A57" s="5">
        <v>17987673432</v>
      </c>
      <c r="B57" s="6">
        <v>44705</v>
      </c>
      <c r="C57" s="6">
        <v>44706</v>
      </c>
      <c r="D57" s="4">
        <v>74</v>
      </c>
      <c r="E57" s="4" t="str">
        <f>VLOOKUP(A57,HOP!A:L,12,0)</f>
        <v>74.00</v>
      </c>
      <c r="F57" s="4" t="str">
        <f>VLOOKUP(A57,HOP!A:C,3,0)</f>
        <v>2562759</v>
      </c>
      <c r="G57" s="4">
        <f t="shared" si="2"/>
        <v>0</v>
      </c>
      <c r="H57" s="4" t="str">
        <f t="shared" si="3"/>
        <v>，2562759</v>
      </c>
      <c r="I57" s="4" t="str">
        <f>VLOOKUP(A57,HOP!A:U,21,0)</f>
        <v>直连</v>
      </c>
    </row>
    <row r="58" s="4" customFormat="1" spans="1:9">
      <c r="A58" s="5">
        <v>17987809160</v>
      </c>
      <c r="B58" s="6">
        <v>44705</v>
      </c>
      <c r="C58" s="6">
        <v>44706</v>
      </c>
      <c r="D58" s="4">
        <v>147</v>
      </c>
      <c r="E58" s="4" t="str">
        <f>VLOOKUP(A58,HOP!A:L,12,0)</f>
        <v>147.00</v>
      </c>
      <c r="F58" s="4" t="str">
        <f>VLOOKUP(A58,HOP!A:C,3,0)</f>
        <v>2562778</v>
      </c>
      <c r="G58" s="4">
        <f t="shared" si="2"/>
        <v>0</v>
      </c>
      <c r="H58" s="4" t="str">
        <f t="shared" si="3"/>
        <v>，2562778</v>
      </c>
      <c r="I58" s="4" t="str">
        <f>VLOOKUP(A58,HOP!A:U,21,0)</f>
        <v>直连</v>
      </c>
    </row>
    <row r="59" s="4" customFormat="1" spans="1:9">
      <c r="A59" s="5">
        <v>17987892455</v>
      </c>
      <c r="B59" s="6">
        <v>44705</v>
      </c>
      <c r="C59" s="6">
        <v>44706</v>
      </c>
      <c r="D59" s="4">
        <v>115</v>
      </c>
      <c r="E59" s="4" t="str">
        <f>VLOOKUP(A59,HOP!A:L,12,0)</f>
        <v>115.00</v>
      </c>
      <c r="F59" s="4" t="str">
        <f>VLOOKUP(A59,HOP!A:C,3,0)</f>
        <v>2562789</v>
      </c>
      <c r="G59" s="4">
        <f t="shared" si="2"/>
        <v>0</v>
      </c>
      <c r="H59" s="4" t="str">
        <f t="shared" si="3"/>
        <v>，2562789</v>
      </c>
      <c r="I59" s="4" t="str">
        <f>VLOOKUP(A59,HOP!A:U,21,0)</f>
        <v>直连</v>
      </c>
    </row>
    <row r="60" s="4" customFormat="1" spans="1:9">
      <c r="A60" s="5">
        <v>17988088589</v>
      </c>
      <c r="B60" s="6">
        <v>44705</v>
      </c>
      <c r="C60" s="6">
        <v>44706</v>
      </c>
      <c r="D60" s="4">
        <v>479</v>
      </c>
      <c r="E60" s="4" t="str">
        <f>VLOOKUP(A60,HOP!A:L,12,0)</f>
        <v>479.00</v>
      </c>
      <c r="F60" s="4" t="str">
        <f>VLOOKUP(A60,HOP!A:C,3,0)</f>
        <v>2562815</v>
      </c>
      <c r="G60" s="4">
        <f t="shared" si="2"/>
        <v>0</v>
      </c>
      <c r="H60" s="4" t="str">
        <f t="shared" si="3"/>
        <v>，2562815</v>
      </c>
      <c r="I60" s="4" t="str">
        <f>VLOOKUP(A60,HOP!A:U,21,0)</f>
        <v>直连</v>
      </c>
    </row>
    <row r="61" s="4" customFormat="1" spans="1:9">
      <c r="A61" s="5">
        <v>17988214391</v>
      </c>
      <c r="B61" s="6">
        <v>44705</v>
      </c>
      <c r="C61" s="6">
        <v>44706</v>
      </c>
      <c r="D61" s="4">
        <v>88</v>
      </c>
      <c r="E61" s="4" t="str">
        <f>VLOOKUP(A61,HOP!A:L,12,0)</f>
        <v>88.00</v>
      </c>
      <c r="F61" s="4" t="str">
        <f>VLOOKUP(A61,HOP!A:C,3,0)</f>
        <v>2562836</v>
      </c>
      <c r="G61" s="4">
        <f t="shared" si="2"/>
        <v>0</v>
      </c>
      <c r="H61" s="4" t="str">
        <f t="shared" si="3"/>
        <v>，2562836</v>
      </c>
      <c r="I61" s="4" t="str">
        <f>VLOOKUP(A61,HOP!A:U,21,0)</f>
        <v>直连</v>
      </c>
    </row>
    <row r="62" s="4" customFormat="1" spans="1:9">
      <c r="A62" s="5">
        <v>17988246656</v>
      </c>
      <c r="B62" s="6">
        <v>44705</v>
      </c>
      <c r="C62" s="6">
        <v>44706</v>
      </c>
      <c r="D62" s="4">
        <v>262</v>
      </c>
      <c r="E62" s="4" t="str">
        <f>VLOOKUP(A62,HOP!A:L,12,0)</f>
        <v>262.00</v>
      </c>
      <c r="F62" s="4" t="str">
        <f>VLOOKUP(A62,HOP!A:C,3,0)</f>
        <v>2562842</v>
      </c>
      <c r="G62" s="4">
        <f t="shared" si="2"/>
        <v>0</v>
      </c>
      <c r="H62" s="4" t="str">
        <f t="shared" si="3"/>
        <v>，2562842</v>
      </c>
      <c r="I62" s="4" t="str">
        <f>VLOOKUP(A62,HOP!A:U,21,0)</f>
        <v>直连</v>
      </c>
    </row>
    <row r="63" s="4" customFormat="1" spans="1:9">
      <c r="A63" s="5">
        <v>17988266766</v>
      </c>
      <c r="B63" s="6">
        <v>44705</v>
      </c>
      <c r="C63" s="6">
        <v>44706</v>
      </c>
      <c r="D63" s="4">
        <v>94</v>
      </c>
      <c r="E63" s="4" t="str">
        <f>VLOOKUP(A63,HOP!A:L,12,0)</f>
        <v>94.00</v>
      </c>
      <c r="F63" s="4" t="str">
        <f>VLOOKUP(A63,HOP!A:C,3,0)</f>
        <v>2562846</v>
      </c>
      <c r="G63" s="4">
        <f t="shared" si="2"/>
        <v>0</v>
      </c>
      <c r="H63" s="4" t="str">
        <f t="shared" si="3"/>
        <v>，2562846</v>
      </c>
      <c r="I63" s="4" t="str">
        <f>VLOOKUP(A63,HOP!A:U,21,0)</f>
        <v>直连</v>
      </c>
    </row>
    <row r="65" spans="4:4">
      <c r="D65" s="4">
        <f>SUM(D2:D64)</f>
        <v>15835</v>
      </c>
    </row>
    <row r="66" spans="4:4">
      <c r="D66" s="4" t="s">
        <v>274</v>
      </c>
    </row>
    <row r="69" spans="1:1">
      <c r="A69" s="4" t="s">
        <v>275</v>
      </c>
    </row>
    <row r="70" spans="1:1">
      <c r="A70" s="4" t="s">
        <v>276</v>
      </c>
    </row>
  </sheetData>
  <autoFilter ref="A1:X63">
    <filterColumn colId="3">
      <filters>
        <filter val="91"/>
        <filter val="191"/>
        <filter val="152"/>
        <filter val="153"/>
        <filter val="193"/>
        <filter val="94"/>
        <filter val="414"/>
        <filter val="954"/>
        <filter val="115"/>
        <filter val="215"/>
        <filter val="5355"/>
        <filter val="156"/>
        <filter val="57"/>
        <filter val="217"/>
        <filter val="357"/>
        <filter val="258"/>
        <filter val="119"/>
        <filter val="121"/>
        <filter val="161"/>
        <filter val="222"/>
        <filter val="262"/>
        <filter val="163"/>
        <filter val="263"/>
        <filter val="264"/>
        <filter val="265"/>
        <filter val="267"/>
        <filter val="132"/>
        <filter val="73"/>
        <filter val="133"/>
        <filter val="74"/>
        <filter val="135"/>
        <filter val="375"/>
        <filter val="136"/>
        <filter val="137"/>
        <filter val="78"/>
        <filter val="479"/>
        <filter val="240"/>
        <filter val="101"/>
        <filter val="102"/>
        <filter val="202"/>
        <filter val="103"/>
        <filter val="84"/>
        <filter val="104"/>
        <filter val="86"/>
        <filter val="286"/>
        <filter val="87"/>
        <filter val="107"/>
        <filter val="147"/>
        <filter val="88"/>
        <filter val="408"/>
        <filter val="1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277</v>
      </c>
      <c r="B1" s="2" t="s">
        <v>278</v>
      </c>
      <c r="C1" s="2" t="s">
        <v>279</v>
      </c>
      <c r="D1" s="2" t="s">
        <v>280</v>
      </c>
      <c r="E1" s="2" t="s">
        <v>13</v>
      </c>
      <c r="F1" s="2" t="s">
        <v>5</v>
      </c>
      <c r="G1" s="2" t="s">
        <v>6</v>
      </c>
      <c r="H1" s="2" t="s">
        <v>281</v>
      </c>
      <c r="I1" s="2" t="s">
        <v>282</v>
      </c>
      <c r="J1" s="2" t="s">
        <v>283</v>
      </c>
      <c r="K1" s="2" t="s">
        <v>284</v>
      </c>
      <c r="L1" s="2" t="s">
        <v>285</v>
      </c>
      <c r="M1" s="2" t="s">
        <v>286</v>
      </c>
      <c r="N1" s="2" t="s">
        <v>287</v>
      </c>
      <c r="O1" s="2" t="s">
        <v>288</v>
      </c>
      <c r="P1" s="2" t="s">
        <v>289</v>
      </c>
      <c r="Q1" s="2" t="s">
        <v>290</v>
      </c>
      <c r="R1" s="2" t="s">
        <v>291</v>
      </c>
      <c r="S1" s="2" t="s">
        <v>292</v>
      </c>
      <c r="T1" s="2" t="s">
        <v>293</v>
      </c>
      <c r="U1" s="2" t="s">
        <v>294</v>
      </c>
    </row>
    <row r="2" s="1" customFormat="1" spans="1:21">
      <c r="A2" s="3">
        <v>17988266766</v>
      </c>
      <c r="B2" s="1" t="s">
        <v>295</v>
      </c>
      <c r="C2" s="1" t="s">
        <v>296</v>
      </c>
      <c r="D2" s="1" t="s">
        <v>297</v>
      </c>
      <c r="E2" s="1" t="s">
        <v>56</v>
      </c>
      <c r="F2" s="1" t="s">
        <v>295</v>
      </c>
      <c r="G2" s="1" t="s">
        <v>298</v>
      </c>
      <c r="H2" s="1" t="s">
        <v>299</v>
      </c>
      <c r="I2" s="1" t="s">
        <v>300</v>
      </c>
      <c r="J2" s="1" t="s">
        <v>301</v>
      </c>
      <c r="K2" s="1" t="s">
        <v>300</v>
      </c>
      <c r="L2" s="1" t="s">
        <v>300</v>
      </c>
      <c r="M2" s="1" t="s">
        <v>302</v>
      </c>
      <c r="N2" s="1" t="s">
        <v>302</v>
      </c>
      <c r="O2" s="1" t="s">
        <v>303</v>
      </c>
      <c r="P2" s="1" t="s">
        <v>304</v>
      </c>
      <c r="Q2" s="1" t="s">
        <v>305</v>
      </c>
      <c r="R2" s="1" t="s">
        <v>306</v>
      </c>
      <c r="S2" s="1" t="s">
        <v>307</v>
      </c>
      <c r="T2" s="1" t="s">
        <v>308</v>
      </c>
      <c r="U2" s="1" t="s">
        <v>309</v>
      </c>
    </row>
    <row r="3" s="1" customFormat="1" spans="1:21">
      <c r="A3" s="3">
        <v>17988246656</v>
      </c>
      <c r="B3" s="1" t="s">
        <v>295</v>
      </c>
      <c r="C3" s="1" t="s">
        <v>310</v>
      </c>
      <c r="D3" s="1" t="s">
        <v>311</v>
      </c>
      <c r="E3" s="1" t="s">
        <v>312</v>
      </c>
      <c r="F3" s="1" t="s">
        <v>295</v>
      </c>
      <c r="G3" s="1" t="s">
        <v>298</v>
      </c>
      <c r="H3" s="1" t="s">
        <v>299</v>
      </c>
      <c r="I3" s="1" t="s">
        <v>313</v>
      </c>
      <c r="J3" s="1" t="s">
        <v>301</v>
      </c>
      <c r="K3" s="1" t="s">
        <v>313</v>
      </c>
      <c r="L3" s="1" t="s">
        <v>313</v>
      </c>
      <c r="M3" s="1" t="s">
        <v>302</v>
      </c>
      <c r="N3" s="1" t="s">
        <v>302</v>
      </c>
      <c r="O3" s="1" t="s">
        <v>303</v>
      </c>
      <c r="P3" s="1" t="s">
        <v>304</v>
      </c>
      <c r="Q3" s="1" t="s">
        <v>305</v>
      </c>
      <c r="R3" s="1" t="s">
        <v>314</v>
      </c>
      <c r="S3" s="1" t="s">
        <v>307</v>
      </c>
      <c r="T3" s="1" t="s">
        <v>308</v>
      </c>
      <c r="U3" s="1" t="s">
        <v>309</v>
      </c>
    </row>
    <row r="4" s="1" customFormat="1" spans="1:21">
      <c r="A4" s="3">
        <v>17988214391</v>
      </c>
      <c r="B4" s="1" t="s">
        <v>295</v>
      </c>
      <c r="C4" s="1" t="s">
        <v>315</v>
      </c>
      <c r="D4" s="1" t="s">
        <v>316</v>
      </c>
      <c r="E4" s="1" t="s">
        <v>263</v>
      </c>
      <c r="F4" s="1" t="s">
        <v>295</v>
      </c>
      <c r="G4" s="1" t="s">
        <v>298</v>
      </c>
      <c r="H4" s="1" t="s">
        <v>299</v>
      </c>
      <c r="I4" s="1" t="s">
        <v>317</v>
      </c>
      <c r="J4" s="1" t="s">
        <v>301</v>
      </c>
      <c r="K4" s="1" t="s">
        <v>317</v>
      </c>
      <c r="L4" s="1" t="s">
        <v>317</v>
      </c>
      <c r="M4" s="1" t="s">
        <v>302</v>
      </c>
      <c r="N4" s="1" t="s">
        <v>302</v>
      </c>
      <c r="O4" s="1" t="s">
        <v>303</v>
      </c>
      <c r="P4" s="1" t="s">
        <v>304</v>
      </c>
      <c r="Q4" s="1" t="s">
        <v>305</v>
      </c>
      <c r="R4" s="1" t="s">
        <v>318</v>
      </c>
      <c r="S4" s="1" t="s">
        <v>307</v>
      </c>
      <c r="T4" s="1" t="s">
        <v>308</v>
      </c>
      <c r="U4" s="1" t="s">
        <v>309</v>
      </c>
    </row>
    <row r="5" s="1" customFormat="1" spans="1:21">
      <c r="A5" s="3">
        <v>17988088589</v>
      </c>
      <c r="B5" s="1" t="s">
        <v>295</v>
      </c>
      <c r="C5" s="1" t="s">
        <v>319</v>
      </c>
      <c r="D5" s="1" t="s">
        <v>320</v>
      </c>
      <c r="E5" s="1" t="s">
        <v>321</v>
      </c>
      <c r="F5" s="1" t="s">
        <v>295</v>
      </c>
      <c r="G5" s="1" t="s">
        <v>298</v>
      </c>
      <c r="H5" s="1" t="s">
        <v>299</v>
      </c>
      <c r="I5" s="1" t="s">
        <v>322</v>
      </c>
      <c r="J5" s="1" t="s">
        <v>301</v>
      </c>
      <c r="K5" s="1" t="s">
        <v>322</v>
      </c>
      <c r="L5" s="1" t="s">
        <v>322</v>
      </c>
      <c r="M5" s="1" t="s">
        <v>302</v>
      </c>
      <c r="N5" s="1" t="s">
        <v>302</v>
      </c>
      <c r="O5" s="1" t="s">
        <v>303</v>
      </c>
      <c r="P5" s="1" t="s">
        <v>304</v>
      </c>
      <c r="Q5" s="1" t="s">
        <v>305</v>
      </c>
      <c r="R5" s="1" t="s">
        <v>323</v>
      </c>
      <c r="S5" s="1" t="s">
        <v>307</v>
      </c>
      <c r="T5" s="1" t="s">
        <v>308</v>
      </c>
      <c r="U5" s="1" t="s">
        <v>309</v>
      </c>
    </row>
    <row r="6" s="1" customFormat="1" spans="1:21">
      <c r="A6" s="3">
        <v>17987892455</v>
      </c>
      <c r="B6" s="1" t="s">
        <v>295</v>
      </c>
      <c r="C6" s="1" t="s">
        <v>324</v>
      </c>
      <c r="D6" s="1" t="s">
        <v>325</v>
      </c>
      <c r="E6" s="1" t="s">
        <v>254</v>
      </c>
      <c r="F6" s="1" t="s">
        <v>295</v>
      </c>
      <c r="G6" s="1" t="s">
        <v>298</v>
      </c>
      <c r="H6" s="1" t="s">
        <v>299</v>
      </c>
      <c r="I6" s="1" t="s">
        <v>326</v>
      </c>
      <c r="J6" s="1" t="s">
        <v>301</v>
      </c>
      <c r="K6" s="1" t="s">
        <v>326</v>
      </c>
      <c r="L6" s="1" t="s">
        <v>326</v>
      </c>
      <c r="M6" s="1" t="s">
        <v>302</v>
      </c>
      <c r="N6" s="1" t="s">
        <v>302</v>
      </c>
      <c r="O6" s="1" t="s">
        <v>303</v>
      </c>
      <c r="P6" s="1" t="s">
        <v>304</v>
      </c>
      <c r="Q6" s="1" t="s">
        <v>305</v>
      </c>
      <c r="R6" s="1" t="s">
        <v>327</v>
      </c>
      <c r="S6" s="1" t="s">
        <v>307</v>
      </c>
      <c r="T6" s="1" t="s">
        <v>308</v>
      </c>
      <c r="U6" s="1" t="s">
        <v>309</v>
      </c>
    </row>
    <row r="7" s="1" customFormat="1" spans="1:21">
      <c r="A7" s="3">
        <v>17987809160</v>
      </c>
      <c r="B7" s="1" t="s">
        <v>295</v>
      </c>
      <c r="C7" s="1" t="s">
        <v>328</v>
      </c>
      <c r="D7" s="1" t="s">
        <v>329</v>
      </c>
      <c r="E7" s="1" t="s">
        <v>250</v>
      </c>
      <c r="F7" s="1" t="s">
        <v>295</v>
      </c>
      <c r="G7" s="1" t="s">
        <v>298</v>
      </c>
      <c r="H7" s="1" t="s">
        <v>299</v>
      </c>
      <c r="I7" s="1" t="s">
        <v>330</v>
      </c>
      <c r="J7" s="1" t="s">
        <v>301</v>
      </c>
      <c r="K7" s="1" t="s">
        <v>330</v>
      </c>
      <c r="L7" s="1" t="s">
        <v>330</v>
      </c>
      <c r="M7" s="1" t="s">
        <v>302</v>
      </c>
      <c r="N7" s="1" t="s">
        <v>302</v>
      </c>
      <c r="O7" s="1" t="s">
        <v>303</v>
      </c>
      <c r="P7" s="1" t="s">
        <v>304</v>
      </c>
      <c r="Q7" s="1" t="s">
        <v>305</v>
      </c>
      <c r="R7" s="1" t="s">
        <v>331</v>
      </c>
      <c r="S7" s="1" t="s">
        <v>307</v>
      </c>
      <c r="T7" s="1" t="s">
        <v>308</v>
      </c>
      <c r="U7" s="1" t="s">
        <v>309</v>
      </c>
    </row>
    <row r="8" s="1" customFormat="1" spans="1:21">
      <c r="A8" s="3">
        <v>17987673432</v>
      </c>
      <c r="B8" s="1" t="s">
        <v>295</v>
      </c>
      <c r="C8" s="1" t="s">
        <v>332</v>
      </c>
      <c r="D8" s="1" t="s">
        <v>333</v>
      </c>
      <c r="E8" s="1" t="s">
        <v>246</v>
      </c>
      <c r="F8" s="1" t="s">
        <v>295</v>
      </c>
      <c r="G8" s="1" t="s">
        <v>298</v>
      </c>
      <c r="H8" s="1" t="s">
        <v>299</v>
      </c>
      <c r="I8" s="1" t="s">
        <v>334</v>
      </c>
      <c r="J8" s="1" t="s">
        <v>301</v>
      </c>
      <c r="K8" s="1" t="s">
        <v>334</v>
      </c>
      <c r="L8" s="1" t="s">
        <v>334</v>
      </c>
      <c r="M8" s="1" t="s">
        <v>302</v>
      </c>
      <c r="N8" s="1" t="s">
        <v>302</v>
      </c>
      <c r="O8" s="1" t="s">
        <v>303</v>
      </c>
      <c r="P8" s="1" t="s">
        <v>304</v>
      </c>
      <c r="Q8" s="1" t="s">
        <v>305</v>
      </c>
      <c r="R8" s="1" t="s">
        <v>335</v>
      </c>
      <c r="S8" s="1" t="s">
        <v>307</v>
      </c>
      <c r="T8" s="1" t="s">
        <v>308</v>
      </c>
      <c r="U8" s="1" t="s">
        <v>309</v>
      </c>
    </row>
    <row r="9" s="1" customFormat="1" spans="1:21">
      <c r="A9" s="3">
        <v>17986013262</v>
      </c>
      <c r="B9" s="1" t="s">
        <v>295</v>
      </c>
      <c r="C9" s="1" t="s">
        <v>336</v>
      </c>
      <c r="D9" s="1" t="s">
        <v>337</v>
      </c>
      <c r="E9" s="1" t="s">
        <v>242</v>
      </c>
      <c r="F9" s="1" t="s">
        <v>295</v>
      </c>
      <c r="G9" s="1" t="s">
        <v>298</v>
      </c>
      <c r="H9" s="1" t="s">
        <v>299</v>
      </c>
      <c r="I9" s="1" t="s">
        <v>338</v>
      </c>
      <c r="J9" s="1" t="s">
        <v>301</v>
      </c>
      <c r="K9" s="1" t="s">
        <v>338</v>
      </c>
      <c r="L9" s="1" t="s">
        <v>338</v>
      </c>
      <c r="M9" s="1" t="s">
        <v>302</v>
      </c>
      <c r="N9" s="1" t="s">
        <v>302</v>
      </c>
      <c r="O9" s="1" t="s">
        <v>303</v>
      </c>
      <c r="P9" s="1" t="s">
        <v>304</v>
      </c>
      <c r="Q9" s="1" t="s">
        <v>305</v>
      </c>
      <c r="R9" s="1" t="s">
        <v>339</v>
      </c>
      <c r="S9" s="1" t="s">
        <v>307</v>
      </c>
      <c r="T9" s="1" t="s">
        <v>308</v>
      </c>
      <c r="U9" s="1" t="s">
        <v>309</v>
      </c>
    </row>
    <row r="10" s="1" customFormat="1" spans="1:21">
      <c r="A10" s="3">
        <v>17985966247</v>
      </c>
      <c r="B10" s="1" t="s">
        <v>295</v>
      </c>
      <c r="C10" s="1" t="s">
        <v>340</v>
      </c>
      <c r="D10" s="1" t="s">
        <v>341</v>
      </c>
      <c r="E10" s="1" t="s">
        <v>342</v>
      </c>
      <c r="F10" s="1" t="s">
        <v>295</v>
      </c>
      <c r="G10" s="1" t="s">
        <v>298</v>
      </c>
      <c r="H10" s="1" t="s">
        <v>299</v>
      </c>
      <c r="I10" s="1" t="s">
        <v>343</v>
      </c>
      <c r="J10" s="1" t="s">
        <v>301</v>
      </c>
      <c r="K10" s="1" t="s">
        <v>343</v>
      </c>
      <c r="L10" s="1" t="s">
        <v>343</v>
      </c>
      <c r="M10" s="1" t="s">
        <v>302</v>
      </c>
      <c r="N10" s="1" t="s">
        <v>302</v>
      </c>
      <c r="O10" s="1" t="s">
        <v>303</v>
      </c>
      <c r="P10" s="1" t="s">
        <v>304</v>
      </c>
      <c r="Q10" s="1" t="s">
        <v>305</v>
      </c>
      <c r="R10" s="1" t="s">
        <v>344</v>
      </c>
      <c r="S10" s="1" t="s">
        <v>307</v>
      </c>
      <c r="T10" s="1" t="s">
        <v>308</v>
      </c>
      <c r="U10" s="1" t="s">
        <v>309</v>
      </c>
    </row>
    <row r="11" s="1" customFormat="1" spans="1:21">
      <c r="A11" s="3">
        <v>17985951682</v>
      </c>
      <c r="B11" s="1" t="s">
        <v>295</v>
      </c>
      <c r="C11" s="1" t="s">
        <v>345</v>
      </c>
      <c r="D11" s="1" t="s">
        <v>346</v>
      </c>
      <c r="E11" s="1" t="s">
        <v>233</v>
      </c>
      <c r="F11" s="1" t="s">
        <v>295</v>
      </c>
      <c r="G11" s="1" t="s">
        <v>298</v>
      </c>
      <c r="H11" s="1" t="s">
        <v>299</v>
      </c>
      <c r="I11" s="1" t="s">
        <v>347</v>
      </c>
      <c r="J11" s="1" t="s">
        <v>301</v>
      </c>
      <c r="K11" s="1" t="s">
        <v>347</v>
      </c>
      <c r="L11" s="1" t="s">
        <v>347</v>
      </c>
      <c r="M11" s="1" t="s">
        <v>302</v>
      </c>
      <c r="N11" s="1" t="s">
        <v>302</v>
      </c>
      <c r="O11" s="1" t="s">
        <v>303</v>
      </c>
      <c r="P11" s="1" t="s">
        <v>304</v>
      </c>
      <c r="Q11" s="1" t="s">
        <v>305</v>
      </c>
      <c r="R11" s="1" t="s">
        <v>348</v>
      </c>
      <c r="S11" s="1" t="s">
        <v>307</v>
      </c>
      <c r="T11" s="1" t="s">
        <v>308</v>
      </c>
      <c r="U11" s="1" t="s">
        <v>309</v>
      </c>
    </row>
    <row r="12" s="1" customFormat="1" spans="1:21">
      <c r="A12" s="3">
        <v>17985927289</v>
      </c>
      <c r="B12" s="1" t="s">
        <v>295</v>
      </c>
      <c r="C12" s="1" t="s">
        <v>349</v>
      </c>
      <c r="D12" s="1" t="s">
        <v>350</v>
      </c>
      <c r="E12" s="1" t="s">
        <v>230</v>
      </c>
      <c r="F12" s="1" t="s">
        <v>295</v>
      </c>
      <c r="G12" s="1" t="s">
        <v>298</v>
      </c>
      <c r="H12" s="1" t="s">
        <v>299</v>
      </c>
      <c r="I12" s="1" t="s">
        <v>351</v>
      </c>
      <c r="J12" s="1" t="s">
        <v>301</v>
      </c>
      <c r="K12" s="1" t="s">
        <v>351</v>
      </c>
      <c r="L12" s="1" t="s">
        <v>351</v>
      </c>
      <c r="M12" s="1" t="s">
        <v>302</v>
      </c>
      <c r="N12" s="1" t="s">
        <v>302</v>
      </c>
      <c r="O12" s="1" t="s">
        <v>303</v>
      </c>
      <c r="P12" s="1" t="s">
        <v>304</v>
      </c>
      <c r="Q12" s="1" t="s">
        <v>305</v>
      </c>
      <c r="R12" s="1" t="s">
        <v>352</v>
      </c>
      <c r="S12" s="1" t="s">
        <v>307</v>
      </c>
      <c r="T12" s="1" t="s">
        <v>308</v>
      </c>
      <c r="U12" s="1" t="s">
        <v>309</v>
      </c>
    </row>
    <row r="13" s="1" customFormat="1" spans="1:21">
      <c r="A13" s="3">
        <v>17985922542</v>
      </c>
      <c r="B13" s="1" t="s">
        <v>295</v>
      </c>
      <c r="C13" s="1" t="s">
        <v>353</v>
      </c>
      <c r="D13" s="1" t="s">
        <v>354</v>
      </c>
      <c r="E13" s="1" t="s">
        <v>225</v>
      </c>
      <c r="F13" s="1" t="s">
        <v>295</v>
      </c>
      <c r="G13" s="1" t="s">
        <v>298</v>
      </c>
      <c r="H13" s="1" t="s">
        <v>299</v>
      </c>
      <c r="I13" s="1" t="s">
        <v>355</v>
      </c>
      <c r="J13" s="1" t="s">
        <v>301</v>
      </c>
      <c r="K13" s="1" t="s">
        <v>355</v>
      </c>
      <c r="L13" s="1" t="s">
        <v>355</v>
      </c>
      <c r="M13" s="1" t="s">
        <v>302</v>
      </c>
      <c r="N13" s="1" t="s">
        <v>302</v>
      </c>
      <c r="O13" s="1" t="s">
        <v>303</v>
      </c>
      <c r="P13" s="1" t="s">
        <v>304</v>
      </c>
      <c r="Q13" s="1" t="s">
        <v>305</v>
      </c>
      <c r="R13" s="1" t="s">
        <v>356</v>
      </c>
      <c r="S13" s="1" t="s">
        <v>307</v>
      </c>
      <c r="T13" s="1" t="s">
        <v>308</v>
      </c>
      <c r="U13" s="1" t="s">
        <v>309</v>
      </c>
    </row>
    <row r="14" s="1" customFormat="1" spans="1:21">
      <c r="A14" s="3">
        <v>17985919563</v>
      </c>
      <c r="B14" s="1" t="s">
        <v>295</v>
      </c>
      <c r="C14" s="1" t="s">
        <v>357</v>
      </c>
      <c r="D14" s="1" t="s">
        <v>358</v>
      </c>
      <c r="E14" s="1" t="s">
        <v>222</v>
      </c>
      <c r="F14" s="1" t="s">
        <v>295</v>
      </c>
      <c r="G14" s="1" t="s">
        <v>298</v>
      </c>
      <c r="H14" s="1" t="s">
        <v>299</v>
      </c>
      <c r="I14" s="1" t="s">
        <v>359</v>
      </c>
      <c r="J14" s="1" t="s">
        <v>301</v>
      </c>
      <c r="K14" s="1" t="s">
        <v>359</v>
      </c>
      <c r="L14" s="1" t="s">
        <v>359</v>
      </c>
      <c r="M14" s="1" t="s">
        <v>302</v>
      </c>
      <c r="N14" s="1" t="s">
        <v>302</v>
      </c>
      <c r="O14" s="1" t="s">
        <v>303</v>
      </c>
      <c r="P14" s="1" t="s">
        <v>304</v>
      </c>
      <c r="Q14" s="1" t="s">
        <v>305</v>
      </c>
      <c r="R14" s="1" t="s">
        <v>360</v>
      </c>
      <c r="S14" s="1" t="s">
        <v>307</v>
      </c>
      <c r="T14" s="1" t="s">
        <v>308</v>
      </c>
      <c r="U14" s="1" t="s">
        <v>309</v>
      </c>
    </row>
    <row r="15" s="1" customFormat="1" spans="1:21">
      <c r="A15" s="3">
        <v>17985896432</v>
      </c>
      <c r="B15" s="1" t="s">
        <v>295</v>
      </c>
      <c r="C15" s="1" t="s">
        <v>361</v>
      </c>
      <c r="D15" s="1" t="s">
        <v>362</v>
      </c>
      <c r="E15" s="1" t="s">
        <v>220</v>
      </c>
      <c r="F15" s="1" t="s">
        <v>295</v>
      </c>
      <c r="G15" s="1" t="s">
        <v>298</v>
      </c>
      <c r="H15" s="1" t="s">
        <v>299</v>
      </c>
      <c r="I15" s="1" t="s">
        <v>363</v>
      </c>
      <c r="J15" s="1" t="s">
        <v>301</v>
      </c>
      <c r="K15" s="1" t="s">
        <v>363</v>
      </c>
      <c r="L15" s="1" t="s">
        <v>363</v>
      </c>
      <c r="M15" s="1" t="s">
        <v>302</v>
      </c>
      <c r="N15" s="1" t="s">
        <v>302</v>
      </c>
      <c r="O15" s="1" t="s">
        <v>303</v>
      </c>
      <c r="P15" s="1" t="s">
        <v>304</v>
      </c>
      <c r="Q15" s="1" t="s">
        <v>305</v>
      </c>
      <c r="R15" s="1" t="s">
        <v>364</v>
      </c>
      <c r="S15" s="1" t="s">
        <v>307</v>
      </c>
      <c r="T15" s="1" t="s">
        <v>308</v>
      </c>
      <c r="U15" s="1" t="s">
        <v>309</v>
      </c>
    </row>
    <row r="16" s="1" customFormat="1" spans="1:21">
      <c r="A16" s="3">
        <v>17985885100</v>
      </c>
      <c r="B16" s="1" t="s">
        <v>295</v>
      </c>
      <c r="C16" s="1" t="s">
        <v>365</v>
      </c>
      <c r="D16" s="1" t="s">
        <v>366</v>
      </c>
      <c r="E16" s="1" t="s">
        <v>213</v>
      </c>
      <c r="F16" s="1" t="s">
        <v>295</v>
      </c>
      <c r="G16" s="1" t="s">
        <v>298</v>
      </c>
      <c r="H16" s="1" t="s">
        <v>299</v>
      </c>
      <c r="I16" s="1" t="s">
        <v>367</v>
      </c>
      <c r="J16" s="1" t="s">
        <v>301</v>
      </c>
      <c r="K16" s="1" t="s">
        <v>367</v>
      </c>
      <c r="L16" s="1" t="s">
        <v>367</v>
      </c>
      <c r="M16" s="1" t="s">
        <v>302</v>
      </c>
      <c r="N16" s="1" t="s">
        <v>302</v>
      </c>
      <c r="O16" s="1" t="s">
        <v>303</v>
      </c>
      <c r="P16" s="1" t="s">
        <v>304</v>
      </c>
      <c r="Q16" s="1" t="s">
        <v>305</v>
      </c>
      <c r="R16" s="1" t="s">
        <v>368</v>
      </c>
      <c r="S16" s="1" t="s">
        <v>307</v>
      </c>
      <c r="T16" s="1" t="s">
        <v>308</v>
      </c>
      <c r="U16" s="1" t="s">
        <v>309</v>
      </c>
    </row>
    <row r="17" s="1" customFormat="1" spans="1:21">
      <c r="A17" s="3">
        <v>17985858183</v>
      </c>
      <c r="B17" s="1" t="s">
        <v>295</v>
      </c>
      <c r="C17" s="1" t="s">
        <v>369</v>
      </c>
      <c r="D17" s="1" t="s">
        <v>358</v>
      </c>
      <c r="E17" s="1" t="s">
        <v>209</v>
      </c>
      <c r="F17" s="1" t="s">
        <v>295</v>
      </c>
      <c r="G17" s="1" t="s">
        <v>298</v>
      </c>
      <c r="H17" s="1" t="s">
        <v>299</v>
      </c>
      <c r="I17" s="1" t="s">
        <v>359</v>
      </c>
      <c r="J17" s="1" t="s">
        <v>301</v>
      </c>
      <c r="K17" s="1" t="s">
        <v>359</v>
      </c>
      <c r="L17" s="1" t="s">
        <v>359</v>
      </c>
      <c r="M17" s="1" t="s">
        <v>302</v>
      </c>
      <c r="N17" s="1" t="s">
        <v>302</v>
      </c>
      <c r="O17" s="1" t="s">
        <v>303</v>
      </c>
      <c r="P17" s="1" t="s">
        <v>304</v>
      </c>
      <c r="Q17" s="1" t="s">
        <v>305</v>
      </c>
      <c r="R17" s="1" t="s">
        <v>370</v>
      </c>
      <c r="S17" s="1" t="s">
        <v>307</v>
      </c>
      <c r="T17" s="1" t="s">
        <v>308</v>
      </c>
      <c r="U17" s="1" t="s">
        <v>309</v>
      </c>
    </row>
    <row r="18" s="1" customFormat="1" spans="1:21">
      <c r="A18" s="3">
        <v>17985834582</v>
      </c>
      <c r="B18" s="1" t="s">
        <v>295</v>
      </c>
      <c r="C18" s="1" t="s">
        <v>371</v>
      </c>
      <c r="D18" s="1" t="s">
        <v>372</v>
      </c>
      <c r="E18" s="1" t="s">
        <v>205</v>
      </c>
      <c r="F18" s="1" t="s">
        <v>295</v>
      </c>
      <c r="G18" s="1" t="s">
        <v>298</v>
      </c>
      <c r="H18" s="1" t="s">
        <v>299</v>
      </c>
      <c r="I18" s="1" t="s">
        <v>373</v>
      </c>
      <c r="J18" s="1" t="s">
        <v>301</v>
      </c>
      <c r="K18" s="1" t="s">
        <v>373</v>
      </c>
      <c r="L18" s="1" t="s">
        <v>373</v>
      </c>
      <c r="M18" s="1" t="s">
        <v>302</v>
      </c>
      <c r="N18" s="1" t="s">
        <v>302</v>
      </c>
      <c r="O18" s="1" t="s">
        <v>303</v>
      </c>
      <c r="P18" s="1" t="s">
        <v>304</v>
      </c>
      <c r="Q18" s="1" t="s">
        <v>305</v>
      </c>
      <c r="R18" s="1" t="s">
        <v>374</v>
      </c>
      <c r="S18" s="1" t="s">
        <v>307</v>
      </c>
      <c r="T18" s="1" t="s">
        <v>308</v>
      </c>
      <c r="U18" s="1" t="s">
        <v>309</v>
      </c>
    </row>
    <row r="19" s="1" customFormat="1" spans="1:21">
      <c r="A19" s="3">
        <v>17985772344</v>
      </c>
      <c r="B19" s="1" t="s">
        <v>295</v>
      </c>
      <c r="C19" s="1" t="s">
        <v>375</v>
      </c>
      <c r="D19" s="1" t="s">
        <v>362</v>
      </c>
      <c r="E19" s="1" t="s">
        <v>201</v>
      </c>
      <c r="F19" s="1" t="s">
        <v>295</v>
      </c>
      <c r="G19" s="1" t="s">
        <v>298</v>
      </c>
      <c r="H19" s="1" t="s">
        <v>299</v>
      </c>
      <c r="I19" s="1" t="s">
        <v>376</v>
      </c>
      <c r="J19" s="1" t="s">
        <v>301</v>
      </c>
      <c r="K19" s="1" t="s">
        <v>376</v>
      </c>
      <c r="L19" s="1" t="s">
        <v>376</v>
      </c>
      <c r="M19" s="1" t="s">
        <v>302</v>
      </c>
      <c r="N19" s="1" t="s">
        <v>302</v>
      </c>
      <c r="O19" s="1" t="s">
        <v>303</v>
      </c>
      <c r="P19" s="1" t="s">
        <v>304</v>
      </c>
      <c r="Q19" s="1" t="s">
        <v>305</v>
      </c>
      <c r="R19" s="1" t="s">
        <v>377</v>
      </c>
      <c r="S19" s="1" t="s">
        <v>307</v>
      </c>
      <c r="T19" s="1" t="s">
        <v>308</v>
      </c>
      <c r="U19" s="1" t="s">
        <v>309</v>
      </c>
    </row>
    <row r="20" s="1" customFormat="1" spans="1:21">
      <c r="A20" s="3">
        <v>17985736638</v>
      </c>
      <c r="B20" s="1" t="s">
        <v>295</v>
      </c>
      <c r="C20" s="1" t="s">
        <v>378</v>
      </c>
      <c r="D20" s="1" t="s">
        <v>379</v>
      </c>
      <c r="E20" s="1" t="s">
        <v>198</v>
      </c>
      <c r="F20" s="1" t="s">
        <v>295</v>
      </c>
      <c r="G20" s="1" t="s">
        <v>298</v>
      </c>
      <c r="H20" s="1" t="s">
        <v>299</v>
      </c>
      <c r="I20" s="1" t="s">
        <v>380</v>
      </c>
      <c r="J20" s="1" t="s">
        <v>301</v>
      </c>
      <c r="K20" s="1" t="s">
        <v>380</v>
      </c>
      <c r="L20" s="1" t="s">
        <v>380</v>
      </c>
      <c r="M20" s="1" t="s">
        <v>302</v>
      </c>
      <c r="N20" s="1" t="s">
        <v>302</v>
      </c>
      <c r="O20" s="1" t="s">
        <v>303</v>
      </c>
      <c r="P20" s="1" t="s">
        <v>304</v>
      </c>
      <c r="Q20" s="1" t="s">
        <v>305</v>
      </c>
      <c r="R20" s="1" t="s">
        <v>381</v>
      </c>
      <c r="S20" s="1" t="s">
        <v>307</v>
      </c>
      <c r="T20" s="1" t="s">
        <v>308</v>
      </c>
      <c r="U20" s="1" t="s">
        <v>309</v>
      </c>
    </row>
    <row r="21" s="1" customFormat="1" spans="1:21">
      <c r="A21" s="3">
        <v>17985659744</v>
      </c>
      <c r="B21" s="1" t="s">
        <v>295</v>
      </c>
      <c r="C21" s="1" t="s">
        <v>382</v>
      </c>
      <c r="D21" s="1" t="s">
        <v>383</v>
      </c>
      <c r="E21" s="1" t="s">
        <v>384</v>
      </c>
      <c r="F21" s="1" t="s">
        <v>295</v>
      </c>
      <c r="G21" s="1" t="s">
        <v>298</v>
      </c>
      <c r="H21" s="1" t="s">
        <v>299</v>
      </c>
      <c r="I21" s="1" t="s">
        <v>385</v>
      </c>
      <c r="J21" s="1" t="s">
        <v>301</v>
      </c>
      <c r="K21" s="1" t="s">
        <v>385</v>
      </c>
      <c r="L21" s="1" t="s">
        <v>385</v>
      </c>
      <c r="M21" s="1" t="s">
        <v>302</v>
      </c>
      <c r="N21" s="1" t="s">
        <v>302</v>
      </c>
      <c r="O21" s="1" t="s">
        <v>303</v>
      </c>
      <c r="P21" s="1" t="s">
        <v>304</v>
      </c>
      <c r="Q21" s="1" t="s">
        <v>305</v>
      </c>
      <c r="R21" s="1" t="s">
        <v>386</v>
      </c>
      <c r="S21" s="1" t="s">
        <v>307</v>
      </c>
      <c r="T21" s="1" t="s">
        <v>308</v>
      </c>
      <c r="U21" s="1" t="s">
        <v>309</v>
      </c>
    </row>
    <row r="22" s="1" customFormat="1" spans="1:21">
      <c r="A22" s="3">
        <v>17985639423</v>
      </c>
      <c r="B22" s="1" t="s">
        <v>295</v>
      </c>
      <c r="C22" s="1" t="s">
        <v>387</v>
      </c>
      <c r="D22" s="1" t="s">
        <v>388</v>
      </c>
      <c r="E22" s="1" t="s">
        <v>192</v>
      </c>
      <c r="F22" s="1" t="s">
        <v>295</v>
      </c>
      <c r="G22" s="1" t="s">
        <v>298</v>
      </c>
      <c r="H22" s="1" t="s">
        <v>299</v>
      </c>
      <c r="I22" s="1" t="s">
        <v>389</v>
      </c>
      <c r="J22" s="1" t="s">
        <v>301</v>
      </c>
      <c r="K22" s="1" t="s">
        <v>389</v>
      </c>
      <c r="L22" s="1" t="s">
        <v>389</v>
      </c>
      <c r="M22" s="1" t="s">
        <v>302</v>
      </c>
      <c r="N22" s="1" t="s">
        <v>302</v>
      </c>
      <c r="O22" s="1" t="s">
        <v>303</v>
      </c>
      <c r="P22" s="1" t="s">
        <v>304</v>
      </c>
      <c r="Q22" s="1" t="s">
        <v>305</v>
      </c>
      <c r="R22" s="1" t="s">
        <v>390</v>
      </c>
      <c r="S22" s="1" t="s">
        <v>307</v>
      </c>
      <c r="T22" s="1" t="s">
        <v>308</v>
      </c>
      <c r="U22" s="1" t="s">
        <v>309</v>
      </c>
    </row>
    <row r="23" s="1" customFormat="1" spans="1:21">
      <c r="A23" s="3">
        <v>17897159971</v>
      </c>
      <c r="B23" s="1" t="s">
        <v>391</v>
      </c>
      <c r="C23" s="1" t="s">
        <v>392</v>
      </c>
      <c r="D23" s="1" t="s">
        <v>393</v>
      </c>
      <c r="E23" s="1" t="s">
        <v>394</v>
      </c>
      <c r="F23" s="1" t="s">
        <v>395</v>
      </c>
      <c r="G23" s="1" t="s">
        <v>298</v>
      </c>
      <c r="H23" s="1" t="s">
        <v>299</v>
      </c>
      <c r="I23" s="1" t="s">
        <v>396</v>
      </c>
      <c r="J23" s="1" t="s">
        <v>301</v>
      </c>
      <c r="K23" s="1" t="s">
        <v>396</v>
      </c>
      <c r="L23" s="1" t="s">
        <v>396</v>
      </c>
      <c r="M23" s="1" t="s">
        <v>302</v>
      </c>
      <c r="N23" s="1" t="s">
        <v>302</v>
      </c>
      <c r="O23" s="1" t="s">
        <v>303</v>
      </c>
      <c r="P23" s="1" t="s">
        <v>304</v>
      </c>
      <c r="Q23" s="1" t="s">
        <v>305</v>
      </c>
      <c r="R23" s="1" t="s">
        <v>397</v>
      </c>
      <c r="S23" s="1" t="s">
        <v>307</v>
      </c>
      <c r="T23" s="1" t="s">
        <v>308</v>
      </c>
      <c r="U23" s="1" t="s">
        <v>309</v>
      </c>
    </row>
    <row r="24" s="1" customFormat="1" spans="1:21">
      <c r="A24" s="3">
        <v>17985025372</v>
      </c>
      <c r="B24" s="1" t="s">
        <v>295</v>
      </c>
      <c r="C24" s="1" t="s">
        <v>398</v>
      </c>
      <c r="D24" s="1" t="s">
        <v>311</v>
      </c>
      <c r="E24" s="1" t="s">
        <v>399</v>
      </c>
      <c r="F24" s="1" t="s">
        <v>295</v>
      </c>
      <c r="G24" s="1" t="s">
        <v>298</v>
      </c>
      <c r="H24" s="1" t="s">
        <v>299</v>
      </c>
      <c r="I24" s="1" t="s">
        <v>313</v>
      </c>
      <c r="J24" s="1" t="s">
        <v>301</v>
      </c>
      <c r="K24" s="1" t="s">
        <v>313</v>
      </c>
      <c r="L24" s="1" t="s">
        <v>313</v>
      </c>
      <c r="M24" s="1" t="s">
        <v>302</v>
      </c>
      <c r="N24" s="1" t="s">
        <v>302</v>
      </c>
      <c r="O24" s="1" t="s">
        <v>303</v>
      </c>
      <c r="P24" s="1" t="s">
        <v>304</v>
      </c>
      <c r="Q24" s="1" t="s">
        <v>305</v>
      </c>
      <c r="R24" s="1" t="s">
        <v>400</v>
      </c>
      <c r="S24" s="1" t="s">
        <v>307</v>
      </c>
      <c r="T24" s="1" t="s">
        <v>308</v>
      </c>
      <c r="U24" s="1" t="s">
        <v>309</v>
      </c>
    </row>
    <row r="25" s="1" customFormat="1" spans="1:21">
      <c r="A25" s="3">
        <v>17955605804</v>
      </c>
      <c r="B25" s="1" t="s">
        <v>401</v>
      </c>
      <c r="C25" s="1" t="s">
        <v>402</v>
      </c>
      <c r="D25" s="1" t="s">
        <v>403</v>
      </c>
      <c r="E25" s="1" t="s">
        <v>404</v>
      </c>
      <c r="F25" s="1" t="s">
        <v>295</v>
      </c>
      <c r="G25" s="1" t="s">
        <v>298</v>
      </c>
      <c r="H25" s="1" t="s">
        <v>299</v>
      </c>
      <c r="I25" s="1" t="s">
        <v>405</v>
      </c>
      <c r="J25" s="1" t="s">
        <v>301</v>
      </c>
      <c r="K25" s="1" t="s">
        <v>405</v>
      </c>
      <c r="L25" s="1" t="s">
        <v>405</v>
      </c>
      <c r="M25" s="1" t="s">
        <v>302</v>
      </c>
      <c r="N25" s="1" t="s">
        <v>302</v>
      </c>
      <c r="O25" s="1" t="s">
        <v>303</v>
      </c>
      <c r="P25" s="1" t="s">
        <v>304</v>
      </c>
      <c r="Q25" s="1" t="s">
        <v>305</v>
      </c>
      <c r="R25" s="1" t="s">
        <v>406</v>
      </c>
      <c r="S25" s="1" t="s">
        <v>307</v>
      </c>
      <c r="T25" s="1" t="s">
        <v>308</v>
      </c>
      <c r="U25" s="1" t="s">
        <v>309</v>
      </c>
    </row>
    <row r="26" s="1" customFormat="1" spans="1:21">
      <c r="A26" s="3">
        <v>17981059148</v>
      </c>
      <c r="B26" s="1" t="s">
        <v>407</v>
      </c>
      <c r="C26" s="1" t="s">
        <v>408</v>
      </c>
      <c r="D26" s="1" t="s">
        <v>403</v>
      </c>
      <c r="E26" s="1" t="s">
        <v>409</v>
      </c>
      <c r="F26" s="1" t="s">
        <v>295</v>
      </c>
      <c r="G26" s="1" t="s">
        <v>298</v>
      </c>
      <c r="H26" s="1" t="s">
        <v>299</v>
      </c>
      <c r="I26" s="1" t="s">
        <v>410</v>
      </c>
      <c r="J26" s="1" t="s">
        <v>301</v>
      </c>
      <c r="K26" s="1" t="s">
        <v>410</v>
      </c>
      <c r="L26" s="1" t="s">
        <v>410</v>
      </c>
      <c r="M26" s="1" t="s">
        <v>302</v>
      </c>
      <c r="N26" s="1" t="s">
        <v>302</v>
      </c>
      <c r="O26" s="1" t="s">
        <v>303</v>
      </c>
      <c r="P26" s="1" t="s">
        <v>304</v>
      </c>
      <c r="Q26" s="1" t="s">
        <v>305</v>
      </c>
      <c r="R26" s="1" t="s">
        <v>411</v>
      </c>
      <c r="S26" s="1" t="s">
        <v>307</v>
      </c>
      <c r="T26" s="1" t="s">
        <v>308</v>
      </c>
      <c r="U26" s="1" t="s">
        <v>309</v>
      </c>
    </row>
    <row r="27" s="1" customFormat="1" spans="1:21">
      <c r="A27" s="3">
        <v>17984771398</v>
      </c>
      <c r="B27" s="1" t="s">
        <v>295</v>
      </c>
      <c r="C27" s="1" t="s">
        <v>412</v>
      </c>
      <c r="D27" s="1" t="s">
        <v>413</v>
      </c>
      <c r="E27" s="1" t="s">
        <v>101</v>
      </c>
      <c r="F27" s="1" t="s">
        <v>295</v>
      </c>
      <c r="G27" s="1" t="s">
        <v>298</v>
      </c>
      <c r="H27" s="1" t="s">
        <v>299</v>
      </c>
      <c r="I27" s="1" t="s">
        <v>414</v>
      </c>
      <c r="J27" s="1" t="s">
        <v>301</v>
      </c>
      <c r="K27" s="1" t="s">
        <v>414</v>
      </c>
      <c r="L27" s="1" t="s">
        <v>414</v>
      </c>
      <c r="M27" s="1" t="s">
        <v>302</v>
      </c>
      <c r="N27" s="1" t="s">
        <v>302</v>
      </c>
      <c r="O27" s="1" t="s">
        <v>303</v>
      </c>
      <c r="P27" s="1" t="s">
        <v>304</v>
      </c>
      <c r="Q27" s="1" t="s">
        <v>305</v>
      </c>
      <c r="R27" s="1" t="s">
        <v>415</v>
      </c>
      <c r="S27" s="1" t="s">
        <v>307</v>
      </c>
      <c r="T27" s="1" t="s">
        <v>308</v>
      </c>
      <c r="U27" s="1" t="s">
        <v>309</v>
      </c>
    </row>
    <row r="28" s="1" customFormat="1" spans="1:21">
      <c r="A28" s="3">
        <v>17984783661</v>
      </c>
      <c r="B28" s="1" t="s">
        <v>295</v>
      </c>
      <c r="C28" s="1" t="s">
        <v>416</v>
      </c>
      <c r="D28" s="1" t="s">
        <v>362</v>
      </c>
      <c r="E28" s="1" t="s">
        <v>105</v>
      </c>
      <c r="F28" s="1" t="s">
        <v>295</v>
      </c>
      <c r="G28" s="1" t="s">
        <v>298</v>
      </c>
      <c r="H28" s="1" t="s">
        <v>299</v>
      </c>
      <c r="I28" s="1" t="s">
        <v>376</v>
      </c>
      <c r="J28" s="1" t="s">
        <v>301</v>
      </c>
      <c r="K28" s="1" t="s">
        <v>376</v>
      </c>
      <c r="L28" s="1" t="s">
        <v>376</v>
      </c>
      <c r="M28" s="1" t="s">
        <v>302</v>
      </c>
      <c r="N28" s="1" t="s">
        <v>302</v>
      </c>
      <c r="O28" s="1" t="s">
        <v>303</v>
      </c>
      <c r="P28" s="1" t="s">
        <v>304</v>
      </c>
      <c r="Q28" s="1" t="s">
        <v>305</v>
      </c>
      <c r="R28" s="1" t="s">
        <v>417</v>
      </c>
      <c r="S28" s="1" t="s">
        <v>307</v>
      </c>
      <c r="T28" s="1" t="s">
        <v>308</v>
      </c>
      <c r="U28" s="1" t="s">
        <v>309</v>
      </c>
    </row>
    <row r="29" s="1" customFormat="1" spans="1:21">
      <c r="A29" s="3">
        <v>17985073854</v>
      </c>
      <c r="B29" s="1" t="s">
        <v>295</v>
      </c>
      <c r="C29" s="1" t="s">
        <v>418</v>
      </c>
      <c r="D29" s="1" t="s">
        <v>362</v>
      </c>
      <c r="E29" s="1" t="s">
        <v>128</v>
      </c>
      <c r="F29" s="1" t="s">
        <v>295</v>
      </c>
      <c r="G29" s="1" t="s">
        <v>298</v>
      </c>
      <c r="H29" s="1" t="s">
        <v>299</v>
      </c>
      <c r="I29" s="1" t="s">
        <v>376</v>
      </c>
      <c r="J29" s="1" t="s">
        <v>301</v>
      </c>
      <c r="K29" s="1" t="s">
        <v>376</v>
      </c>
      <c r="L29" s="1" t="s">
        <v>376</v>
      </c>
      <c r="M29" s="1" t="s">
        <v>302</v>
      </c>
      <c r="N29" s="1" t="s">
        <v>302</v>
      </c>
      <c r="O29" s="1" t="s">
        <v>303</v>
      </c>
      <c r="P29" s="1" t="s">
        <v>304</v>
      </c>
      <c r="Q29" s="1" t="s">
        <v>305</v>
      </c>
      <c r="R29" s="1" t="s">
        <v>419</v>
      </c>
      <c r="S29" s="1" t="s">
        <v>307</v>
      </c>
      <c r="T29" s="1" t="s">
        <v>308</v>
      </c>
      <c r="U29" s="1" t="s">
        <v>309</v>
      </c>
    </row>
    <row r="30" s="1" customFormat="1" spans="1:21">
      <c r="A30" s="3">
        <v>17985059995</v>
      </c>
      <c r="B30" s="1" t="s">
        <v>295</v>
      </c>
      <c r="C30" s="1" t="s">
        <v>420</v>
      </c>
      <c r="D30" s="1" t="s">
        <v>421</v>
      </c>
      <c r="E30" s="1" t="s">
        <v>126</v>
      </c>
      <c r="F30" s="1" t="s">
        <v>295</v>
      </c>
      <c r="G30" s="1" t="s">
        <v>298</v>
      </c>
      <c r="H30" s="1" t="s">
        <v>299</v>
      </c>
      <c r="I30" s="1" t="s">
        <v>422</v>
      </c>
      <c r="J30" s="1" t="s">
        <v>301</v>
      </c>
      <c r="K30" s="1" t="s">
        <v>422</v>
      </c>
      <c r="L30" s="1" t="s">
        <v>422</v>
      </c>
      <c r="M30" s="1" t="s">
        <v>302</v>
      </c>
      <c r="N30" s="1" t="s">
        <v>302</v>
      </c>
      <c r="O30" s="1" t="s">
        <v>303</v>
      </c>
      <c r="P30" s="1" t="s">
        <v>304</v>
      </c>
      <c r="Q30" s="1" t="s">
        <v>305</v>
      </c>
      <c r="R30" s="1" t="s">
        <v>423</v>
      </c>
      <c r="S30" s="1" t="s">
        <v>307</v>
      </c>
      <c r="T30" s="1" t="s">
        <v>308</v>
      </c>
      <c r="U30" s="1" t="s">
        <v>309</v>
      </c>
    </row>
    <row r="31" s="1" customFormat="1" spans="1:21">
      <c r="A31" s="3">
        <v>17984866628</v>
      </c>
      <c r="B31" s="1" t="s">
        <v>295</v>
      </c>
      <c r="C31" s="1" t="s">
        <v>424</v>
      </c>
      <c r="D31" s="1" t="s">
        <v>425</v>
      </c>
      <c r="E31" s="1" t="s">
        <v>113</v>
      </c>
      <c r="F31" s="1" t="s">
        <v>295</v>
      </c>
      <c r="G31" s="1" t="s">
        <v>298</v>
      </c>
      <c r="H31" s="1" t="s">
        <v>299</v>
      </c>
      <c r="I31" s="1" t="s">
        <v>426</v>
      </c>
      <c r="J31" s="1" t="s">
        <v>301</v>
      </c>
      <c r="K31" s="1" t="s">
        <v>426</v>
      </c>
      <c r="L31" s="1" t="s">
        <v>426</v>
      </c>
      <c r="M31" s="1" t="s">
        <v>302</v>
      </c>
      <c r="N31" s="1" t="s">
        <v>302</v>
      </c>
      <c r="O31" s="1" t="s">
        <v>303</v>
      </c>
      <c r="P31" s="1" t="s">
        <v>304</v>
      </c>
      <c r="Q31" s="1" t="s">
        <v>305</v>
      </c>
      <c r="R31" s="1" t="s">
        <v>427</v>
      </c>
      <c r="S31" s="1" t="s">
        <v>307</v>
      </c>
      <c r="T31" s="1" t="s">
        <v>308</v>
      </c>
      <c r="U31" s="1" t="s">
        <v>309</v>
      </c>
    </row>
    <row r="32" s="1" customFormat="1" spans="1:21">
      <c r="A32" s="3">
        <v>17972435869</v>
      </c>
      <c r="B32" s="1" t="s">
        <v>428</v>
      </c>
      <c r="C32" s="1" t="s">
        <v>429</v>
      </c>
      <c r="D32" s="1" t="s">
        <v>430</v>
      </c>
      <c r="E32" s="1" t="s">
        <v>61</v>
      </c>
      <c r="F32" s="1" t="s">
        <v>295</v>
      </c>
      <c r="G32" s="1" t="s">
        <v>298</v>
      </c>
      <c r="H32" s="1" t="s">
        <v>299</v>
      </c>
      <c r="I32" s="1" t="s">
        <v>431</v>
      </c>
      <c r="J32" s="1" t="s">
        <v>301</v>
      </c>
      <c r="K32" s="1" t="s">
        <v>431</v>
      </c>
      <c r="L32" s="1" t="s">
        <v>431</v>
      </c>
      <c r="M32" s="1" t="s">
        <v>302</v>
      </c>
      <c r="N32" s="1" t="s">
        <v>302</v>
      </c>
      <c r="O32" s="1" t="s">
        <v>303</v>
      </c>
      <c r="P32" s="1" t="s">
        <v>304</v>
      </c>
      <c r="Q32" s="1" t="s">
        <v>305</v>
      </c>
      <c r="R32" s="1" t="s">
        <v>432</v>
      </c>
      <c r="S32" s="1" t="s">
        <v>307</v>
      </c>
      <c r="T32" s="1" t="s">
        <v>308</v>
      </c>
      <c r="U32" s="1" t="s">
        <v>309</v>
      </c>
    </row>
    <row r="33" s="1" customFormat="1" spans="1:21">
      <c r="A33" s="3">
        <v>17985566092</v>
      </c>
      <c r="B33" s="1" t="s">
        <v>295</v>
      </c>
      <c r="C33" s="1" t="s">
        <v>433</v>
      </c>
      <c r="D33" s="1" t="s">
        <v>434</v>
      </c>
      <c r="E33" s="1" t="s">
        <v>190</v>
      </c>
      <c r="F33" s="1" t="s">
        <v>295</v>
      </c>
      <c r="G33" s="1" t="s">
        <v>298</v>
      </c>
      <c r="H33" s="1" t="s">
        <v>299</v>
      </c>
      <c r="I33" s="1" t="s">
        <v>435</v>
      </c>
      <c r="J33" s="1" t="s">
        <v>301</v>
      </c>
      <c r="K33" s="1" t="s">
        <v>435</v>
      </c>
      <c r="L33" s="1" t="s">
        <v>435</v>
      </c>
      <c r="M33" s="1" t="s">
        <v>302</v>
      </c>
      <c r="N33" s="1" t="s">
        <v>302</v>
      </c>
      <c r="O33" s="1" t="s">
        <v>303</v>
      </c>
      <c r="P33" s="1" t="s">
        <v>304</v>
      </c>
      <c r="Q33" s="1" t="s">
        <v>305</v>
      </c>
      <c r="R33" s="1" t="s">
        <v>436</v>
      </c>
      <c r="S33" s="1" t="s">
        <v>307</v>
      </c>
      <c r="T33" s="1" t="s">
        <v>308</v>
      </c>
      <c r="U33" s="1" t="s">
        <v>309</v>
      </c>
    </row>
    <row r="34" s="1" customFormat="1" spans="1:21">
      <c r="A34" s="3">
        <v>17985384291</v>
      </c>
      <c r="B34" s="1" t="s">
        <v>295</v>
      </c>
      <c r="C34" s="1" t="s">
        <v>437</v>
      </c>
      <c r="D34" s="1" t="s">
        <v>438</v>
      </c>
      <c r="E34" s="1" t="s">
        <v>177</v>
      </c>
      <c r="F34" s="1" t="s">
        <v>295</v>
      </c>
      <c r="G34" s="1" t="s">
        <v>298</v>
      </c>
      <c r="H34" s="1" t="s">
        <v>299</v>
      </c>
      <c r="I34" s="1" t="s">
        <v>439</v>
      </c>
      <c r="J34" s="1" t="s">
        <v>301</v>
      </c>
      <c r="K34" s="1" t="s">
        <v>439</v>
      </c>
      <c r="L34" s="1" t="s">
        <v>439</v>
      </c>
      <c r="M34" s="1" t="s">
        <v>302</v>
      </c>
      <c r="N34" s="1" t="s">
        <v>302</v>
      </c>
      <c r="O34" s="1" t="s">
        <v>303</v>
      </c>
      <c r="P34" s="1" t="s">
        <v>304</v>
      </c>
      <c r="Q34" s="1" t="s">
        <v>305</v>
      </c>
      <c r="R34" s="1" t="s">
        <v>440</v>
      </c>
      <c r="S34" s="1" t="s">
        <v>307</v>
      </c>
      <c r="T34" s="1" t="s">
        <v>308</v>
      </c>
      <c r="U34" s="1" t="s">
        <v>309</v>
      </c>
    </row>
    <row r="35" s="1" customFormat="1" spans="1:21">
      <c r="A35" s="3">
        <v>17964002822</v>
      </c>
      <c r="B35" s="1" t="s">
        <v>441</v>
      </c>
      <c r="C35" s="1" t="s">
        <v>442</v>
      </c>
      <c r="D35" s="1" t="s">
        <v>443</v>
      </c>
      <c r="E35" s="1" t="s">
        <v>49</v>
      </c>
      <c r="F35" s="1" t="s">
        <v>407</v>
      </c>
      <c r="G35" s="1" t="s">
        <v>298</v>
      </c>
      <c r="H35" s="1" t="s">
        <v>299</v>
      </c>
      <c r="I35" s="1" t="s">
        <v>444</v>
      </c>
      <c r="J35" s="1" t="s">
        <v>301</v>
      </c>
      <c r="K35" s="1" t="s">
        <v>444</v>
      </c>
      <c r="L35" s="1" t="s">
        <v>444</v>
      </c>
      <c r="M35" s="1" t="s">
        <v>302</v>
      </c>
      <c r="N35" s="1" t="s">
        <v>302</v>
      </c>
      <c r="O35" s="1" t="s">
        <v>303</v>
      </c>
      <c r="P35" s="1" t="s">
        <v>304</v>
      </c>
      <c r="Q35" s="1" t="s">
        <v>305</v>
      </c>
      <c r="R35" s="1" t="s">
        <v>445</v>
      </c>
      <c r="S35" s="1" t="s">
        <v>307</v>
      </c>
      <c r="T35" s="1" t="s">
        <v>308</v>
      </c>
      <c r="U35" s="1" t="s">
        <v>309</v>
      </c>
    </row>
    <row r="36" s="1" customFormat="1" spans="1:21">
      <c r="A36" s="3">
        <v>17985368626</v>
      </c>
      <c r="B36" s="1" t="s">
        <v>295</v>
      </c>
      <c r="C36" s="1" t="s">
        <v>446</v>
      </c>
      <c r="D36" s="1" t="s">
        <v>447</v>
      </c>
      <c r="E36" s="1" t="s">
        <v>165</v>
      </c>
      <c r="F36" s="1" t="s">
        <v>295</v>
      </c>
      <c r="G36" s="1" t="s">
        <v>298</v>
      </c>
      <c r="H36" s="1" t="s">
        <v>299</v>
      </c>
      <c r="I36" s="1" t="s">
        <v>448</v>
      </c>
      <c r="J36" s="1" t="s">
        <v>301</v>
      </c>
      <c r="K36" s="1" t="s">
        <v>448</v>
      </c>
      <c r="L36" s="1" t="s">
        <v>448</v>
      </c>
      <c r="M36" s="1" t="s">
        <v>302</v>
      </c>
      <c r="N36" s="1" t="s">
        <v>302</v>
      </c>
      <c r="O36" s="1" t="s">
        <v>303</v>
      </c>
      <c r="P36" s="1" t="s">
        <v>304</v>
      </c>
      <c r="Q36" s="1" t="s">
        <v>305</v>
      </c>
      <c r="R36" s="1" t="s">
        <v>449</v>
      </c>
      <c r="S36" s="1" t="s">
        <v>307</v>
      </c>
      <c r="T36" s="1" t="s">
        <v>308</v>
      </c>
      <c r="U36" s="1" t="s">
        <v>309</v>
      </c>
    </row>
    <row r="37" s="1" customFormat="1" spans="1:21">
      <c r="A37" s="3">
        <v>17985244034</v>
      </c>
      <c r="B37" s="1" t="s">
        <v>295</v>
      </c>
      <c r="C37" s="1" t="s">
        <v>450</v>
      </c>
      <c r="D37" s="1" t="s">
        <v>372</v>
      </c>
      <c r="E37" s="1" t="s">
        <v>145</v>
      </c>
      <c r="F37" s="1" t="s">
        <v>295</v>
      </c>
      <c r="G37" s="1" t="s">
        <v>298</v>
      </c>
      <c r="H37" s="1" t="s">
        <v>299</v>
      </c>
      <c r="I37" s="1" t="s">
        <v>451</v>
      </c>
      <c r="J37" s="1" t="s">
        <v>301</v>
      </c>
      <c r="K37" s="1" t="s">
        <v>451</v>
      </c>
      <c r="L37" s="1" t="s">
        <v>451</v>
      </c>
      <c r="M37" s="1" t="s">
        <v>302</v>
      </c>
      <c r="N37" s="1" t="s">
        <v>302</v>
      </c>
      <c r="O37" s="1" t="s">
        <v>303</v>
      </c>
      <c r="P37" s="1" t="s">
        <v>304</v>
      </c>
      <c r="Q37" s="1" t="s">
        <v>305</v>
      </c>
      <c r="R37" s="1" t="s">
        <v>452</v>
      </c>
      <c r="S37" s="1" t="s">
        <v>307</v>
      </c>
      <c r="T37" s="1" t="s">
        <v>308</v>
      </c>
      <c r="U37" s="1" t="s">
        <v>309</v>
      </c>
    </row>
    <row r="38" s="1" customFormat="1" spans="1:21">
      <c r="A38" s="3">
        <v>17973482337</v>
      </c>
      <c r="B38" s="1" t="s">
        <v>453</v>
      </c>
      <c r="C38" s="1" t="s">
        <v>454</v>
      </c>
      <c r="D38" s="1" t="s">
        <v>455</v>
      </c>
      <c r="E38" s="1" t="s">
        <v>70</v>
      </c>
      <c r="F38" s="1" t="s">
        <v>453</v>
      </c>
      <c r="G38" s="1" t="s">
        <v>298</v>
      </c>
      <c r="H38" s="1" t="s">
        <v>299</v>
      </c>
      <c r="I38" s="1" t="s">
        <v>456</v>
      </c>
      <c r="J38" s="1" t="s">
        <v>301</v>
      </c>
      <c r="K38" s="1" t="s">
        <v>456</v>
      </c>
      <c r="L38" s="1" t="s">
        <v>456</v>
      </c>
      <c r="M38" s="1" t="s">
        <v>302</v>
      </c>
      <c r="N38" s="1" t="s">
        <v>302</v>
      </c>
      <c r="O38" s="1" t="s">
        <v>303</v>
      </c>
      <c r="P38" s="1" t="s">
        <v>304</v>
      </c>
      <c r="Q38" s="1" t="s">
        <v>305</v>
      </c>
      <c r="R38" s="1" t="s">
        <v>457</v>
      </c>
      <c r="S38" s="1" t="s">
        <v>307</v>
      </c>
      <c r="T38" s="1" t="s">
        <v>308</v>
      </c>
      <c r="U38" s="1" t="s">
        <v>309</v>
      </c>
    </row>
    <row r="39" s="1" customFormat="1" spans="1:21">
      <c r="A39" s="3">
        <v>17973570853</v>
      </c>
      <c r="B39" s="1" t="s">
        <v>453</v>
      </c>
      <c r="C39" s="1" t="s">
        <v>458</v>
      </c>
      <c r="D39" s="1" t="s">
        <v>459</v>
      </c>
      <c r="E39" s="1" t="s">
        <v>77</v>
      </c>
      <c r="F39" s="1" t="s">
        <v>453</v>
      </c>
      <c r="G39" s="1" t="s">
        <v>298</v>
      </c>
      <c r="H39" s="1" t="s">
        <v>299</v>
      </c>
      <c r="I39" s="1" t="s">
        <v>460</v>
      </c>
      <c r="J39" s="1" t="s">
        <v>301</v>
      </c>
      <c r="K39" s="1" t="s">
        <v>460</v>
      </c>
      <c r="L39" s="1" t="s">
        <v>460</v>
      </c>
      <c r="M39" s="1" t="s">
        <v>302</v>
      </c>
      <c r="N39" s="1" t="s">
        <v>302</v>
      </c>
      <c r="O39" s="1" t="s">
        <v>303</v>
      </c>
      <c r="P39" s="1" t="s">
        <v>304</v>
      </c>
      <c r="Q39" s="1" t="s">
        <v>305</v>
      </c>
      <c r="R39" s="1" t="s">
        <v>461</v>
      </c>
      <c r="S39" s="1" t="s">
        <v>307</v>
      </c>
      <c r="T39" s="1" t="s">
        <v>308</v>
      </c>
      <c r="U39" s="1" t="s">
        <v>309</v>
      </c>
    </row>
    <row r="40" s="1" customFormat="1" spans="1:21">
      <c r="A40" s="3">
        <v>17973563199</v>
      </c>
      <c r="B40" s="1" t="s">
        <v>453</v>
      </c>
      <c r="C40" s="1" t="s">
        <v>462</v>
      </c>
      <c r="D40" s="1" t="s">
        <v>463</v>
      </c>
      <c r="E40" s="1" t="s">
        <v>74</v>
      </c>
      <c r="F40" s="1" t="s">
        <v>453</v>
      </c>
      <c r="G40" s="1" t="s">
        <v>298</v>
      </c>
      <c r="H40" s="1" t="s">
        <v>299</v>
      </c>
      <c r="I40" s="1" t="s">
        <v>464</v>
      </c>
      <c r="J40" s="1" t="s">
        <v>301</v>
      </c>
      <c r="K40" s="1" t="s">
        <v>464</v>
      </c>
      <c r="L40" s="1" t="s">
        <v>464</v>
      </c>
      <c r="M40" s="1" t="s">
        <v>302</v>
      </c>
      <c r="N40" s="1" t="s">
        <v>302</v>
      </c>
      <c r="O40" s="1" t="s">
        <v>303</v>
      </c>
      <c r="P40" s="1" t="s">
        <v>304</v>
      </c>
      <c r="Q40" s="1" t="s">
        <v>305</v>
      </c>
      <c r="R40" s="1" t="s">
        <v>465</v>
      </c>
      <c r="S40" s="1" t="s">
        <v>307</v>
      </c>
      <c r="T40" s="1" t="s">
        <v>308</v>
      </c>
      <c r="U40" s="1" t="s">
        <v>309</v>
      </c>
    </row>
    <row r="41" s="1" customFormat="1" spans="1:21">
      <c r="A41" s="3">
        <v>17985341463</v>
      </c>
      <c r="B41" s="1" t="s">
        <v>295</v>
      </c>
      <c r="C41" s="1" t="s">
        <v>466</v>
      </c>
      <c r="D41" s="1" t="s">
        <v>467</v>
      </c>
      <c r="E41" s="1" t="s">
        <v>160</v>
      </c>
      <c r="F41" s="1" t="s">
        <v>295</v>
      </c>
      <c r="G41" s="1" t="s">
        <v>298</v>
      </c>
      <c r="H41" s="1" t="s">
        <v>299</v>
      </c>
      <c r="I41" s="1" t="s">
        <v>468</v>
      </c>
      <c r="J41" s="1" t="s">
        <v>301</v>
      </c>
      <c r="K41" s="1" t="s">
        <v>468</v>
      </c>
      <c r="L41" s="1" t="s">
        <v>468</v>
      </c>
      <c r="M41" s="1" t="s">
        <v>302</v>
      </c>
      <c r="N41" s="1" t="s">
        <v>302</v>
      </c>
      <c r="O41" s="1" t="s">
        <v>303</v>
      </c>
      <c r="P41" s="1" t="s">
        <v>304</v>
      </c>
      <c r="Q41" s="1" t="s">
        <v>305</v>
      </c>
      <c r="R41" s="1" t="s">
        <v>469</v>
      </c>
      <c r="S41" s="1" t="s">
        <v>307</v>
      </c>
      <c r="T41" s="1" t="s">
        <v>308</v>
      </c>
      <c r="U41" s="1" t="s">
        <v>309</v>
      </c>
    </row>
    <row r="42" s="1" customFormat="1" spans="1:21">
      <c r="A42" s="3">
        <v>17984690417</v>
      </c>
      <c r="B42" s="1" t="s">
        <v>295</v>
      </c>
      <c r="C42" s="1" t="s">
        <v>470</v>
      </c>
      <c r="D42" s="1" t="s">
        <v>471</v>
      </c>
      <c r="E42" s="1" t="s">
        <v>97</v>
      </c>
      <c r="F42" s="1" t="s">
        <v>295</v>
      </c>
      <c r="G42" s="1" t="s">
        <v>298</v>
      </c>
      <c r="H42" s="1" t="s">
        <v>299</v>
      </c>
      <c r="I42" s="1" t="s">
        <v>472</v>
      </c>
      <c r="J42" s="1" t="s">
        <v>301</v>
      </c>
      <c r="K42" s="1" t="s">
        <v>472</v>
      </c>
      <c r="L42" s="1" t="s">
        <v>472</v>
      </c>
      <c r="M42" s="1" t="s">
        <v>302</v>
      </c>
      <c r="N42" s="1" t="s">
        <v>302</v>
      </c>
      <c r="O42" s="1" t="s">
        <v>303</v>
      </c>
      <c r="P42" s="1" t="s">
        <v>304</v>
      </c>
      <c r="Q42" s="1" t="s">
        <v>305</v>
      </c>
      <c r="R42" s="1" t="s">
        <v>473</v>
      </c>
      <c r="S42" s="1" t="s">
        <v>307</v>
      </c>
      <c r="T42" s="1" t="s">
        <v>308</v>
      </c>
      <c r="U42" s="1" t="s">
        <v>309</v>
      </c>
    </row>
    <row r="43" s="1" customFormat="1" spans="1:21">
      <c r="A43" s="3">
        <v>17984854580</v>
      </c>
      <c r="B43" s="1" t="s">
        <v>295</v>
      </c>
      <c r="C43" s="1" t="s">
        <v>474</v>
      </c>
      <c r="D43" s="1" t="s">
        <v>475</v>
      </c>
      <c r="E43" s="1" t="s">
        <v>109</v>
      </c>
      <c r="F43" s="1" t="s">
        <v>295</v>
      </c>
      <c r="G43" s="1" t="s">
        <v>298</v>
      </c>
      <c r="H43" s="1" t="s">
        <v>299</v>
      </c>
      <c r="I43" s="1" t="s">
        <v>476</v>
      </c>
      <c r="J43" s="1" t="s">
        <v>301</v>
      </c>
      <c r="K43" s="1" t="s">
        <v>476</v>
      </c>
      <c r="L43" s="1" t="s">
        <v>476</v>
      </c>
      <c r="M43" s="1" t="s">
        <v>302</v>
      </c>
      <c r="N43" s="1" t="s">
        <v>302</v>
      </c>
      <c r="O43" s="1" t="s">
        <v>303</v>
      </c>
      <c r="P43" s="1" t="s">
        <v>304</v>
      </c>
      <c r="Q43" s="1" t="s">
        <v>305</v>
      </c>
      <c r="R43" s="1" t="s">
        <v>477</v>
      </c>
      <c r="S43" s="1" t="s">
        <v>307</v>
      </c>
      <c r="T43" s="1" t="s">
        <v>308</v>
      </c>
      <c r="U43" s="1" t="s">
        <v>309</v>
      </c>
    </row>
    <row r="44" s="1" customFormat="1" spans="1:21">
      <c r="A44" s="3">
        <v>17985166721</v>
      </c>
      <c r="B44" s="1" t="s">
        <v>295</v>
      </c>
      <c r="C44" s="1" t="s">
        <v>478</v>
      </c>
      <c r="D44" s="1" t="s">
        <v>479</v>
      </c>
      <c r="E44" s="1" t="s">
        <v>141</v>
      </c>
      <c r="F44" s="1" t="s">
        <v>295</v>
      </c>
      <c r="G44" s="1" t="s">
        <v>298</v>
      </c>
      <c r="H44" s="1" t="s">
        <v>299</v>
      </c>
      <c r="I44" s="1" t="s">
        <v>480</v>
      </c>
      <c r="J44" s="1" t="s">
        <v>301</v>
      </c>
      <c r="K44" s="1" t="s">
        <v>480</v>
      </c>
      <c r="L44" s="1" t="s">
        <v>480</v>
      </c>
      <c r="M44" s="1" t="s">
        <v>302</v>
      </c>
      <c r="N44" s="1" t="s">
        <v>302</v>
      </c>
      <c r="O44" s="1" t="s">
        <v>303</v>
      </c>
      <c r="P44" s="1" t="s">
        <v>304</v>
      </c>
      <c r="Q44" s="1" t="s">
        <v>305</v>
      </c>
      <c r="R44" s="1" t="s">
        <v>481</v>
      </c>
      <c r="S44" s="1" t="s">
        <v>307</v>
      </c>
      <c r="T44" s="1" t="s">
        <v>308</v>
      </c>
      <c r="U44" s="1" t="s">
        <v>309</v>
      </c>
    </row>
    <row r="45" s="1" customFormat="1" spans="1:21">
      <c r="A45" s="3">
        <v>17985465591</v>
      </c>
      <c r="B45" s="1" t="s">
        <v>295</v>
      </c>
      <c r="C45" s="1" t="s">
        <v>482</v>
      </c>
      <c r="D45" s="1" t="s">
        <v>483</v>
      </c>
      <c r="E45" s="1" t="s">
        <v>185</v>
      </c>
      <c r="F45" s="1" t="s">
        <v>295</v>
      </c>
      <c r="G45" s="1" t="s">
        <v>298</v>
      </c>
      <c r="H45" s="1" t="s">
        <v>299</v>
      </c>
      <c r="I45" s="1" t="s">
        <v>484</v>
      </c>
      <c r="J45" s="1" t="s">
        <v>301</v>
      </c>
      <c r="K45" s="1" t="s">
        <v>484</v>
      </c>
      <c r="L45" s="1" t="s">
        <v>484</v>
      </c>
      <c r="M45" s="1" t="s">
        <v>302</v>
      </c>
      <c r="N45" s="1" t="s">
        <v>302</v>
      </c>
      <c r="O45" s="1" t="s">
        <v>303</v>
      </c>
      <c r="P45" s="1" t="s">
        <v>304</v>
      </c>
      <c r="Q45" s="1" t="s">
        <v>305</v>
      </c>
      <c r="R45" s="1" t="s">
        <v>485</v>
      </c>
      <c r="S45" s="1" t="s">
        <v>307</v>
      </c>
      <c r="T45" s="1" t="s">
        <v>308</v>
      </c>
      <c r="U45" s="1" t="s">
        <v>309</v>
      </c>
    </row>
    <row r="46" s="1" customFormat="1" spans="1:21">
      <c r="A46" s="3">
        <v>17985306042</v>
      </c>
      <c r="B46" s="1" t="s">
        <v>295</v>
      </c>
      <c r="C46" s="1" t="s">
        <v>486</v>
      </c>
      <c r="D46" s="1" t="s">
        <v>487</v>
      </c>
      <c r="E46" s="1" t="s">
        <v>157</v>
      </c>
      <c r="F46" s="1" t="s">
        <v>295</v>
      </c>
      <c r="G46" s="1" t="s">
        <v>298</v>
      </c>
      <c r="H46" s="1" t="s">
        <v>299</v>
      </c>
      <c r="I46" s="1" t="s">
        <v>488</v>
      </c>
      <c r="J46" s="1" t="s">
        <v>301</v>
      </c>
      <c r="K46" s="1" t="s">
        <v>488</v>
      </c>
      <c r="L46" s="1" t="s">
        <v>488</v>
      </c>
      <c r="M46" s="1" t="s">
        <v>302</v>
      </c>
      <c r="N46" s="1" t="s">
        <v>302</v>
      </c>
      <c r="O46" s="1" t="s">
        <v>303</v>
      </c>
      <c r="P46" s="1" t="s">
        <v>304</v>
      </c>
      <c r="Q46" s="1" t="s">
        <v>305</v>
      </c>
      <c r="R46" s="1" t="s">
        <v>489</v>
      </c>
      <c r="S46" s="1" t="s">
        <v>307</v>
      </c>
      <c r="T46" s="1" t="s">
        <v>308</v>
      </c>
      <c r="U46" s="1" t="s">
        <v>309</v>
      </c>
    </row>
    <row r="47" s="1" customFormat="1" spans="1:21">
      <c r="A47" s="3">
        <v>17985453462</v>
      </c>
      <c r="B47" s="1" t="s">
        <v>295</v>
      </c>
      <c r="C47" s="1" t="s">
        <v>490</v>
      </c>
      <c r="D47" s="1" t="s">
        <v>491</v>
      </c>
      <c r="E47" s="1" t="s">
        <v>180</v>
      </c>
      <c r="F47" s="1" t="s">
        <v>295</v>
      </c>
      <c r="G47" s="1" t="s">
        <v>298</v>
      </c>
      <c r="H47" s="1" t="s">
        <v>299</v>
      </c>
      <c r="I47" s="1" t="s">
        <v>492</v>
      </c>
      <c r="J47" s="1" t="s">
        <v>301</v>
      </c>
      <c r="K47" s="1" t="s">
        <v>492</v>
      </c>
      <c r="L47" s="1" t="s">
        <v>492</v>
      </c>
      <c r="M47" s="1" t="s">
        <v>302</v>
      </c>
      <c r="N47" s="1" t="s">
        <v>302</v>
      </c>
      <c r="O47" s="1" t="s">
        <v>303</v>
      </c>
      <c r="P47" s="1" t="s">
        <v>304</v>
      </c>
      <c r="Q47" s="1" t="s">
        <v>305</v>
      </c>
      <c r="R47" s="1" t="s">
        <v>493</v>
      </c>
      <c r="S47" s="1" t="s">
        <v>307</v>
      </c>
      <c r="T47" s="1" t="s">
        <v>308</v>
      </c>
      <c r="U47" s="1" t="s">
        <v>309</v>
      </c>
    </row>
    <row r="48" s="1" customFormat="1" spans="1:21">
      <c r="A48" s="3">
        <v>17957402410</v>
      </c>
      <c r="B48" s="1" t="s">
        <v>401</v>
      </c>
      <c r="C48" s="1" t="s">
        <v>494</v>
      </c>
      <c r="D48" s="1" t="s">
        <v>495</v>
      </c>
      <c r="E48" s="1" t="s">
        <v>45</v>
      </c>
      <c r="F48" s="1" t="s">
        <v>401</v>
      </c>
      <c r="G48" s="1" t="s">
        <v>298</v>
      </c>
      <c r="H48" s="1" t="s">
        <v>299</v>
      </c>
      <c r="I48" s="1" t="s">
        <v>496</v>
      </c>
      <c r="J48" s="1" t="s">
        <v>301</v>
      </c>
      <c r="K48" s="1" t="s">
        <v>496</v>
      </c>
      <c r="L48" s="1" t="s">
        <v>496</v>
      </c>
      <c r="M48" s="1" t="s">
        <v>302</v>
      </c>
      <c r="N48" s="1" t="s">
        <v>302</v>
      </c>
      <c r="O48" s="1" t="s">
        <v>303</v>
      </c>
      <c r="P48" s="1" t="s">
        <v>304</v>
      </c>
      <c r="Q48" s="1" t="s">
        <v>305</v>
      </c>
      <c r="R48" s="1" t="s">
        <v>497</v>
      </c>
      <c r="S48" s="1" t="s">
        <v>307</v>
      </c>
      <c r="T48" s="1" t="s">
        <v>308</v>
      </c>
      <c r="U48" s="1" t="s">
        <v>309</v>
      </c>
    </row>
    <row r="49" s="1" customFormat="1" spans="1:21">
      <c r="A49" s="3">
        <v>17984625054</v>
      </c>
      <c r="B49" s="1" t="s">
        <v>295</v>
      </c>
      <c r="C49" s="1" t="s">
        <v>498</v>
      </c>
      <c r="D49" s="1" t="s">
        <v>499</v>
      </c>
      <c r="E49" s="1" t="s">
        <v>93</v>
      </c>
      <c r="F49" s="1" t="s">
        <v>295</v>
      </c>
      <c r="G49" s="1" t="s">
        <v>298</v>
      </c>
      <c r="H49" s="1" t="s">
        <v>299</v>
      </c>
      <c r="I49" s="1" t="s">
        <v>500</v>
      </c>
      <c r="J49" s="1" t="s">
        <v>301</v>
      </c>
      <c r="K49" s="1" t="s">
        <v>500</v>
      </c>
      <c r="L49" s="1" t="s">
        <v>500</v>
      </c>
      <c r="M49" s="1" t="s">
        <v>302</v>
      </c>
      <c r="N49" s="1" t="s">
        <v>302</v>
      </c>
      <c r="O49" s="1" t="s">
        <v>303</v>
      </c>
      <c r="P49" s="1" t="s">
        <v>304</v>
      </c>
      <c r="Q49" s="1" t="s">
        <v>305</v>
      </c>
      <c r="R49" s="1" t="s">
        <v>501</v>
      </c>
      <c r="S49" s="1" t="s">
        <v>307</v>
      </c>
      <c r="T49" s="1" t="s">
        <v>308</v>
      </c>
      <c r="U49" s="1" t="s">
        <v>309</v>
      </c>
    </row>
    <row r="50" s="1" customFormat="1" spans="1:21">
      <c r="A50" s="3">
        <v>17985113931</v>
      </c>
      <c r="B50" s="1" t="s">
        <v>295</v>
      </c>
      <c r="C50" s="1" t="s">
        <v>502</v>
      </c>
      <c r="D50" s="1" t="s">
        <v>503</v>
      </c>
      <c r="E50" s="1" t="s">
        <v>137</v>
      </c>
      <c r="F50" s="1" t="s">
        <v>295</v>
      </c>
      <c r="G50" s="1" t="s">
        <v>298</v>
      </c>
      <c r="H50" s="1" t="s">
        <v>299</v>
      </c>
      <c r="I50" s="1" t="s">
        <v>504</v>
      </c>
      <c r="J50" s="1" t="s">
        <v>301</v>
      </c>
      <c r="K50" s="1" t="s">
        <v>504</v>
      </c>
      <c r="L50" s="1" t="s">
        <v>504</v>
      </c>
      <c r="M50" s="1" t="s">
        <v>302</v>
      </c>
      <c r="N50" s="1" t="s">
        <v>302</v>
      </c>
      <c r="O50" s="1" t="s">
        <v>303</v>
      </c>
      <c r="P50" s="1" t="s">
        <v>304</v>
      </c>
      <c r="Q50" s="1" t="s">
        <v>305</v>
      </c>
      <c r="R50" s="1" t="s">
        <v>505</v>
      </c>
      <c r="S50" s="1" t="s">
        <v>307</v>
      </c>
      <c r="T50" s="1" t="s">
        <v>308</v>
      </c>
      <c r="U50" s="1" t="s">
        <v>309</v>
      </c>
    </row>
    <row r="51" s="1" customFormat="1" spans="1:21">
      <c r="A51" s="3">
        <v>17984911286</v>
      </c>
      <c r="B51" s="1" t="s">
        <v>295</v>
      </c>
      <c r="C51" s="1" t="s">
        <v>506</v>
      </c>
      <c r="D51" s="1" t="s">
        <v>507</v>
      </c>
      <c r="E51" s="1" t="s">
        <v>117</v>
      </c>
      <c r="F51" s="1" t="s">
        <v>295</v>
      </c>
      <c r="G51" s="1" t="s">
        <v>298</v>
      </c>
      <c r="H51" s="1" t="s">
        <v>299</v>
      </c>
      <c r="I51" s="1" t="s">
        <v>508</v>
      </c>
      <c r="J51" s="1" t="s">
        <v>301</v>
      </c>
      <c r="K51" s="1" t="s">
        <v>508</v>
      </c>
      <c r="L51" s="1" t="s">
        <v>508</v>
      </c>
      <c r="M51" s="1" t="s">
        <v>302</v>
      </c>
      <c r="N51" s="1" t="s">
        <v>302</v>
      </c>
      <c r="O51" s="1" t="s">
        <v>303</v>
      </c>
      <c r="P51" s="1" t="s">
        <v>304</v>
      </c>
      <c r="Q51" s="1" t="s">
        <v>305</v>
      </c>
      <c r="R51" s="1" t="s">
        <v>509</v>
      </c>
      <c r="S51" s="1" t="s">
        <v>307</v>
      </c>
      <c r="T51" s="1" t="s">
        <v>308</v>
      </c>
      <c r="U51" s="1" t="s">
        <v>309</v>
      </c>
    </row>
    <row r="52" s="1" customFormat="1" spans="1:21">
      <c r="A52" s="3">
        <v>17972703218</v>
      </c>
      <c r="B52" s="1" t="s">
        <v>428</v>
      </c>
      <c r="C52" s="1" t="s">
        <v>510</v>
      </c>
      <c r="D52" s="1" t="s">
        <v>511</v>
      </c>
      <c r="E52" s="1" t="s">
        <v>66</v>
      </c>
      <c r="F52" s="1" t="s">
        <v>295</v>
      </c>
      <c r="G52" s="1" t="s">
        <v>298</v>
      </c>
      <c r="H52" s="1" t="s">
        <v>299</v>
      </c>
      <c r="I52" s="1" t="s">
        <v>512</v>
      </c>
      <c r="J52" s="1" t="s">
        <v>301</v>
      </c>
      <c r="K52" s="1" t="s">
        <v>512</v>
      </c>
      <c r="L52" s="1" t="s">
        <v>512</v>
      </c>
      <c r="M52" s="1" t="s">
        <v>302</v>
      </c>
      <c r="N52" s="1" t="s">
        <v>302</v>
      </c>
      <c r="O52" s="1" t="s">
        <v>303</v>
      </c>
      <c r="P52" s="1" t="s">
        <v>304</v>
      </c>
      <c r="Q52" s="1" t="s">
        <v>305</v>
      </c>
      <c r="R52" s="1" t="s">
        <v>513</v>
      </c>
      <c r="S52" s="1" t="s">
        <v>307</v>
      </c>
      <c r="T52" s="1" t="s">
        <v>308</v>
      </c>
      <c r="U52" s="1" t="s">
        <v>309</v>
      </c>
    </row>
    <row r="53" s="1" customFormat="1" spans="1:21">
      <c r="A53" s="3">
        <v>17969150981</v>
      </c>
      <c r="B53" s="1" t="s">
        <v>428</v>
      </c>
      <c r="C53" s="1" t="s">
        <v>514</v>
      </c>
      <c r="D53" s="1" t="s">
        <v>515</v>
      </c>
      <c r="E53" s="1" t="s">
        <v>56</v>
      </c>
      <c r="F53" s="1" t="s">
        <v>295</v>
      </c>
      <c r="G53" s="1" t="s">
        <v>298</v>
      </c>
      <c r="H53" s="1" t="s">
        <v>299</v>
      </c>
      <c r="I53" s="1" t="s">
        <v>516</v>
      </c>
      <c r="J53" s="1" t="s">
        <v>301</v>
      </c>
      <c r="K53" s="1" t="s">
        <v>516</v>
      </c>
      <c r="L53" s="1" t="s">
        <v>516</v>
      </c>
      <c r="M53" s="1" t="s">
        <v>302</v>
      </c>
      <c r="N53" s="1" t="s">
        <v>302</v>
      </c>
      <c r="O53" s="1" t="s">
        <v>303</v>
      </c>
      <c r="P53" s="1" t="s">
        <v>304</v>
      </c>
      <c r="Q53" s="1" t="s">
        <v>305</v>
      </c>
      <c r="R53" s="1" t="s">
        <v>517</v>
      </c>
      <c r="S53" s="1" t="s">
        <v>307</v>
      </c>
      <c r="T53" s="1" t="s">
        <v>308</v>
      </c>
      <c r="U53" s="1" t="s">
        <v>309</v>
      </c>
    </row>
    <row r="54" s="1" customFormat="1" spans="1:21">
      <c r="A54" s="3">
        <v>17985104719</v>
      </c>
      <c r="B54" s="1" t="s">
        <v>295</v>
      </c>
      <c r="C54" s="1" t="s">
        <v>518</v>
      </c>
      <c r="D54" s="1" t="s">
        <v>519</v>
      </c>
      <c r="E54" s="1" t="s">
        <v>133</v>
      </c>
      <c r="F54" s="1" t="s">
        <v>295</v>
      </c>
      <c r="G54" s="1" t="s">
        <v>298</v>
      </c>
      <c r="H54" s="1" t="s">
        <v>299</v>
      </c>
      <c r="I54" s="1" t="s">
        <v>520</v>
      </c>
      <c r="J54" s="1" t="s">
        <v>301</v>
      </c>
      <c r="K54" s="1" t="s">
        <v>520</v>
      </c>
      <c r="L54" s="1" t="s">
        <v>520</v>
      </c>
      <c r="M54" s="1" t="s">
        <v>302</v>
      </c>
      <c r="N54" s="1" t="s">
        <v>302</v>
      </c>
      <c r="O54" s="1" t="s">
        <v>303</v>
      </c>
      <c r="P54" s="1" t="s">
        <v>304</v>
      </c>
      <c r="Q54" s="1" t="s">
        <v>305</v>
      </c>
      <c r="R54" s="1" t="s">
        <v>521</v>
      </c>
      <c r="S54" s="1" t="s">
        <v>307</v>
      </c>
      <c r="T54" s="1" t="s">
        <v>308</v>
      </c>
      <c r="U54" s="1" t="s">
        <v>309</v>
      </c>
    </row>
    <row r="55" s="1" customFormat="1" spans="1:21">
      <c r="A55" s="3">
        <v>17985271145</v>
      </c>
      <c r="B55" s="1" t="s">
        <v>295</v>
      </c>
      <c r="C55" s="1" t="s">
        <v>522</v>
      </c>
      <c r="D55" s="1" t="s">
        <v>388</v>
      </c>
      <c r="E55" s="1" t="s">
        <v>149</v>
      </c>
      <c r="F55" s="1" t="s">
        <v>295</v>
      </c>
      <c r="G55" s="1" t="s">
        <v>298</v>
      </c>
      <c r="H55" s="1" t="s">
        <v>299</v>
      </c>
      <c r="I55" s="1" t="s">
        <v>523</v>
      </c>
      <c r="J55" s="1" t="s">
        <v>301</v>
      </c>
      <c r="K55" s="1" t="s">
        <v>523</v>
      </c>
      <c r="L55" s="1" t="s">
        <v>523</v>
      </c>
      <c r="M55" s="1" t="s">
        <v>302</v>
      </c>
      <c r="N55" s="1" t="s">
        <v>302</v>
      </c>
      <c r="O55" s="1" t="s">
        <v>303</v>
      </c>
      <c r="P55" s="1" t="s">
        <v>304</v>
      </c>
      <c r="Q55" s="1" t="s">
        <v>305</v>
      </c>
      <c r="R55" s="1" t="s">
        <v>524</v>
      </c>
      <c r="S55" s="1" t="s">
        <v>307</v>
      </c>
      <c r="T55" s="1" t="s">
        <v>308</v>
      </c>
      <c r="U55" s="1" t="s">
        <v>309</v>
      </c>
    </row>
    <row r="56" s="1" customFormat="1" spans="1:21">
      <c r="A56" s="3">
        <v>17985371193</v>
      </c>
      <c r="B56" s="1" t="s">
        <v>295</v>
      </c>
      <c r="C56" s="1" t="s">
        <v>525</v>
      </c>
      <c r="D56" s="1" t="s">
        <v>526</v>
      </c>
      <c r="E56" s="1" t="s">
        <v>169</v>
      </c>
      <c r="F56" s="1" t="s">
        <v>295</v>
      </c>
      <c r="G56" s="1" t="s">
        <v>298</v>
      </c>
      <c r="H56" s="1" t="s">
        <v>299</v>
      </c>
      <c r="I56" s="1" t="s">
        <v>527</v>
      </c>
      <c r="J56" s="1" t="s">
        <v>301</v>
      </c>
      <c r="K56" s="1" t="s">
        <v>527</v>
      </c>
      <c r="L56" s="1" t="s">
        <v>527</v>
      </c>
      <c r="M56" s="1" t="s">
        <v>302</v>
      </c>
      <c r="N56" s="1" t="s">
        <v>302</v>
      </c>
      <c r="O56" s="1" t="s">
        <v>303</v>
      </c>
      <c r="P56" s="1" t="s">
        <v>304</v>
      </c>
      <c r="Q56" s="1" t="s">
        <v>305</v>
      </c>
      <c r="R56" s="1" t="s">
        <v>528</v>
      </c>
      <c r="S56" s="1" t="s">
        <v>307</v>
      </c>
      <c r="T56" s="1" t="s">
        <v>308</v>
      </c>
      <c r="U56" s="1" t="s">
        <v>309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2022-06-09T01:11:30Z</dcterms:created>
  <dcterms:modified xsi:type="dcterms:W3CDTF">2022-06-09T01:24:32Z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17F91FCE8D15484EA4791E35BC6DF46A</vt:lpwstr>
  </property>
  <property fmtid="{D5CDD505-2E9C-101B-9397-08002B2CF9AE}" pid="3" name="KSOProductBuildVer">
    <vt:lpwstr>2052-11.1.0.11744</vt:lpwstr>
  </property>
</Properties>
</file>