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对账!$1:$68</definedName>
  </definedNames>
  <calcPr calcId="144525"/>
</workbook>
</file>

<file path=xl/sharedStrings.xml><?xml version="1.0" encoding="utf-8"?>
<sst xmlns="http://schemas.openxmlformats.org/spreadsheetml/2006/main" count="2036" uniqueCount="535">
  <si>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</si>
  <si>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</si>
  <si>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</si>
  <si>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</si>
  <si>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</si>
  <si>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</si>
  <si>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</si>
  <si>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</si>
  <si>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</si>
  <si>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</si>
  <si>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</si>
  <si>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</si>
  <si>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</si>
  <si>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</si>
  <si>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</si>
  <si>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</si>
  <si>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</si>
  <si>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</si>
  <si>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</si>
  <si>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</si>
  <si>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</si>
  <si>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</si>
  <si>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</si>
  <si>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</si>
  <si>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</si>
  <si>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17914295748	</t>
  </si>
  <si>
    <t>Ctrip</t>
  </si>
  <si>
    <t>正常</t>
  </si>
  <si>
    <t>[台中]薆悦酒店(台中馆)(Inhouse Hotel Taichung)(80941408)</t>
  </si>
  <si>
    <t>精品大床房&lt;2人入住&gt;</t>
  </si>
  <si>
    <t>CNY</t>
  </si>
  <si>
    <t>LIN/CHUNTING</t>
  </si>
  <si>
    <t>CA13744220610CNY</t>
  </si>
  <si>
    <t>未提现</t>
  </si>
  <si>
    <t>携程开票</t>
  </si>
  <si>
    <t xml:space="preserve">2545331	</t>
  </si>
  <si>
    <t xml:space="preserve">	</t>
  </si>
  <si>
    <t>取消</t>
  </si>
  <si>
    <t xml:space="preserve">17955568093	</t>
  </si>
  <si>
    <t>[台北]台北北投天玥泉会馆(Beitou Hot Spring Resort)(80941594)</t>
  </si>
  <si>
    <t>经典双床房&lt;2人入住&gt;&lt;早餐&gt;</t>
  </si>
  <si>
    <t>LIN/JOJO</t>
  </si>
  <si>
    <t xml:space="preserve">17972721001	</t>
  </si>
  <si>
    <t>[武汉]麗枫酒店(武汉光谷广场店)(92779777)</t>
  </si>
  <si>
    <t>高级大床房&lt;2人入住&gt;</t>
  </si>
  <si>
    <t>王浩</t>
  </si>
  <si>
    <t xml:space="preserve">17980088194	</t>
  </si>
  <si>
    <t>HE/TZUWEI</t>
  </si>
  <si>
    <t xml:space="preserve">72971	</t>
  </si>
  <si>
    <t xml:space="preserve">17981046521	</t>
  </si>
  <si>
    <t>CHIANG/CHENGHSING</t>
  </si>
  <si>
    <t xml:space="preserve">72982	</t>
  </si>
  <si>
    <t xml:space="preserve">17981697996	</t>
  </si>
  <si>
    <t>[海阳]派酒店(海阳汽车站商业中心店)(80246572)</t>
  </si>
  <si>
    <t>惠选大床房&lt;2人入住&gt;</t>
  </si>
  <si>
    <t>李显明</t>
  </si>
  <si>
    <t xml:space="preserve">17991974589	</t>
  </si>
  <si>
    <t>[香港]木的地酒店(Hotel Madera Hong Kong)(80243684)</t>
  </si>
  <si>
    <t>豪华双床客房&lt;2人入住&gt;</t>
  </si>
  <si>
    <t>YE/ZHIBIN,tse/hoikin</t>
  </si>
  <si>
    <t xml:space="preserve">EXP-1948181719	</t>
  </si>
  <si>
    <t xml:space="preserve">17991987185	</t>
  </si>
  <si>
    <t>[珠海]7天优品Premium·珠海拱北口岸店(80895479)</t>
  </si>
  <si>
    <t>优享双床房&lt;2人入住&gt;</t>
  </si>
  <si>
    <t>陈敏</t>
  </si>
  <si>
    <t xml:space="preserve">17992096946	</t>
  </si>
  <si>
    <t>[瑞金]格林豪泰酒店(瑞金红都大道店)(88988832)</t>
  </si>
  <si>
    <t>大床房&lt;2人入住&gt;</t>
  </si>
  <si>
    <t>彭文俊</t>
  </si>
  <si>
    <t xml:space="preserve">(GRT)76467539;	</t>
  </si>
  <si>
    <t xml:space="preserve">17992100747	</t>
  </si>
  <si>
    <t xml:space="preserve">76467912	</t>
  </si>
  <si>
    <t xml:space="preserve">17992143946	</t>
  </si>
  <si>
    <t>[株洲]维也纳国际酒店(株洲高铁站店)(92485073)</t>
  </si>
  <si>
    <t>豪华大床房&lt;2人入住&gt;</t>
  </si>
  <si>
    <t>余坤</t>
  </si>
  <si>
    <t xml:space="preserve">17992192702	</t>
  </si>
  <si>
    <t>[成都]成都梵泊公寓(92778049)</t>
  </si>
  <si>
    <t>观景大床房&lt;2人入住&gt;</t>
  </si>
  <si>
    <t>陈鑫霞</t>
  </si>
  <si>
    <t xml:space="preserve">17992267170	</t>
  </si>
  <si>
    <t>[宜兰]宜兰木棉道-美学商旅(KAPOK HOTEL &amp; RESORTS)(81210506)</t>
  </si>
  <si>
    <t>经典套房&lt;2人入住&gt;&lt;早餐&gt;</t>
  </si>
  <si>
    <t>WU/YUNGCHUNG</t>
  </si>
  <si>
    <t xml:space="preserve">17992284960	</t>
  </si>
  <si>
    <t>[贵阳]贵阳八度酒店(92779853)</t>
  </si>
  <si>
    <t>标准大床房&lt;2人入住&gt;</t>
  </si>
  <si>
    <t>邓文榜</t>
  </si>
  <si>
    <t xml:space="preserve">17992372832	</t>
  </si>
  <si>
    <t>[香港]旭逸雅捷酒店 · 荃湾(Hotel Ease Access · Tsuen Wan)(76481425)</t>
  </si>
  <si>
    <t>高级双床房&lt;2人入住&gt;</t>
  </si>
  <si>
    <t>FAN/HO NAM</t>
  </si>
  <si>
    <t xml:space="preserve">17992403393	</t>
  </si>
  <si>
    <t>[惠来]惠来群信大酒店(91108617)</t>
  </si>
  <si>
    <t>豪华大床房&lt;2人入住&gt;&lt;早餐&gt;</t>
  </si>
  <si>
    <t>林瑜</t>
  </si>
  <si>
    <t xml:space="preserve">17992431468	</t>
  </si>
  <si>
    <t>[香港]MK居停(MK STAY)(80243700)</t>
  </si>
  <si>
    <t>fong/wai yin</t>
  </si>
  <si>
    <t xml:space="preserve">EXP-1948210901	</t>
  </si>
  <si>
    <t xml:space="preserve">17992446997	</t>
  </si>
  <si>
    <t>[达州]达州名钦商务酒店(92038875)</t>
  </si>
  <si>
    <t>优享简约大床房&lt;2人入住&gt;</t>
  </si>
  <si>
    <t>黎勇</t>
  </si>
  <si>
    <t xml:space="preserve">2563525	</t>
  </si>
  <si>
    <t xml:space="preserve">17992453807	</t>
  </si>
  <si>
    <t>于旭涛</t>
  </si>
  <si>
    <t xml:space="preserve">17992718439	</t>
  </si>
  <si>
    <t>CHAU/WING KUEN</t>
  </si>
  <si>
    <t xml:space="preserve">2563607	</t>
  </si>
  <si>
    <t xml:space="preserve">EXP-1948233851	</t>
  </si>
  <si>
    <t xml:space="preserve">17992755341	</t>
  </si>
  <si>
    <t>[深圳]丽兹酒店(深圳清湖店)(88227926)</t>
  </si>
  <si>
    <t>温馨大床房(无窗)&lt;2人入住&gt;</t>
  </si>
  <si>
    <t>李杰</t>
  </si>
  <si>
    <t xml:space="preserve">17992789604	</t>
  </si>
  <si>
    <t>[博罗]博罗惠信假日酒店(92778188)</t>
  </si>
  <si>
    <t>标准单人房&lt;2人入住&gt;</t>
  </si>
  <si>
    <t>蔡添寿</t>
  </si>
  <si>
    <t xml:space="preserve">17992791327	</t>
  </si>
  <si>
    <t>吴如杰</t>
  </si>
  <si>
    <t xml:space="preserve">2563622	</t>
  </si>
  <si>
    <t xml:space="preserve">17992812057	</t>
  </si>
  <si>
    <t>[百色]百色翰德酒店(92125685)</t>
  </si>
  <si>
    <t>王爱民,艾强</t>
  </si>
  <si>
    <t xml:space="preserve">17992885205	</t>
  </si>
  <si>
    <t>[深圳]深圳雅都源宾馆(92779195)</t>
  </si>
  <si>
    <t>特惠大床房&lt;2人入住&gt;</t>
  </si>
  <si>
    <t>梁成海</t>
  </si>
  <si>
    <t xml:space="preserve">17992897795	</t>
  </si>
  <si>
    <t>[武汉]云朵影院酒店(武汉国博店)(92787354)</t>
  </si>
  <si>
    <t>云朵景观大床房&lt;2人入住&gt;</t>
  </si>
  <si>
    <t>程大壮</t>
  </si>
  <si>
    <t xml:space="preserve">2563654	</t>
  </si>
  <si>
    <t xml:space="preserve">17992937359	</t>
  </si>
  <si>
    <t>[肥东]尚客优连锁酒店(肥东大运城店)(80247142)</t>
  </si>
  <si>
    <t>特惠标准间(无窗)&lt;2人入住&gt;</t>
  </si>
  <si>
    <t>贾尚旭</t>
  </si>
  <si>
    <t xml:space="preserve">2563665	</t>
  </si>
  <si>
    <t xml:space="preserve">17993022666	</t>
  </si>
  <si>
    <t>[广州]诺盟国际公寓(广州区庄地铁站店)(91301630)</t>
  </si>
  <si>
    <t>特价房&lt;2人入住&gt;</t>
  </si>
  <si>
    <t>林少远</t>
  </si>
  <si>
    <t xml:space="preserve">17993037002	</t>
  </si>
  <si>
    <t>[香港]香港彩鸿酒店(Travelodge Kowloon)(80247378)</t>
  </si>
  <si>
    <t>豪华客房&lt;2人入住&gt;</t>
  </si>
  <si>
    <t>CHENG/KAMWING</t>
  </si>
  <si>
    <t xml:space="preserve">177881	</t>
  </si>
  <si>
    <t xml:space="preserve">17993045170	</t>
  </si>
  <si>
    <t>[盱眙]格林豪泰(淮安盱眙皇家花苑店)(83901455)</t>
  </si>
  <si>
    <t>白斌</t>
  </si>
  <si>
    <t xml:space="preserve">2563692	</t>
  </si>
  <si>
    <t xml:space="preserve">(GRT)76472392;	</t>
  </si>
  <si>
    <t xml:space="preserve">17993059039	</t>
  </si>
  <si>
    <t>[瓮安]维也纳国际酒店(瓮安麒龙缤纷摩尔城店)(68333785)</t>
  </si>
  <si>
    <t>商务大床房&lt;2人入住&gt;</t>
  </si>
  <si>
    <t>吴凡</t>
  </si>
  <si>
    <t xml:space="preserve">17993108208	</t>
  </si>
  <si>
    <t>[昆明]OYO昆明居安客商务宾馆(92778388)</t>
  </si>
  <si>
    <t>小单间&lt;2人入住&gt;</t>
  </si>
  <si>
    <t>徐永超</t>
  </si>
  <si>
    <t xml:space="preserve">2563708	</t>
  </si>
  <si>
    <t xml:space="preserve">17993109346	</t>
  </si>
  <si>
    <t>[重庆]重庆海岸线商务酒店(91301045)</t>
  </si>
  <si>
    <t>李玉龙</t>
  </si>
  <si>
    <t xml:space="preserve">17993200886	</t>
  </si>
  <si>
    <t>[单县]贝壳酒店（单县李田楼镇店）(80245939)</t>
  </si>
  <si>
    <t>时尚双床房&lt;2人入住&gt;</t>
  </si>
  <si>
    <t>赵明华</t>
  </si>
  <si>
    <t xml:space="preserve">(GRT)76473316;	</t>
  </si>
  <si>
    <t xml:space="preserve">17993254309	</t>
  </si>
  <si>
    <t>杨允柳</t>
  </si>
  <si>
    <t xml:space="preserve">17993289030	</t>
  </si>
  <si>
    <t>陈绪兵</t>
  </si>
  <si>
    <t xml:space="preserve">17993290318	</t>
  </si>
  <si>
    <t>[济南]济南航顺商务宾馆(88620982)</t>
  </si>
  <si>
    <t>商务单人间&lt;2人入住&gt;</t>
  </si>
  <si>
    <t>袁翔</t>
  </si>
  <si>
    <t xml:space="preserve">2563756	</t>
  </si>
  <si>
    <t xml:space="preserve">17993327210	</t>
  </si>
  <si>
    <t>闻斌</t>
  </si>
  <si>
    <t xml:space="preserve">(GRT)76474239;	</t>
  </si>
  <si>
    <t xml:space="preserve">17993336272	</t>
  </si>
  <si>
    <t>杨成东</t>
  </si>
  <si>
    <t xml:space="preserve">17993369921	</t>
  </si>
  <si>
    <t>[成都]汉庭优佳酒店(成都玉双路地铁站店)(93873452)</t>
  </si>
  <si>
    <t>陈丽萍</t>
  </si>
  <si>
    <t xml:space="preserve">R6100661086209796001	</t>
  </si>
  <si>
    <t xml:space="preserve">17993438001	</t>
  </si>
  <si>
    <t>[眉山]IU酒店(眉山雕像广场三苏祠追梦店)(92483537)</t>
  </si>
  <si>
    <t>小U·精致大床房(无窗)&lt;2人入住&gt;&lt;早餐&gt;</t>
  </si>
  <si>
    <t>王晓峰</t>
  </si>
  <si>
    <t xml:space="preserve">17993460633	</t>
  </si>
  <si>
    <t>[济南]艾雅精致旅舍(济南齐鲁医院店)(92787695)</t>
  </si>
  <si>
    <t>舒适家庭房&lt;2人入住&gt;</t>
  </si>
  <si>
    <t>张继锋</t>
  </si>
  <si>
    <t xml:space="preserve">17993466191	</t>
  </si>
  <si>
    <t>[丰县]喆啡酒店(丰县华地街店)(80248199)</t>
  </si>
  <si>
    <t>啡凡大床房&lt;2人入住&gt;</t>
  </si>
  <si>
    <t>姜镇</t>
  </si>
  <si>
    <t xml:space="preserve">104443694754	</t>
  </si>
  <si>
    <t xml:space="preserve">17993528303	</t>
  </si>
  <si>
    <t>[南昌]尚客优连锁酒店(南昌火车站丁公路南地铁站店)(81209225)</t>
  </si>
  <si>
    <t>高一飞</t>
  </si>
  <si>
    <t xml:space="preserve">17993541144	</t>
  </si>
  <si>
    <t>[香港]工业家酒店(IND Hotel)(80243649)</t>
  </si>
  <si>
    <t>工业家特级帝皇房（特大双人床）&lt;2人入住&gt;</t>
  </si>
  <si>
    <t>Yeung/Siu wing</t>
  </si>
  <si>
    <t xml:space="preserve">17995152909	</t>
  </si>
  <si>
    <t>[佛山]聚驿来酒店（佛山三水万达广场店）(92778525)</t>
  </si>
  <si>
    <t>简约双床房&lt;2人入住&gt;</t>
  </si>
  <si>
    <t>潘海林,谢献松</t>
  </si>
  <si>
    <t xml:space="preserve">2563862	</t>
  </si>
  <si>
    <t xml:space="preserve">17995170658	</t>
  </si>
  <si>
    <t>[null](92779627)</t>
  </si>
  <si>
    <t xml:space="preserve">17995186471	</t>
  </si>
  <si>
    <t>简约大床房&lt;2人入住&gt;</t>
  </si>
  <si>
    <t>谢献松</t>
  </si>
  <si>
    <t xml:space="preserve">17995331958	</t>
  </si>
  <si>
    <t>[香港]香港恒丰酒店(Prudential Hotel)(80247345)</t>
  </si>
  <si>
    <t>chan/kamhung</t>
  </si>
  <si>
    <t xml:space="preserve">2563886	</t>
  </si>
  <si>
    <t xml:space="preserve">EXP-1948332249	</t>
  </si>
  <si>
    <t xml:space="preserve">17995371862	</t>
  </si>
  <si>
    <t>[成都]成都温江金雨快捷酒店(88620779)</t>
  </si>
  <si>
    <t>温馨标准间&lt;2人入住&gt;</t>
  </si>
  <si>
    <t>郑珍珍</t>
  </si>
  <si>
    <t xml:space="preserve">17995412881	</t>
  </si>
  <si>
    <t>fong/tatshing</t>
  </si>
  <si>
    <t xml:space="preserve">EXP-1948333370	</t>
  </si>
  <si>
    <t xml:space="preserve">17995420326	</t>
  </si>
  <si>
    <t>[广州]逸米酒店(广州石井店)(91109181)</t>
  </si>
  <si>
    <t>新标准双人房&lt;2人入住&gt;</t>
  </si>
  <si>
    <t>吴长华</t>
  </si>
  <si>
    <t xml:space="preserve">17995449154	</t>
  </si>
  <si>
    <t>[尉氏]尚客优连锁酒店(尉氏店)(81209328)</t>
  </si>
  <si>
    <t>赵宽宽</t>
  </si>
  <si>
    <t xml:space="preserve">2563905	</t>
  </si>
  <si>
    <t xml:space="preserve">(THK)YD02133220525213106805;	</t>
  </si>
  <si>
    <t xml:space="preserve">17995514982	</t>
  </si>
  <si>
    <t>[扬中]格林豪泰(扬中中央商场港东北路店)(77146640)</t>
  </si>
  <si>
    <t>豪华双床房&lt;2人入住&gt;</t>
  </si>
  <si>
    <t>曹茂智</t>
  </si>
  <si>
    <t xml:space="preserve">2563920	</t>
  </si>
  <si>
    <t xml:space="preserve">(GRT)76477518;	</t>
  </si>
  <si>
    <t xml:space="preserve">17995525774	</t>
  </si>
  <si>
    <t>[新加坡]新加坡G酒店 (Staycation Approved)(SG Clean)(Hotel G Singapore (Staycation Approved)(SG Clean))(93873785)</t>
  </si>
  <si>
    <t>双床房（great）&lt;2人入住&gt;</t>
  </si>
  <si>
    <t>Kam/Tai Tong</t>
  </si>
  <si>
    <t xml:space="preserve">EXP-1948353664	</t>
  </si>
  <si>
    <t xml:space="preserve">17995657284	</t>
  </si>
  <si>
    <t>刘陈</t>
  </si>
  <si>
    <t xml:space="preserve">17995674280	</t>
  </si>
  <si>
    <t>[广州]广州越北宾馆(92779178)</t>
  </si>
  <si>
    <t>睡眠大床房&lt;2人入住&gt;</t>
  </si>
  <si>
    <t>温礼华</t>
  </si>
  <si>
    <t xml:space="preserve">17995707304	</t>
  </si>
  <si>
    <t>[重庆]重庆解放碑步行街亚朵X酒店(88228324)</t>
  </si>
  <si>
    <t>雅致房&lt;2人入住&gt;</t>
  </si>
  <si>
    <t>陈景占</t>
  </si>
  <si>
    <t xml:space="preserve">17995724628	</t>
  </si>
  <si>
    <t>[成都]汇客酒店(成都石油大学店)(92779747)</t>
  </si>
  <si>
    <t>豪华主题房&lt;2人入住&gt;</t>
  </si>
  <si>
    <t>赵秀兰</t>
  </si>
  <si>
    <t xml:space="preserve">17995750683	</t>
  </si>
  <si>
    <t>[登封]登封颐舍登峰酒店(92779655)</t>
  </si>
  <si>
    <t>阳光双床房&lt;2人入住&gt;&lt;早餐&gt;</t>
  </si>
  <si>
    <t>张良信</t>
  </si>
  <si>
    <t xml:space="preserve">17995755210	</t>
  </si>
  <si>
    <t>[阳春]海悦湾商务酒店（阳春恒生壹号广场店）(91108625)</t>
  </si>
  <si>
    <t>黄仙彬</t>
  </si>
  <si>
    <t xml:space="preserve">2563976	</t>
  </si>
  <si>
    <t xml:space="preserve">17995814588	</t>
  </si>
  <si>
    <t>主题房&lt;2人入住&gt;</t>
  </si>
  <si>
    <t>宝元</t>
  </si>
  <si>
    <t xml:space="preserve">2563990	</t>
  </si>
  <si>
    <t xml:space="preserve">17995847958	</t>
  </si>
  <si>
    <t>[嘉鱼]嘉鱼嘉瑜客栈(92126559)</t>
  </si>
  <si>
    <t>江建华</t>
  </si>
  <si>
    <t xml:space="preserve">17995848837	</t>
  </si>
  <si>
    <t>[广州]7天优品酒店(广州棠东地铁站店)(82341050)</t>
  </si>
  <si>
    <t>精选特优房&lt;2人入住&gt;</t>
  </si>
  <si>
    <t>莫万根</t>
  </si>
  <si>
    <t>退单</t>
  </si>
  <si>
    <t>，</t>
  </si>
  <si>
    <t xml:space="preserve"> 12004 CNY</t>
  </si>
  <si>
    <t>A220610093947481</t>
  </si>
  <si>
    <t>总计：12004元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</si>
  <si>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</si>
  <si>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</si>
  <si>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</si>
  <si>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</si>
  <si>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</si>
  <si>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</si>
  <si>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</si>
  <si>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</si>
  <si>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</si>
  <si>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</si>
  <si>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</si>
  <si>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</si>
  <si>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</si>
  <si>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</si>
  <si>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</si>
  <si>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</si>
  <si>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</si>
  <si>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</si>
  <si>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2022-05-25</t>
  </si>
  <si>
    <t>2564004</t>
  </si>
  <si>
    <t>7天优品酒店(广州棠东地铁站店)</t>
  </si>
  <si>
    <t>2022-05-26</t>
  </si>
  <si>
    <t>退房日月结</t>
  </si>
  <si>
    <t>122.00</t>
  </si>
  <si>
    <t>RMB</t>
  </si>
  <si>
    <t>0</t>
  </si>
  <si>
    <t>0.00</t>
  </si>
  <si>
    <t>携程汇登国内直连</t>
  </si>
  <si>
    <t>01.011264</t>
  </si>
  <si>
    <t>2022-05-25 23:28:36</t>
  </si>
  <si>
    <t>否</t>
  </si>
  <si>
    <t>广州汇登信息科技有限公司</t>
  </si>
  <si>
    <t>直连</t>
  </si>
  <si>
    <t>2564002</t>
  </si>
  <si>
    <t>嘉瑜客栈</t>
  </si>
  <si>
    <t>142.00</t>
  </si>
  <si>
    <t>2022-05-25 23:30:19</t>
  </si>
  <si>
    <t>2563990</t>
  </si>
  <si>
    <t>重庆海岸线商务酒店</t>
  </si>
  <si>
    <t>244.00</t>
  </si>
  <si>
    <t>2022-05-25 23:16:16</t>
  </si>
  <si>
    <t>2563976</t>
  </si>
  <si>
    <t>海悦湾商务酒店</t>
  </si>
  <si>
    <t>170.00</t>
  </si>
  <si>
    <t>2022-05-25 22:57:40</t>
  </si>
  <si>
    <t>2563973</t>
  </si>
  <si>
    <t>登封颐舍登峰酒店</t>
  </si>
  <si>
    <t>165.00</t>
  </si>
  <si>
    <t>2022-05-25 22:57:41</t>
  </si>
  <si>
    <t>2563968</t>
  </si>
  <si>
    <t>汇客酒店(成都石油大学店)</t>
  </si>
  <si>
    <t>120.00</t>
  </si>
  <si>
    <t>2022-05-25 22:47:27</t>
  </si>
  <si>
    <t>2563963</t>
  </si>
  <si>
    <t>重庆解放碑步行街亚朵X酒店</t>
  </si>
  <si>
    <t>192.00</t>
  </si>
  <si>
    <t>2022-05-25 22:42:34</t>
  </si>
  <si>
    <t>2563958</t>
  </si>
  <si>
    <t>广州越北宾馆</t>
  </si>
  <si>
    <t>96.00</t>
  </si>
  <si>
    <t>2022-05-25 22:32:31</t>
  </si>
  <si>
    <t>2563956</t>
  </si>
  <si>
    <t>尚客优连锁酒店(南昌火车站丁公路南地铁站店)</t>
  </si>
  <si>
    <t>78.00</t>
  </si>
  <si>
    <t>2022-05-25 22:27:43</t>
  </si>
  <si>
    <t>2563924</t>
  </si>
  <si>
    <t>新加坡G酒店 (Staycation Approved)(SG Clean)</t>
  </si>
  <si>
    <t>Kam Tai Tong</t>
  </si>
  <si>
    <t>835.00</t>
  </si>
  <si>
    <t>2022-05-25 22:08:10</t>
  </si>
  <si>
    <t>2563920</t>
  </si>
  <si>
    <t>格林豪泰(扬中中央商场港东北路店)</t>
  </si>
  <si>
    <t>161.00</t>
  </si>
  <si>
    <t>2022-05-25 21:48:27</t>
  </si>
  <si>
    <t>2563899</t>
  </si>
  <si>
    <t>逸米酒店(广州石井店)</t>
  </si>
  <si>
    <t>118.00</t>
  </si>
  <si>
    <t>2022-05-25 21:26:26</t>
  </si>
  <si>
    <t>2563896</t>
  </si>
  <si>
    <t>木的地酒店</t>
  </si>
  <si>
    <t>fong tatshing</t>
  </si>
  <si>
    <t>367.00</t>
  </si>
  <si>
    <t>2022-05-25 21:26:43</t>
  </si>
  <si>
    <t>2563886</t>
  </si>
  <si>
    <t>香港恒丰酒店</t>
  </si>
  <si>
    <t>chan kamhung</t>
  </si>
  <si>
    <t>262.00</t>
  </si>
  <si>
    <t>2022-05-25 21:24:25</t>
  </si>
  <si>
    <t>2563866</t>
  </si>
  <si>
    <t>佛山聚驿来酒店</t>
  </si>
  <si>
    <t>89.00</t>
  </si>
  <si>
    <t>2022-05-25 20:54:34</t>
  </si>
  <si>
    <t>2563865</t>
  </si>
  <si>
    <t>昆明珀特商务酒店</t>
  </si>
  <si>
    <t>唐建</t>
  </si>
  <si>
    <t>87.00</t>
  </si>
  <si>
    <t>2022-05-25 20:53:26</t>
  </si>
  <si>
    <t>2563862</t>
  </si>
  <si>
    <t>206.00</t>
  </si>
  <si>
    <t>2022-05-25 20:51:19</t>
  </si>
  <si>
    <t>2563835</t>
  </si>
  <si>
    <t>2022-05-25 20:24:07</t>
  </si>
  <si>
    <t>2563805</t>
  </si>
  <si>
    <t>喆啡酒店(丰县华地街店)</t>
  </si>
  <si>
    <t>205.00</t>
  </si>
  <si>
    <t>2022-05-25 19:50:32</t>
  </si>
  <si>
    <t>2563804</t>
  </si>
  <si>
    <t>济南艾雅精致旅舍</t>
  </si>
  <si>
    <t>103.00</t>
  </si>
  <si>
    <t>2022-05-25 19:50:39</t>
  </si>
  <si>
    <t>2563794</t>
  </si>
  <si>
    <t>IU酒店(眉山雕像广场三苏祠追梦店)</t>
  </si>
  <si>
    <t>105.00</t>
  </si>
  <si>
    <t>2022-05-25 19:35:52</t>
  </si>
  <si>
    <t>2563690</t>
  </si>
  <si>
    <t>香港彩鸿酒店</t>
  </si>
  <si>
    <t>CHENG KAMWING</t>
  </si>
  <si>
    <t>254.00</t>
  </si>
  <si>
    <t>2022-05-25 17:26:47</t>
  </si>
  <si>
    <t>2563520</t>
  </si>
  <si>
    <t>MK居停</t>
  </si>
  <si>
    <t>fong wai yin</t>
  </si>
  <si>
    <t>366.00</t>
  </si>
  <si>
    <t>2022-05-25 14:37:28</t>
  </si>
  <si>
    <t>2563419</t>
  </si>
  <si>
    <t>YE ZHIBIN,tse hoikin</t>
  </si>
  <si>
    <t>2022-05-25 12:44:51</t>
  </si>
  <si>
    <t>2563607</t>
  </si>
  <si>
    <t>CHAU WING KUEN</t>
  </si>
  <si>
    <t>2022-05-25 16:07:09</t>
  </si>
  <si>
    <t>2563687</t>
  </si>
  <si>
    <t>诺盟国际公寓(广州区庄地铁站店)</t>
  </si>
  <si>
    <t>182.00</t>
  </si>
  <si>
    <t>2022-05-25 17:24:10</t>
  </si>
  <si>
    <t>2022-05-19</t>
  </si>
  <si>
    <t>2555855</t>
  </si>
  <si>
    <t>台北北投天玥泉会馆</t>
  </si>
  <si>
    <t>LIN JOJO</t>
  </si>
  <si>
    <t>820.00</t>
  </si>
  <si>
    <t>2022-05-19 04:34:08</t>
  </si>
  <si>
    <t>2022-05-23</t>
  </si>
  <si>
    <t>2561455</t>
  </si>
  <si>
    <t>薆悦酒店(台中馆)</t>
  </si>
  <si>
    <t>CHIANG CHENGHSING</t>
  </si>
  <si>
    <t>270.00</t>
  </si>
  <si>
    <t>2022-05-23 15:27:49</t>
  </si>
  <si>
    <t>2561135</t>
  </si>
  <si>
    <t>HE TZUWEI</t>
  </si>
  <si>
    <t>2022-05-23 10:48:11</t>
  </si>
  <si>
    <t>2563483</t>
  </si>
  <si>
    <t>宜兰木棉道-美学商旅</t>
  </si>
  <si>
    <t>WU YUNGCHUNG</t>
  </si>
  <si>
    <t>696.00</t>
  </si>
  <si>
    <t>2022-05-25 13:53:57</t>
  </si>
  <si>
    <t>2563512</t>
  </si>
  <si>
    <t>旭逸雅捷酒店 · 荃湾</t>
  </si>
  <si>
    <t>FAN HO NAM</t>
  </si>
  <si>
    <t>438.00</t>
  </si>
  <si>
    <t>2022-05-25 14:20:55</t>
  </si>
  <si>
    <t>2563778</t>
  </si>
  <si>
    <t>汉庭优佳酒店(成都玉双路地铁站店)</t>
  </si>
  <si>
    <t>212.00</t>
  </si>
  <si>
    <t>2022-05-25 19:10:01</t>
  </si>
  <si>
    <t>2563527</t>
  </si>
  <si>
    <t>派酒店（海阳汽车站商业中心店）</t>
  </si>
  <si>
    <t>111.00</t>
  </si>
  <si>
    <t>2022-05-25 14:41:00</t>
  </si>
  <si>
    <t>2561805</t>
  </si>
  <si>
    <t>2022-05-24</t>
  </si>
  <si>
    <t>202.00</t>
  </si>
  <si>
    <t>2022-05-23 19:59:02</t>
  </si>
  <si>
    <t>2563692</t>
  </si>
  <si>
    <t>格林豪泰酒店（皇家花苑店）</t>
  </si>
  <si>
    <t>144.00</t>
  </si>
  <si>
    <t>2022-05-25 17:28:27</t>
  </si>
  <si>
    <t>2563423</t>
  </si>
  <si>
    <t>7天优品Premium·珠海拱北口岸店</t>
  </si>
  <si>
    <t>2022-05-25 12:36:42</t>
  </si>
  <si>
    <t>2563755</t>
  </si>
  <si>
    <t>尚客优连锁酒店（合肥裕溪路大运城店）</t>
  </si>
  <si>
    <t>85.00</t>
  </si>
  <si>
    <t>2022-05-25 18:42:13</t>
  </si>
  <si>
    <t>2563665</t>
  </si>
  <si>
    <t>2022-05-25 17:00:22</t>
  </si>
  <si>
    <t>2563465</t>
  </si>
  <si>
    <t>成都梵泊公寓</t>
  </si>
  <si>
    <t>131.00</t>
  </si>
  <si>
    <t>2022-05-25 13:32:20</t>
  </si>
  <si>
    <t>2563513</t>
  </si>
  <si>
    <t>群信大酒店</t>
  </si>
  <si>
    <t>151.00</t>
  </si>
  <si>
    <t>2022-05-25 14:24:55</t>
  </si>
  <si>
    <t>2563525</t>
  </si>
  <si>
    <t>达州名钦商务酒店</t>
  </si>
  <si>
    <t>125.00</t>
  </si>
  <si>
    <t>2022-05-25 14:38:07</t>
  </si>
  <si>
    <t>2563621</t>
  </si>
  <si>
    <t>惠信假日酒店</t>
  </si>
  <si>
    <t>74.00</t>
  </si>
  <si>
    <t>2022-05-25 16:19:46</t>
  </si>
  <si>
    <t>2563771</t>
  </si>
  <si>
    <t>2022-05-25 18:58:03</t>
  </si>
  <si>
    <t>2563649</t>
  </si>
  <si>
    <t>深圳雅都源宾馆</t>
  </si>
  <si>
    <t>102.00</t>
  </si>
  <si>
    <t>2022-05-25 16:46:27</t>
  </si>
  <si>
    <t>2563695</t>
  </si>
  <si>
    <t>维也纳国际酒店(瓮安麒龙缤纷摩尔城店)</t>
  </si>
  <si>
    <t>251.00</t>
  </si>
  <si>
    <t>2022-05-25 17:32:04</t>
  </si>
  <si>
    <t>2563614</t>
  </si>
  <si>
    <t>丽兹酒店(深圳清湖店)</t>
  </si>
  <si>
    <t>2022-05-25 16:10:03</t>
  </si>
  <si>
    <t>2563458</t>
  </si>
  <si>
    <t>维也纳国际酒店(株洲高铁站店)</t>
  </si>
  <si>
    <t>238.00</t>
  </si>
  <si>
    <t>2022-05-25 13:14:26</t>
  </si>
  <si>
    <t>2563728</t>
  </si>
  <si>
    <t>贝壳酒店(单县李田楼镇店)</t>
  </si>
  <si>
    <t>83.00</t>
  </si>
  <si>
    <t>2022-05-25 18:10:38</t>
  </si>
  <si>
    <t>2563769</t>
  </si>
  <si>
    <t>2022-05-25 18:54:16</t>
  </si>
  <si>
    <t>2563740</t>
  </si>
  <si>
    <t>麗枫酒店·武汉光谷广场店</t>
  </si>
  <si>
    <t>219.00</t>
  </si>
  <si>
    <t>2022-05-25 18:29:20</t>
  </si>
  <si>
    <t>2022-05-21</t>
  </si>
  <si>
    <t>2559440</t>
  </si>
  <si>
    <t>657.00</t>
  </si>
  <si>
    <t>2022-05-21 21:32:54</t>
  </si>
  <si>
    <t>2563624</t>
  </si>
  <si>
    <t>百色翰德酒店</t>
  </si>
  <si>
    <t>152.00</t>
  </si>
  <si>
    <t>2022-05-25 16:26:06</t>
  </si>
  <si>
    <t>2563487</t>
  </si>
  <si>
    <t>贵阳八度酒店</t>
  </si>
  <si>
    <t>2022-05-25 13:51:18</t>
  </si>
  <si>
    <t>2563448</t>
  </si>
  <si>
    <t>格林豪泰酒店(瑞金红都大道店)</t>
  </si>
  <si>
    <t>109.00</t>
  </si>
  <si>
    <t>2022-05-25 13:22:05</t>
  </si>
  <si>
    <t>2563445</t>
  </si>
  <si>
    <t>2022-05-25 13:02:49</t>
  </si>
  <si>
    <t>2563709</t>
  </si>
  <si>
    <t>211.00</t>
  </si>
  <si>
    <t>2022-05-25 17:44:52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</si>
</sst>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44706</v>
      </c>
      <c r="G2" s="6">
        <v>44707</v>
      </c>
      <c r="H2" s="4">
        <v>1</v>
      </c>
      <c r="I2" s="4">
        <v>1</v>
      </c>
      <c r="J2" s="4">
        <v>1</v>
      </c>
      <c r="K2" s="4" t="s">
        <v>30</v>
      </c>
      <c r="L2" s="4">
        <v>270</v>
      </c>
      <c r="M2" s="4">
        <v>270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44691</v>
      </c>
      <c r="S2" s="6">
        <v>44722</v>
      </c>
      <c r="T2" s="4" t="s">
        <v>34</v>
      </c>
      <c r="U2" s="4">
        <v>270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44706</v>
      </c>
      <c r="G3" s="6">
        <v>44707</v>
      </c>
      <c r="H3" s="4">
        <v>1</v>
      </c>
      <c r="I3" s="4">
        <v>1</v>
      </c>
      <c r="J3" s="4">
        <v>1</v>
      </c>
      <c r="K3" s="4" t="s">
        <v>30</v>
      </c>
      <c r="L3" s="4">
        <v>-270</v>
      </c>
      <c r="M3" s="4">
        <v>-270</v>
      </c>
      <c r="N3" s="4" t="s">
        <v>31</v>
      </c>
      <c r="O3" s="4" t="s">
        <v>32</v>
      </c>
      <c r="P3" s="4" t="s">
        <v>33</v>
      </c>
      <c r="Q3" s="4">
        <v>0</v>
      </c>
      <c r="R3" s="7">
        <v>44691</v>
      </c>
      <c r="S3" s="6">
        <v>44722</v>
      </c>
      <c r="T3" s="4" t="s">
        <v>34</v>
      </c>
      <c r="U3" s="4">
        <v>-270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44706</v>
      </c>
      <c r="G4" s="6">
        <v>44707</v>
      </c>
      <c r="H4" s="4">
        <v>1</v>
      </c>
      <c r="I4" s="4">
        <v>1</v>
      </c>
      <c r="J4" s="4">
        <v>1</v>
      </c>
      <c r="K4" s="4" t="s">
        <v>30</v>
      </c>
      <c r="L4" s="4">
        <v>820</v>
      </c>
      <c r="M4" s="4">
        <v>820</v>
      </c>
      <c r="N4" s="4" t="s">
        <v>41</v>
      </c>
      <c r="O4" s="4" t="s">
        <v>32</v>
      </c>
      <c r="P4" s="4" t="s">
        <v>33</v>
      </c>
      <c r="Q4" s="4">
        <v>0</v>
      </c>
      <c r="R4" s="7">
        <v>44700</v>
      </c>
      <c r="S4" s="6">
        <v>44722</v>
      </c>
      <c r="T4" s="4" t="s">
        <v>34</v>
      </c>
      <c r="U4" s="4">
        <v>820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44704</v>
      </c>
      <c r="G5" s="6">
        <v>44707</v>
      </c>
      <c r="H5" s="4">
        <v>1</v>
      </c>
      <c r="I5" s="4">
        <v>3</v>
      </c>
      <c r="J5" s="4">
        <v>3</v>
      </c>
      <c r="K5" s="4" t="s">
        <v>30</v>
      </c>
      <c r="L5" s="4">
        <v>657</v>
      </c>
      <c r="M5" s="4">
        <v>657</v>
      </c>
      <c r="N5" s="4" t="s">
        <v>45</v>
      </c>
      <c r="O5" s="4" t="s">
        <v>32</v>
      </c>
      <c r="P5" s="4" t="s">
        <v>33</v>
      </c>
      <c r="Q5" s="4">
        <v>0</v>
      </c>
      <c r="R5" s="7">
        <v>44702</v>
      </c>
      <c r="S5" s="6">
        <v>44722</v>
      </c>
      <c r="T5" s="4" t="s">
        <v>34</v>
      </c>
      <c r="U5" s="4">
        <v>657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44706</v>
      </c>
      <c r="G6" s="6">
        <v>44707</v>
      </c>
      <c r="H6" s="4">
        <v>1</v>
      </c>
      <c r="I6" s="4">
        <v>1</v>
      </c>
      <c r="J6" s="4">
        <v>1</v>
      </c>
      <c r="K6" s="4" t="s">
        <v>30</v>
      </c>
      <c r="L6" s="4">
        <v>270</v>
      </c>
      <c r="M6" s="4">
        <v>270</v>
      </c>
      <c r="N6" s="4" t="s">
        <v>47</v>
      </c>
      <c r="O6" s="4" t="s">
        <v>32</v>
      </c>
      <c r="P6" s="4" t="s">
        <v>33</v>
      </c>
      <c r="Q6" s="4">
        <v>0</v>
      </c>
      <c r="R6" s="7">
        <v>44704</v>
      </c>
      <c r="S6" s="6">
        <v>44722</v>
      </c>
      <c r="T6" s="4" t="s">
        <v>34</v>
      </c>
      <c r="U6" s="4">
        <v>270</v>
      </c>
      <c r="V6" s="4">
        <v>0</v>
      </c>
      <c r="W6" s="4">
        <v>0</v>
      </c>
      <c r="X6" s="4" t="s">
        <v>36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44706</v>
      </c>
      <c r="G7" s="6">
        <v>44707</v>
      </c>
      <c r="H7" s="4">
        <v>1</v>
      </c>
      <c r="I7" s="4">
        <v>1</v>
      </c>
      <c r="J7" s="4">
        <v>1</v>
      </c>
      <c r="K7" s="4" t="s">
        <v>30</v>
      </c>
      <c r="L7" s="4">
        <v>270</v>
      </c>
      <c r="M7" s="4">
        <v>270</v>
      </c>
      <c r="N7" s="4" t="s">
        <v>50</v>
      </c>
      <c r="O7" s="4" t="s">
        <v>32</v>
      </c>
      <c r="P7" s="4" t="s">
        <v>33</v>
      </c>
      <c r="Q7" s="4">
        <v>0</v>
      </c>
      <c r="R7" s="7">
        <v>44704</v>
      </c>
      <c r="S7" s="6">
        <v>44722</v>
      </c>
      <c r="T7" s="4" t="s">
        <v>34</v>
      </c>
      <c r="U7" s="4">
        <v>270</v>
      </c>
      <c r="V7" s="4">
        <v>0</v>
      </c>
      <c r="W7" s="4">
        <v>0</v>
      </c>
      <c r="X7" s="4" t="s">
        <v>36</v>
      </c>
      <c r="Y7" s="4" t="s">
        <v>51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44705</v>
      </c>
      <c r="G8" s="6">
        <v>44707</v>
      </c>
      <c r="H8" s="4">
        <v>1</v>
      </c>
      <c r="I8" s="4">
        <v>2</v>
      </c>
      <c r="J8" s="4">
        <v>2</v>
      </c>
      <c r="K8" s="4" t="s">
        <v>30</v>
      </c>
      <c r="L8" s="4">
        <v>202</v>
      </c>
      <c r="M8" s="4">
        <v>202</v>
      </c>
      <c r="N8" s="4" t="s">
        <v>55</v>
      </c>
      <c r="O8" s="4" t="s">
        <v>32</v>
      </c>
      <c r="P8" s="4" t="s">
        <v>33</v>
      </c>
      <c r="Q8" s="4">
        <v>0</v>
      </c>
      <c r="R8" s="7">
        <v>44704</v>
      </c>
      <c r="S8" s="6">
        <v>44722</v>
      </c>
      <c r="T8" s="4" t="s">
        <v>34</v>
      </c>
      <c r="U8" s="4">
        <v>202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44706</v>
      </c>
      <c r="G9" s="6">
        <v>44707</v>
      </c>
      <c r="H9" s="4">
        <v>1</v>
      </c>
      <c r="I9" s="4">
        <v>1</v>
      </c>
      <c r="J9" s="4">
        <v>1</v>
      </c>
      <c r="K9" s="4" t="s">
        <v>30</v>
      </c>
      <c r="L9" s="4">
        <v>367</v>
      </c>
      <c r="M9" s="4">
        <v>367</v>
      </c>
      <c r="N9" s="4" t="s">
        <v>59</v>
      </c>
      <c r="O9" s="4" t="s">
        <v>32</v>
      </c>
      <c r="P9" s="4" t="s">
        <v>33</v>
      </c>
      <c r="Q9" s="4">
        <v>0</v>
      </c>
      <c r="R9" s="7">
        <v>44706</v>
      </c>
      <c r="S9" s="6">
        <v>44722</v>
      </c>
      <c r="T9" s="4" t="s">
        <v>34</v>
      </c>
      <c r="U9" s="4">
        <v>367</v>
      </c>
      <c r="V9" s="4">
        <v>0</v>
      </c>
      <c r="W9" s="4">
        <v>0</v>
      </c>
      <c r="X9" s="4" t="s">
        <v>36</v>
      </c>
      <c r="Y9" s="4" t="s">
        <v>60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62</v>
      </c>
      <c r="E10" s="4" t="s">
        <v>63</v>
      </c>
      <c r="F10" s="6">
        <v>44706</v>
      </c>
      <c r="G10" s="6">
        <v>44707</v>
      </c>
      <c r="H10" s="4">
        <v>1</v>
      </c>
      <c r="I10" s="4">
        <v>1</v>
      </c>
      <c r="J10" s="4">
        <v>1</v>
      </c>
      <c r="K10" s="4" t="s">
        <v>30</v>
      </c>
      <c r="L10" s="4">
        <v>142</v>
      </c>
      <c r="M10" s="4">
        <v>142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44706</v>
      </c>
      <c r="S10" s="6">
        <v>44722</v>
      </c>
      <c r="T10" s="4" t="s">
        <v>34</v>
      </c>
      <c r="U10" s="4">
        <v>142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44706</v>
      </c>
      <c r="G11" s="6">
        <v>44707</v>
      </c>
      <c r="H11" s="4">
        <v>1</v>
      </c>
      <c r="I11" s="4">
        <v>1</v>
      </c>
      <c r="J11" s="4">
        <v>1</v>
      </c>
      <c r="K11" s="4" t="s">
        <v>30</v>
      </c>
      <c r="L11" s="4">
        <v>109</v>
      </c>
      <c r="M11" s="4">
        <v>109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44706</v>
      </c>
      <c r="S11" s="6">
        <v>44722</v>
      </c>
      <c r="T11" s="4" t="s">
        <v>34</v>
      </c>
      <c r="U11" s="4">
        <v>109</v>
      </c>
      <c r="V11" s="4">
        <v>0</v>
      </c>
      <c r="W11" s="4">
        <v>0</v>
      </c>
      <c r="X11" s="4" t="s">
        <v>36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44706</v>
      </c>
      <c r="G12" s="6">
        <v>44707</v>
      </c>
      <c r="H12" s="4">
        <v>1</v>
      </c>
      <c r="I12" s="4">
        <v>1</v>
      </c>
      <c r="J12" s="4">
        <v>1</v>
      </c>
      <c r="K12" s="4" t="s">
        <v>30</v>
      </c>
      <c r="L12" s="4">
        <v>109</v>
      </c>
      <c r="M12" s="4">
        <v>109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44706</v>
      </c>
      <c r="S12" s="6">
        <v>44722</v>
      </c>
      <c r="T12" s="4" t="s">
        <v>34</v>
      </c>
      <c r="U12" s="4">
        <v>109</v>
      </c>
      <c r="V12" s="4">
        <v>0</v>
      </c>
      <c r="W12" s="4">
        <v>0</v>
      </c>
      <c r="X12" s="4" t="s">
        <v>36</v>
      </c>
      <c r="Y12" s="4" t="s">
        <v>71</v>
      </c>
    </row>
    <row r="13" s="4" customFormat="1" spans="1:25">
      <c r="A13" s="4" t="s">
        <v>72</v>
      </c>
      <c r="B13" s="4" t="s">
        <v>26</v>
      </c>
      <c r="C13" s="4" t="s">
        <v>27</v>
      </c>
      <c r="D13" s="4" t="s">
        <v>73</v>
      </c>
      <c r="E13" s="4" t="s">
        <v>74</v>
      </c>
      <c r="F13" s="6">
        <v>44706</v>
      </c>
      <c r="G13" s="6">
        <v>44707</v>
      </c>
      <c r="H13" s="4">
        <v>1</v>
      </c>
      <c r="I13" s="4">
        <v>1</v>
      </c>
      <c r="J13" s="4">
        <v>1</v>
      </c>
      <c r="K13" s="4" t="s">
        <v>30</v>
      </c>
      <c r="L13" s="4">
        <v>238</v>
      </c>
      <c r="M13" s="4">
        <v>238</v>
      </c>
      <c r="N13" s="4" t="s">
        <v>75</v>
      </c>
      <c r="O13" s="4" t="s">
        <v>32</v>
      </c>
      <c r="P13" s="4" t="s">
        <v>33</v>
      </c>
      <c r="Q13" s="4">
        <v>0</v>
      </c>
      <c r="R13" s="7">
        <v>44706</v>
      </c>
      <c r="S13" s="6">
        <v>44722</v>
      </c>
      <c r="T13" s="4" t="s">
        <v>34</v>
      </c>
      <c r="U13" s="4">
        <v>238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44706</v>
      </c>
      <c r="G14" s="6">
        <v>44707</v>
      </c>
      <c r="H14" s="4">
        <v>1</v>
      </c>
      <c r="I14" s="4">
        <v>1</v>
      </c>
      <c r="J14" s="4">
        <v>1</v>
      </c>
      <c r="K14" s="4" t="s">
        <v>30</v>
      </c>
      <c r="L14" s="4">
        <v>131</v>
      </c>
      <c r="M14" s="4">
        <v>131</v>
      </c>
      <c r="N14" s="4" t="s">
        <v>79</v>
      </c>
      <c r="O14" s="4" t="s">
        <v>32</v>
      </c>
      <c r="P14" s="4" t="s">
        <v>33</v>
      </c>
      <c r="Q14" s="4">
        <v>0</v>
      </c>
      <c r="R14" s="7">
        <v>44706</v>
      </c>
      <c r="S14" s="6">
        <v>44722</v>
      </c>
      <c r="T14" s="4" t="s">
        <v>34</v>
      </c>
      <c r="U14" s="4">
        <v>131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44706</v>
      </c>
      <c r="G15" s="6">
        <v>44707</v>
      </c>
      <c r="H15" s="4">
        <v>1</v>
      </c>
      <c r="I15" s="4">
        <v>1</v>
      </c>
      <c r="J15" s="4">
        <v>1</v>
      </c>
      <c r="K15" s="4" t="s">
        <v>30</v>
      </c>
      <c r="L15" s="4">
        <v>696</v>
      </c>
      <c r="M15" s="4">
        <v>696</v>
      </c>
      <c r="N15" s="4" t="s">
        <v>83</v>
      </c>
      <c r="O15" s="4" t="s">
        <v>32</v>
      </c>
      <c r="P15" s="4" t="s">
        <v>33</v>
      </c>
      <c r="Q15" s="4">
        <v>0</v>
      </c>
      <c r="R15" s="7">
        <v>44706</v>
      </c>
      <c r="S15" s="6">
        <v>44722</v>
      </c>
      <c r="T15" s="4" t="s">
        <v>34</v>
      </c>
      <c r="U15" s="4">
        <v>696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44706</v>
      </c>
      <c r="G16" s="6">
        <v>44707</v>
      </c>
      <c r="H16" s="4">
        <v>1</v>
      </c>
      <c r="I16" s="4">
        <v>1</v>
      </c>
      <c r="J16" s="4">
        <v>1</v>
      </c>
      <c r="K16" s="4" t="s">
        <v>30</v>
      </c>
      <c r="L16" s="4">
        <v>118</v>
      </c>
      <c r="M16" s="4">
        <v>118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44706</v>
      </c>
      <c r="S16" s="6">
        <v>44722</v>
      </c>
      <c r="T16" s="4" t="s">
        <v>34</v>
      </c>
      <c r="U16" s="4">
        <v>118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44706</v>
      </c>
      <c r="G17" s="6">
        <v>44707</v>
      </c>
      <c r="H17" s="4">
        <v>1</v>
      </c>
      <c r="I17" s="4">
        <v>1</v>
      </c>
      <c r="J17" s="4">
        <v>1</v>
      </c>
      <c r="K17" s="4" t="s">
        <v>30</v>
      </c>
      <c r="L17" s="4">
        <v>438</v>
      </c>
      <c r="M17" s="4">
        <v>438</v>
      </c>
      <c r="N17" s="4" t="s">
        <v>91</v>
      </c>
      <c r="O17" s="4" t="s">
        <v>32</v>
      </c>
      <c r="P17" s="4" t="s">
        <v>33</v>
      </c>
      <c r="Q17" s="4">
        <v>0</v>
      </c>
      <c r="R17" s="7">
        <v>44706</v>
      </c>
      <c r="S17" s="6">
        <v>44722</v>
      </c>
      <c r="T17" s="4" t="s">
        <v>34</v>
      </c>
      <c r="U17" s="4">
        <v>438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44706</v>
      </c>
      <c r="G18" s="6">
        <v>44707</v>
      </c>
      <c r="H18" s="4">
        <v>1</v>
      </c>
      <c r="I18" s="4">
        <v>1</v>
      </c>
      <c r="J18" s="4">
        <v>1</v>
      </c>
      <c r="K18" s="4" t="s">
        <v>30</v>
      </c>
      <c r="L18" s="4">
        <v>151</v>
      </c>
      <c r="M18" s="4">
        <v>151</v>
      </c>
      <c r="N18" s="4" t="s">
        <v>95</v>
      </c>
      <c r="O18" s="4" t="s">
        <v>32</v>
      </c>
      <c r="P18" s="4" t="s">
        <v>33</v>
      </c>
      <c r="Q18" s="4">
        <v>0</v>
      </c>
      <c r="R18" s="7">
        <v>44706</v>
      </c>
      <c r="S18" s="6">
        <v>44722</v>
      </c>
      <c r="T18" s="4" t="s">
        <v>34</v>
      </c>
      <c r="U18" s="4">
        <v>151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96</v>
      </c>
      <c r="B19" s="4" t="s">
        <v>26</v>
      </c>
      <c r="C19" s="4" t="s">
        <v>27</v>
      </c>
      <c r="D19" s="4" t="s">
        <v>97</v>
      </c>
      <c r="E19" s="4" t="s">
        <v>86</v>
      </c>
      <c r="F19" s="6">
        <v>44706</v>
      </c>
      <c r="G19" s="6">
        <v>44707</v>
      </c>
      <c r="H19" s="4">
        <v>1</v>
      </c>
      <c r="I19" s="4">
        <v>1</v>
      </c>
      <c r="J19" s="4">
        <v>1</v>
      </c>
      <c r="K19" s="4" t="s">
        <v>30</v>
      </c>
      <c r="L19" s="4">
        <v>366</v>
      </c>
      <c r="M19" s="4">
        <v>366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44706</v>
      </c>
      <c r="S19" s="6">
        <v>44722</v>
      </c>
      <c r="T19" s="4" t="s">
        <v>34</v>
      </c>
      <c r="U19" s="4">
        <v>366</v>
      </c>
      <c r="V19" s="4">
        <v>0</v>
      </c>
      <c r="W19" s="4">
        <v>0</v>
      </c>
      <c r="X19" s="4" t="s">
        <v>36</v>
      </c>
      <c r="Y19" s="4" t="s">
        <v>99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101</v>
      </c>
      <c r="E20" s="4" t="s">
        <v>102</v>
      </c>
      <c r="F20" s="6">
        <v>44706</v>
      </c>
      <c r="G20" s="6">
        <v>44707</v>
      </c>
      <c r="H20" s="4">
        <v>1</v>
      </c>
      <c r="I20" s="4">
        <v>1</v>
      </c>
      <c r="J20" s="4">
        <v>1</v>
      </c>
      <c r="K20" s="4" t="s">
        <v>30</v>
      </c>
      <c r="L20" s="4">
        <v>125</v>
      </c>
      <c r="M20" s="4">
        <v>125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44706</v>
      </c>
      <c r="S20" s="6">
        <v>44722</v>
      </c>
      <c r="T20" s="4" t="s">
        <v>34</v>
      </c>
      <c r="U20" s="4">
        <v>125</v>
      </c>
      <c r="V20" s="4">
        <v>0</v>
      </c>
      <c r="W20" s="4">
        <v>0</v>
      </c>
      <c r="X20" s="4" t="s">
        <v>104</v>
      </c>
      <c r="Y20" s="4" t="s">
        <v>36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53</v>
      </c>
      <c r="E21" s="4" t="s">
        <v>54</v>
      </c>
      <c r="F21" s="6">
        <v>44706</v>
      </c>
      <c r="G21" s="6">
        <v>44707</v>
      </c>
      <c r="H21" s="4">
        <v>1</v>
      </c>
      <c r="I21" s="4">
        <v>1</v>
      </c>
      <c r="J21" s="4">
        <v>1</v>
      </c>
      <c r="K21" s="4" t="s">
        <v>30</v>
      </c>
      <c r="L21" s="4">
        <v>111</v>
      </c>
      <c r="M21" s="4">
        <v>111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44706</v>
      </c>
      <c r="S21" s="6">
        <v>44722</v>
      </c>
      <c r="T21" s="4" t="s">
        <v>34</v>
      </c>
      <c r="U21" s="4">
        <v>111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57</v>
      </c>
      <c r="E22" s="4" t="s">
        <v>58</v>
      </c>
      <c r="F22" s="6">
        <v>44706</v>
      </c>
      <c r="G22" s="6">
        <v>44707</v>
      </c>
      <c r="H22" s="4">
        <v>1</v>
      </c>
      <c r="I22" s="4">
        <v>1</v>
      </c>
      <c r="J22" s="4">
        <v>1</v>
      </c>
      <c r="K22" s="4" t="s">
        <v>30</v>
      </c>
      <c r="L22" s="4">
        <v>367</v>
      </c>
      <c r="M22" s="4">
        <v>367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44706</v>
      </c>
      <c r="S22" s="6">
        <v>44722</v>
      </c>
      <c r="T22" s="4" t="s">
        <v>34</v>
      </c>
      <c r="U22" s="4">
        <v>367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112</v>
      </c>
      <c r="E23" s="4" t="s">
        <v>113</v>
      </c>
      <c r="F23" s="6">
        <v>44706</v>
      </c>
      <c r="G23" s="6">
        <v>44707</v>
      </c>
      <c r="H23" s="4">
        <v>1</v>
      </c>
      <c r="I23" s="4">
        <v>1</v>
      </c>
      <c r="J23" s="4">
        <v>1</v>
      </c>
      <c r="K23" s="4" t="s">
        <v>30</v>
      </c>
      <c r="L23" s="4">
        <v>161</v>
      </c>
      <c r="M23" s="4">
        <v>161</v>
      </c>
      <c r="N23" s="4" t="s">
        <v>114</v>
      </c>
      <c r="O23" s="4" t="s">
        <v>32</v>
      </c>
      <c r="P23" s="4" t="s">
        <v>33</v>
      </c>
      <c r="Q23" s="4">
        <v>0</v>
      </c>
      <c r="R23" s="7">
        <v>44706</v>
      </c>
      <c r="S23" s="6">
        <v>44722</v>
      </c>
      <c r="T23" s="4" t="s">
        <v>34</v>
      </c>
      <c r="U23" s="4">
        <v>161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115</v>
      </c>
      <c r="B24" s="4" t="s">
        <v>26</v>
      </c>
      <c r="C24" s="4" t="s">
        <v>27</v>
      </c>
      <c r="D24" s="4" t="s">
        <v>116</v>
      </c>
      <c r="E24" s="4" t="s">
        <v>117</v>
      </c>
      <c r="F24" s="6">
        <v>44706</v>
      </c>
      <c r="G24" s="6">
        <v>44707</v>
      </c>
      <c r="H24" s="4">
        <v>1</v>
      </c>
      <c r="I24" s="4">
        <v>1</v>
      </c>
      <c r="J24" s="4">
        <v>1</v>
      </c>
      <c r="K24" s="4" t="s">
        <v>30</v>
      </c>
      <c r="L24" s="4">
        <v>74</v>
      </c>
      <c r="M24" s="4">
        <v>74</v>
      </c>
      <c r="N24" s="4" t="s">
        <v>118</v>
      </c>
      <c r="O24" s="4" t="s">
        <v>32</v>
      </c>
      <c r="P24" s="4" t="s">
        <v>33</v>
      </c>
      <c r="Q24" s="4">
        <v>0</v>
      </c>
      <c r="R24" s="7">
        <v>44706</v>
      </c>
      <c r="S24" s="6">
        <v>44722</v>
      </c>
      <c r="T24" s="4" t="s">
        <v>34</v>
      </c>
      <c r="U24" s="4">
        <v>74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119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44706</v>
      </c>
      <c r="G25" s="6">
        <v>44707</v>
      </c>
      <c r="H25" s="4">
        <v>1</v>
      </c>
      <c r="I25" s="4">
        <v>1</v>
      </c>
      <c r="J25" s="4">
        <v>1</v>
      </c>
      <c r="K25" s="4" t="s">
        <v>30</v>
      </c>
      <c r="L25" s="4">
        <v>161</v>
      </c>
      <c r="M25" s="4">
        <v>161</v>
      </c>
      <c r="N25" s="4" t="s">
        <v>120</v>
      </c>
      <c r="O25" s="4" t="s">
        <v>32</v>
      </c>
      <c r="P25" s="4" t="s">
        <v>33</v>
      </c>
      <c r="Q25" s="4">
        <v>0</v>
      </c>
      <c r="R25" s="7">
        <v>44706</v>
      </c>
      <c r="S25" s="6">
        <v>44722</v>
      </c>
      <c r="T25" s="4" t="s">
        <v>34</v>
      </c>
      <c r="U25" s="4">
        <v>161</v>
      </c>
      <c r="V25" s="4">
        <v>0</v>
      </c>
      <c r="W25" s="4">
        <v>0</v>
      </c>
      <c r="X25" s="4" t="s">
        <v>121</v>
      </c>
      <c r="Y25" s="4" t="s">
        <v>36</v>
      </c>
    </row>
    <row r="26" s="4" customFormat="1" spans="1:25">
      <c r="A26" s="4" t="s">
        <v>122</v>
      </c>
      <c r="B26" s="4" t="s">
        <v>26</v>
      </c>
      <c r="C26" s="4" t="s">
        <v>27</v>
      </c>
      <c r="D26" s="4" t="s">
        <v>123</v>
      </c>
      <c r="E26" s="4" t="s">
        <v>86</v>
      </c>
      <c r="F26" s="6">
        <v>44706</v>
      </c>
      <c r="G26" s="6">
        <v>44707</v>
      </c>
      <c r="H26" s="4">
        <v>2</v>
      </c>
      <c r="I26" s="4">
        <v>1</v>
      </c>
      <c r="J26" s="4">
        <v>2</v>
      </c>
      <c r="K26" s="4" t="s">
        <v>30</v>
      </c>
      <c r="L26" s="4">
        <v>152</v>
      </c>
      <c r="M26" s="4">
        <v>152</v>
      </c>
      <c r="N26" s="4" t="s">
        <v>124</v>
      </c>
      <c r="O26" s="4" t="s">
        <v>32</v>
      </c>
      <c r="P26" s="4" t="s">
        <v>33</v>
      </c>
      <c r="Q26" s="4">
        <v>0</v>
      </c>
      <c r="R26" s="7">
        <v>44706</v>
      </c>
      <c r="S26" s="6">
        <v>44722</v>
      </c>
      <c r="T26" s="4" t="s">
        <v>34</v>
      </c>
      <c r="U26" s="4">
        <v>152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125</v>
      </c>
      <c r="B27" s="4" t="s">
        <v>26</v>
      </c>
      <c r="C27" s="4" t="s">
        <v>27</v>
      </c>
      <c r="D27" s="4" t="s">
        <v>126</v>
      </c>
      <c r="E27" s="4" t="s">
        <v>127</v>
      </c>
      <c r="F27" s="6">
        <v>44706</v>
      </c>
      <c r="G27" s="6">
        <v>44707</v>
      </c>
      <c r="H27" s="4">
        <v>1</v>
      </c>
      <c r="I27" s="4">
        <v>1</v>
      </c>
      <c r="J27" s="4">
        <v>1</v>
      </c>
      <c r="K27" s="4" t="s">
        <v>30</v>
      </c>
      <c r="L27" s="4">
        <v>102</v>
      </c>
      <c r="M27" s="4">
        <v>102</v>
      </c>
      <c r="N27" s="4" t="s">
        <v>128</v>
      </c>
      <c r="O27" s="4" t="s">
        <v>32</v>
      </c>
      <c r="P27" s="4" t="s">
        <v>33</v>
      </c>
      <c r="Q27" s="4">
        <v>0</v>
      </c>
      <c r="R27" s="7">
        <v>44706</v>
      </c>
      <c r="S27" s="6">
        <v>44722</v>
      </c>
      <c r="T27" s="4" t="s">
        <v>34</v>
      </c>
      <c r="U27" s="4">
        <v>102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129</v>
      </c>
      <c r="B28" s="4" t="s">
        <v>26</v>
      </c>
      <c r="C28" s="4" t="s">
        <v>27</v>
      </c>
      <c r="D28" s="4" t="s">
        <v>130</v>
      </c>
      <c r="E28" s="4" t="s">
        <v>131</v>
      </c>
      <c r="F28" s="6">
        <v>44706</v>
      </c>
      <c r="G28" s="6">
        <v>44707</v>
      </c>
      <c r="H28" s="4">
        <v>1</v>
      </c>
      <c r="I28" s="4">
        <v>1</v>
      </c>
      <c r="J28" s="4">
        <v>1</v>
      </c>
      <c r="K28" s="4" t="s">
        <v>30</v>
      </c>
      <c r="L28" s="4">
        <v>153</v>
      </c>
      <c r="M28" s="4">
        <v>153</v>
      </c>
      <c r="N28" s="4" t="s">
        <v>132</v>
      </c>
      <c r="O28" s="4" t="s">
        <v>32</v>
      </c>
      <c r="P28" s="4" t="s">
        <v>33</v>
      </c>
      <c r="Q28" s="4">
        <v>0</v>
      </c>
      <c r="R28" s="7">
        <v>44706</v>
      </c>
      <c r="S28" s="6">
        <v>44722</v>
      </c>
      <c r="T28" s="4" t="s">
        <v>34</v>
      </c>
      <c r="U28" s="4">
        <v>153</v>
      </c>
      <c r="V28" s="4">
        <v>0</v>
      </c>
      <c r="W28" s="4">
        <v>0</v>
      </c>
      <c r="X28" s="4" t="s">
        <v>133</v>
      </c>
      <c r="Y28" s="4" t="s">
        <v>36</v>
      </c>
    </row>
    <row r="29" s="4" customFormat="1" spans="1:25">
      <c r="A29" s="4" t="s">
        <v>129</v>
      </c>
      <c r="B29" s="4" t="s">
        <v>26</v>
      </c>
      <c r="C29" s="4" t="s">
        <v>37</v>
      </c>
      <c r="D29" s="4" t="s">
        <v>130</v>
      </c>
      <c r="E29" s="4" t="s">
        <v>131</v>
      </c>
      <c r="F29" s="6">
        <v>44706</v>
      </c>
      <c r="G29" s="6">
        <v>44707</v>
      </c>
      <c r="H29" s="4">
        <v>1</v>
      </c>
      <c r="I29" s="4">
        <v>1</v>
      </c>
      <c r="J29" s="4">
        <v>1</v>
      </c>
      <c r="K29" s="4" t="s">
        <v>30</v>
      </c>
      <c r="L29" s="4">
        <v>-153</v>
      </c>
      <c r="M29" s="4">
        <v>-153</v>
      </c>
      <c r="N29" s="4" t="s">
        <v>132</v>
      </c>
      <c r="O29" s="4" t="s">
        <v>32</v>
      </c>
      <c r="P29" s="4" t="s">
        <v>33</v>
      </c>
      <c r="Q29" s="4">
        <v>0</v>
      </c>
      <c r="R29" s="7">
        <v>44706</v>
      </c>
      <c r="S29" s="6">
        <v>44722</v>
      </c>
      <c r="T29" s="4" t="s">
        <v>34</v>
      </c>
      <c r="U29" s="4">
        <v>-153</v>
      </c>
      <c r="V29" s="4">
        <v>0</v>
      </c>
      <c r="W29" s="4">
        <v>0</v>
      </c>
      <c r="X29" s="4" t="s">
        <v>133</v>
      </c>
      <c r="Y29" s="4" t="s">
        <v>36</v>
      </c>
    </row>
    <row r="30" s="4" customFormat="1" spans="1:25">
      <c r="A30" s="4" t="s">
        <v>119</v>
      </c>
      <c r="B30" s="4" t="s">
        <v>26</v>
      </c>
      <c r="C30" s="4" t="s">
        <v>37</v>
      </c>
      <c r="D30" s="4" t="s">
        <v>112</v>
      </c>
      <c r="E30" s="4" t="s">
        <v>113</v>
      </c>
      <c r="F30" s="6">
        <v>44706</v>
      </c>
      <c r="G30" s="6">
        <v>44707</v>
      </c>
      <c r="H30" s="4">
        <v>1</v>
      </c>
      <c r="I30" s="4">
        <v>1</v>
      </c>
      <c r="J30" s="4">
        <v>1</v>
      </c>
      <c r="K30" s="4" t="s">
        <v>30</v>
      </c>
      <c r="L30" s="4">
        <v>-161</v>
      </c>
      <c r="M30" s="4">
        <v>-161</v>
      </c>
      <c r="N30" s="4" t="s">
        <v>120</v>
      </c>
      <c r="O30" s="4" t="s">
        <v>32</v>
      </c>
      <c r="P30" s="4" t="s">
        <v>33</v>
      </c>
      <c r="Q30" s="4">
        <v>0</v>
      </c>
      <c r="R30" s="7">
        <v>44706</v>
      </c>
      <c r="S30" s="6">
        <v>44722</v>
      </c>
      <c r="T30" s="4" t="s">
        <v>34</v>
      </c>
      <c r="U30" s="4">
        <v>-161</v>
      </c>
      <c r="V30" s="4">
        <v>0</v>
      </c>
      <c r="W30" s="4">
        <v>0</v>
      </c>
      <c r="X30" s="4" t="s">
        <v>121</v>
      </c>
      <c r="Y30" s="4" t="s">
        <v>36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136</v>
      </c>
      <c r="F31" s="6">
        <v>44706</v>
      </c>
      <c r="G31" s="6">
        <v>44707</v>
      </c>
      <c r="H31" s="4">
        <v>1</v>
      </c>
      <c r="I31" s="4">
        <v>1</v>
      </c>
      <c r="J31" s="4">
        <v>1</v>
      </c>
      <c r="K31" s="4" t="s">
        <v>30</v>
      </c>
      <c r="L31" s="4">
        <v>85</v>
      </c>
      <c r="M31" s="4">
        <v>85</v>
      </c>
      <c r="N31" s="4" t="s">
        <v>137</v>
      </c>
      <c r="O31" s="4" t="s">
        <v>32</v>
      </c>
      <c r="P31" s="4" t="s">
        <v>33</v>
      </c>
      <c r="Q31" s="4">
        <v>0</v>
      </c>
      <c r="R31" s="7">
        <v>44706</v>
      </c>
      <c r="S31" s="6">
        <v>44722</v>
      </c>
      <c r="T31" s="4" t="s">
        <v>34</v>
      </c>
      <c r="U31" s="4">
        <v>85</v>
      </c>
      <c r="V31" s="4">
        <v>0</v>
      </c>
      <c r="W31" s="4">
        <v>0</v>
      </c>
      <c r="X31" s="4" t="s">
        <v>138</v>
      </c>
      <c r="Y31" s="4" t="s">
        <v>36</v>
      </c>
    </row>
    <row r="32" s="4" customFormat="1" spans="1:25">
      <c r="A32" s="4" t="s">
        <v>139</v>
      </c>
      <c r="B32" s="4" t="s">
        <v>26</v>
      </c>
      <c r="C32" s="4" t="s">
        <v>27</v>
      </c>
      <c r="D32" s="4" t="s">
        <v>140</v>
      </c>
      <c r="E32" s="4" t="s">
        <v>141</v>
      </c>
      <c r="F32" s="6">
        <v>44706</v>
      </c>
      <c r="G32" s="6">
        <v>44707</v>
      </c>
      <c r="H32" s="4">
        <v>1</v>
      </c>
      <c r="I32" s="4">
        <v>1</v>
      </c>
      <c r="J32" s="4">
        <v>1</v>
      </c>
      <c r="K32" s="4" t="s">
        <v>30</v>
      </c>
      <c r="L32" s="4">
        <v>182</v>
      </c>
      <c r="M32" s="4">
        <v>182</v>
      </c>
      <c r="N32" s="4" t="s">
        <v>142</v>
      </c>
      <c r="O32" s="4" t="s">
        <v>32</v>
      </c>
      <c r="P32" s="4" t="s">
        <v>33</v>
      </c>
      <c r="Q32" s="4">
        <v>0</v>
      </c>
      <c r="R32" s="7">
        <v>44706</v>
      </c>
      <c r="S32" s="6">
        <v>44722</v>
      </c>
      <c r="T32" s="4" t="s">
        <v>34</v>
      </c>
      <c r="U32" s="4">
        <v>182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143</v>
      </c>
      <c r="B33" s="4" t="s">
        <v>26</v>
      </c>
      <c r="C33" s="4" t="s">
        <v>27</v>
      </c>
      <c r="D33" s="4" t="s">
        <v>144</v>
      </c>
      <c r="E33" s="4" t="s">
        <v>145</v>
      </c>
      <c r="F33" s="6">
        <v>44706</v>
      </c>
      <c r="G33" s="6">
        <v>44707</v>
      </c>
      <c r="H33" s="4">
        <v>1</v>
      </c>
      <c r="I33" s="4">
        <v>1</v>
      </c>
      <c r="J33" s="4">
        <v>1</v>
      </c>
      <c r="K33" s="4" t="s">
        <v>30</v>
      </c>
      <c r="L33" s="4">
        <v>254</v>
      </c>
      <c r="M33" s="4">
        <v>254</v>
      </c>
      <c r="N33" s="4" t="s">
        <v>146</v>
      </c>
      <c r="O33" s="4" t="s">
        <v>32</v>
      </c>
      <c r="P33" s="4" t="s">
        <v>33</v>
      </c>
      <c r="Q33" s="4">
        <v>0</v>
      </c>
      <c r="R33" s="7">
        <v>44706</v>
      </c>
      <c r="S33" s="6">
        <v>44722</v>
      </c>
      <c r="T33" s="4" t="s">
        <v>34</v>
      </c>
      <c r="U33" s="4">
        <v>254</v>
      </c>
      <c r="V33" s="4">
        <v>0</v>
      </c>
      <c r="W33" s="4">
        <v>0</v>
      </c>
      <c r="X33" s="4" t="s">
        <v>36</v>
      </c>
      <c r="Y33" s="4" t="s">
        <v>147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67</v>
      </c>
      <c r="F34" s="6">
        <v>44706</v>
      </c>
      <c r="G34" s="6">
        <v>44707</v>
      </c>
      <c r="H34" s="4">
        <v>1</v>
      </c>
      <c r="I34" s="4">
        <v>1</v>
      </c>
      <c r="J34" s="4">
        <v>1</v>
      </c>
      <c r="K34" s="4" t="s">
        <v>30</v>
      </c>
      <c r="L34" s="4">
        <v>144</v>
      </c>
      <c r="M34" s="4">
        <v>144</v>
      </c>
      <c r="N34" s="4" t="s">
        <v>150</v>
      </c>
      <c r="O34" s="4" t="s">
        <v>32</v>
      </c>
      <c r="P34" s="4" t="s">
        <v>33</v>
      </c>
      <c r="Q34" s="4">
        <v>0</v>
      </c>
      <c r="R34" s="7">
        <v>44706</v>
      </c>
      <c r="S34" s="6">
        <v>44722</v>
      </c>
      <c r="T34" s="4" t="s">
        <v>34</v>
      </c>
      <c r="U34" s="4">
        <v>144</v>
      </c>
      <c r="V34" s="4">
        <v>0</v>
      </c>
      <c r="W34" s="4">
        <v>0</v>
      </c>
      <c r="X34" s="4" t="s">
        <v>151</v>
      </c>
      <c r="Y34" s="4" t="s">
        <v>152</v>
      </c>
    </row>
    <row r="35" s="4" customFormat="1" spans="1:25">
      <c r="A35" s="4" t="s">
        <v>153</v>
      </c>
      <c r="B35" s="4" t="s">
        <v>26</v>
      </c>
      <c r="C35" s="4" t="s">
        <v>27</v>
      </c>
      <c r="D35" s="4" t="s">
        <v>154</v>
      </c>
      <c r="E35" s="4" t="s">
        <v>155</v>
      </c>
      <c r="F35" s="6">
        <v>44706</v>
      </c>
      <c r="G35" s="6">
        <v>44707</v>
      </c>
      <c r="H35" s="4">
        <v>1</v>
      </c>
      <c r="I35" s="4">
        <v>1</v>
      </c>
      <c r="J35" s="4">
        <v>1</v>
      </c>
      <c r="K35" s="4" t="s">
        <v>30</v>
      </c>
      <c r="L35" s="4">
        <v>251</v>
      </c>
      <c r="M35" s="4">
        <v>251</v>
      </c>
      <c r="N35" s="4" t="s">
        <v>156</v>
      </c>
      <c r="O35" s="4" t="s">
        <v>32</v>
      </c>
      <c r="P35" s="4" t="s">
        <v>33</v>
      </c>
      <c r="Q35" s="4">
        <v>0</v>
      </c>
      <c r="R35" s="7">
        <v>44706</v>
      </c>
      <c r="S35" s="6">
        <v>44722</v>
      </c>
      <c r="T35" s="4" t="s">
        <v>34</v>
      </c>
      <c r="U35" s="4">
        <v>251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157</v>
      </c>
      <c r="B36" s="4" t="s">
        <v>26</v>
      </c>
      <c r="C36" s="4" t="s">
        <v>27</v>
      </c>
      <c r="D36" s="4" t="s">
        <v>158</v>
      </c>
      <c r="E36" s="4" t="s">
        <v>159</v>
      </c>
      <c r="F36" s="6">
        <v>44706</v>
      </c>
      <c r="G36" s="6">
        <v>44707</v>
      </c>
      <c r="H36" s="4">
        <v>1</v>
      </c>
      <c r="I36" s="4">
        <v>1</v>
      </c>
      <c r="J36" s="4">
        <v>1</v>
      </c>
      <c r="K36" s="4" t="s">
        <v>30</v>
      </c>
      <c r="L36" s="4">
        <v>68</v>
      </c>
      <c r="M36" s="4">
        <v>68</v>
      </c>
      <c r="N36" s="4" t="s">
        <v>160</v>
      </c>
      <c r="O36" s="4" t="s">
        <v>32</v>
      </c>
      <c r="P36" s="4" t="s">
        <v>33</v>
      </c>
      <c r="Q36" s="4">
        <v>0</v>
      </c>
      <c r="R36" s="7">
        <v>44706</v>
      </c>
      <c r="S36" s="6">
        <v>44722</v>
      </c>
      <c r="T36" s="4" t="s">
        <v>34</v>
      </c>
      <c r="U36" s="4">
        <v>68</v>
      </c>
      <c r="V36" s="4">
        <v>0</v>
      </c>
      <c r="W36" s="4">
        <v>0</v>
      </c>
      <c r="X36" s="4" t="s">
        <v>161</v>
      </c>
      <c r="Y36" s="4" t="s">
        <v>36</v>
      </c>
    </row>
    <row r="37" s="4" customFormat="1" spans="1:25">
      <c r="A37" s="4" t="s">
        <v>162</v>
      </c>
      <c r="B37" s="4" t="s">
        <v>26</v>
      </c>
      <c r="C37" s="4" t="s">
        <v>27</v>
      </c>
      <c r="D37" s="4" t="s">
        <v>163</v>
      </c>
      <c r="E37" s="4" t="s">
        <v>74</v>
      </c>
      <c r="F37" s="6">
        <v>44706</v>
      </c>
      <c r="G37" s="6">
        <v>44707</v>
      </c>
      <c r="H37" s="4">
        <v>1</v>
      </c>
      <c r="I37" s="4">
        <v>1</v>
      </c>
      <c r="J37" s="4">
        <v>1</v>
      </c>
      <c r="K37" s="4" t="s">
        <v>30</v>
      </c>
      <c r="L37" s="4">
        <v>211</v>
      </c>
      <c r="M37" s="4">
        <v>211</v>
      </c>
      <c r="N37" s="4" t="s">
        <v>164</v>
      </c>
      <c r="O37" s="4" t="s">
        <v>32</v>
      </c>
      <c r="P37" s="4" t="s">
        <v>33</v>
      </c>
      <c r="Q37" s="4">
        <v>0</v>
      </c>
      <c r="R37" s="7">
        <v>44706</v>
      </c>
      <c r="S37" s="6">
        <v>44722</v>
      </c>
      <c r="T37" s="4" t="s">
        <v>34</v>
      </c>
      <c r="U37" s="4">
        <v>211</v>
      </c>
      <c r="V37" s="4">
        <v>0</v>
      </c>
      <c r="W37" s="4">
        <v>0</v>
      </c>
      <c r="X37" s="4" t="s">
        <v>36</v>
      </c>
      <c r="Y37" s="4" t="s">
        <v>36</v>
      </c>
    </row>
    <row r="38" s="4" customFormat="1" spans="1:25">
      <c r="A38" s="4" t="s">
        <v>157</v>
      </c>
      <c r="B38" s="4" t="s">
        <v>26</v>
      </c>
      <c r="C38" s="4" t="s">
        <v>37</v>
      </c>
      <c r="D38" s="4" t="s">
        <v>158</v>
      </c>
      <c r="E38" s="4" t="s">
        <v>159</v>
      </c>
      <c r="F38" s="6">
        <v>44706</v>
      </c>
      <c r="G38" s="6">
        <v>44707</v>
      </c>
      <c r="H38" s="4">
        <v>1</v>
      </c>
      <c r="I38" s="4">
        <v>1</v>
      </c>
      <c r="J38" s="4">
        <v>1</v>
      </c>
      <c r="K38" s="4" t="s">
        <v>30</v>
      </c>
      <c r="L38" s="4">
        <v>-68</v>
      </c>
      <c r="M38" s="4">
        <v>-68</v>
      </c>
      <c r="N38" s="4" t="s">
        <v>160</v>
      </c>
      <c r="O38" s="4" t="s">
        <v>32</v>
      </c>
      <c r="P38" s="4" t="s">
        <v>33</v>
      </c>
      <c r="Q38" s="4">
        <v>0</v>
      </c>
      <c r="R38" s="7">
        <v>44706</v>
      </c>
      <c r="S38" s="6">
        <v>44722</v>
      </c>
      <c r="T38" s="4" t="s">
        <v>34</v>
      </c>
      <c r="U38" s="4">
        <v>-68</v>
      </c>
      <c r="V38" s="4">
        <v>0</v>
      </c>
      <c r="W38" s="4">
        <v>0</v>
      </c>
      <c r="X38" s="4" t="s">
        <v>161</v>
      </c>
      <c r="Y38" s="4" t="s">
        <v>36</v>
      </c>
    </row>
    <row r="39" s="4" customFormat="1" spans="1:25">
      <c r="A39" s="4" t="s">
        <v>165</v>
      </c>
      <c r="B39" s="4" t="s">
        <v>26</v>
      </c>
      <c r="C39" s="4" t="s">
        <v>27</v>
      </c>
      <c r="D39" s="4" t="s">
        <v>166</v>
      </c>
      <c r="E39" s="4" t="s">
        <v>167</v>
      </c>
      <c r="F39" s="6">
        <v>44706</v>
      </c>
      <c r="G39" s="6">
        <v>44707</v>
      </c>
      <c r="H39" s="4">
        <v>1</v>
      </c>
      <c r="I39" s="4">
        <v>1</v>
      </c>
      <c r="J39" s="4">
        <v>1</v>
      </c>
      <c r="K39" s="4" t="s">
        <v>30</v>
      </c>
      <c r="L39" s="4">
        <v>83</v>
      </c>
      <c r="M39" s="4">
        <v>83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44706</v>
      </c>
      <c r="S39" s="6">
        <v>44722</v>
      </c>
      <c r="T39" s="4" t="s">
        <v>34</v>
      </c>
      <c r="U39" s="4">
        <v>83</v>
      </c>
      <c r="V39" s="4">
        <v>0</v>
      </c>
      <c r="W39" s="4">
        <v>0</v>
      </c>
      <c r="X39" s="4" t="s">
        <v>36</v>
      </c>
      <c r="Y39" s="4" t="s">
        <v>169</v>
      </c>
    </row>
    <row r="40" s="4" customFormat="1" spans="1:25">
      <c r="A40" s="4" t="s">
        <v>170</v>
      </c>
      <c r="B40" s="4" t="s">
        <v>26</v>
      </c>
      <c r="C40" s="4" t="s">
        <v>27</v>
      </c>
      <c r="D40" s="4" t="s">
        <v>43</v>
      </c>
      <c r="E40" s="4" t="s">
        <v>44</v>
      </c>
      <c r="F40" s="6">
        <v>44706</v>
      </c>
      <c r="G40" s="6">
        <v>44707</v>
      </c>
      <c r="H40" s="4">
        <v>1</v>
      </c>
      <c r="I40" s="4">
        <v>1</v>
      </c>
      <c r="J40" s="4">
        <v>1</v>
      </c>
      <c r="K40" s="4" t="s">
        <v>30</v>
      </c>
      <c r="L40" s="4">
        <v>219</v>
      </c>
      <c r="M40" s="4">
        <v>219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44706</v>
      </c>
      <c r="S40" s="6">
        <v>44722</v>
      </c>
      <c r="T40" s="4" t="s">
        <v>34</v>
      </c>
      <c r="U40" s="4">
        <v>219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172</v>
      </c>
      <c r="B41" s="4" t="s">
        <v>26</v>
      </c>
      <c r="C41" s="4" t="s">
        <v>27</v>
      </c>
      <c r="D41" s="4" t="s">
        <v>135</v>
      </c>
      <c r="E41" s="4" t="s">
        <v>136</v>
      </c>
      <c r="F41" s="6">
        <v>44706</v>
      </c>
      <c r="G41" s="6">
        <v>44707</v>
      </c>
      <c r="H41" s="4">
        <v>1</v>
      </c>
      <c r="I41" s="4">
        <v>1</v>
      </c>
      <c r="J41" s="4">
        <v>1</v>
      </c>
      <c r="K41" s="4" t="s">
        <v>30</v>
      </c>
      <c r="L41" s="4">
        <v>85</v>
      </c>
      <c r="M41" s="4">
        <v>85</v>
      </c>
      <c r="N41" s="4" t="s">
        <v>173</v>
      </c>
      <c r="O41" s="4" t="s">
        <v>32</v>
      </c>
      <c r="P41" s="4" t="s">
        <v>33</v>
      </c>
      <c r="Q41" s="4">
        <v>0</v>
      </c>
      <c r="R41" s="7">
        <v>44706</v>
      </c>
      <c r="S41" s="6">
        <v>44722</v>
      </c>
      <c r="T41" s="4" t="s">
        <v>34</v>
      </c>
      <c r="U41" s="4">
        <v>85</v>
      </c>
      <c r="V41" s="4">
        <v>0</v>
      </c>
      <c r="W41" s="4">
        <v>0</v>
      </c>
      <c r="X41" s="4" t="s">
        <v>36</v>
      </c>
      <c r="Y41" s="4" t="s">
        <v>36</v>
      </c>
    </row>
    <row r="42" s="4" customFormat="1" spans="1:25">
      <c r="A42" s="4" t="s">
        <v>174</v>
      </c>
      <c r="B42" s="4" t="s">
        <v>26</v>
      </c>
      <c r="C42" s="4" t="s">
        <v>27</v>
      </c>
      <c r="D42" s="4" t="s">
        <v>175</v>
      </c>
      <c r="E42" s="4" t="s">
        <v>176</v>
      </c>
      <c r="F42" s="6">
        <v>44706</v>
      </c>
      <c r="G42" s="6">
        <v>44707</v>
      </c>
      <c r="H42" s="4">
        <v>1</v>
      </c>
      <c r="I42" s="4">
        <v>1</v>
      </c>
      <c r="J42" s="4">
        <v>1</v>
      </c>
      <c r="K42" s="4" t="s">
        <v>30</v>
      </c>
      <c r="L42" s="4">
        <v>79</v>
      </c>
      <c r="M42" s="4">
        <v>79</v>
      </c>
      <c r="N42" s="4" t="s">
        <v>177</v>
      </c>
      <c r="O42" s="4" t="s">
        <v>32</v>
      </c>
      <c r="P42" s="4" t="s">
        <v>33</v>
      </c>
      <c r="Q42" s="4">
        <v>0</v>
      </c>
      <c r="R42" s="7">
        <v>44706</v>
      </c>
      <c r="S42" s="6">
        <v>44722</v>
      </c>
      <c r="T42" s="4" t="s">
        <v>34</v>
      </c>
      <c r="U42" s="4">
        <v>79</v>
      </c>
      <c r="V42" s="4">
        <v>0</v>
      </c>
      <c r="W42" s="4">
        <v>0</v>
      </c>
      <c r="X42" s="4" t="s">
        <v>178</v>
      </c>
      <c r="Y42" s="4" t="s">
        <v>36</v>
      </c>
    </row>
    <row r="43" s="4" customFormat="1" spans="1:25">
      <c r="A43" s="4" t="s">
        <v>179</v>
      </c>
      <c r="B43" s="4" t="s">
        <v>26</v>
      </c>
      <c r="C43" s="4" t="s">
        <v>27</v>
      </c>
      <c r="D43" s="4" t="s">
        <v>166</v>
      </c>
      <c r="E43" s="4" t="s">
        <v>167</v>
      </c>
      <c r="F43" s="6">
        <v>44706</v>
      </c>
      <c r="G43" s="6">
        <v>44707</v>
      </c>
      <c r="H43" s="4">
        <v>1</v>
      </c>
      <c r="I43" s="4">
        <v>1</v>
      </c>
      <c r="J43" s="4">
        <v>1</v>
      </c>
      <c r="K43" s="4" t="s">
        <v>30</v>
      </c>
      <c r="L43" s="4">
        <v>83</v>
      </c>
      <c r="M43" s="4">
        <v>83</v>
      </c>
      <c r="N43" s="4" t="s">
        <v>180</v>
      </c>
      <c r="O43" s="4" t="s">
        <v>32</v>
      </c>
      <c r="P43" s="4" t="s">
        <v>33</v>
      </c>
      <c r="Q43" s="4">
        <v>0</v>
      </c>
      <c r="R43" s="7">
        <v>44706</v>
      </c>
      <c r="S43" s="6">
        <v>44722</v>
      </c>
      <c r="T43" s="4" t="s">
        <v>34</v>
      </c>
      <c r="U43" s="4">
        <v>83</v>
      </c>
      <c r="V43" s="4">
        <v>0</v>
      </c>
      <c r="W43" s="4">
        <v>0</v>
      </c>
      <c r="X43" s="4" t="s">
        <v>36</v>
      </c>
      <c r="Y43" s="4" t="s">
        <v>181</v>
      </c>
    </row>
    <row r="44" s="4" customFormat="1" spans="1:25">
      <c r="A44" s="4" t="s">
        <v>182</v>
      </c>
      <c r="B44" s="4" t="s">
        <v>26</v>
      </c>
      <c r="C44" s="4" t="s">
        <v>27</v>
      </c>
      <c r="D44" s="4" t="s">
        <v>116</v>
      </c>
      <c r="E44" s="4" t="s">
        <v>117</v>
      </c>
      <c r="F44" s="6">
        <v>44706</v>
      </c>
      <c r="G44" s="6">
        <v>44707</v>
      </c>
      <c r="H44" s="4">
        <v>1</v>
      </c>
      <c r="I44" s="4">
        <v>1</v>
      </c>
      <c r="J44" s="4">
        <v>1</v>
      </c>
      <c r="K44" s="4" t="s">
        <v>30</v>
      </c>
      <c r="L44" s="4">
        <v>74</v>
      </c>
      <c r="M44" s="4">
        <v>74</v>
      </c>
      <c r="N44" s="4" t="s">
        <v>183</v>
      </c>
      <c r="O44" s="4" t="s">
        <v>32</v>
      </c>
      <c r="P44" s="4" t="s">
        <v>33</v>
      </c>
      <c r="Q44" s="4">
        <v>0</v>
      </c>
      <c r="R44" s="7">
        <v>44706</v>
      </c>
      <c r="S44" s="6">
        <v>44722</v>
      </c>
      <c r="T44" s="4" t="s">
        <v>34</v>
      </c>
      <c r="U44" s="4">
        <v>74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184</v>
      </c>
      <c r="B45" s="4" t="s">
        <v>26</v>
      </c>
      <c r="C45" s="4" t="s">
        <v>27</v>
      </c>
      <c r="D45" s="4" t="s">
        <v>185</v>
      </c>
      <c r="E45" s="4" t="s">
        <v>67</v>
      </c>
      <c r="F45" s="6">
        <v>44706</v>
      </c>
      <c r="G45" s="6">
        <v>44707</v>
      </c>
      <c r="H45" s="4">
        <v>1</v>
      </c>
      <c r="I45" s="4">
        <v>1</v>
      </c>
      <c r="J45" s="4">
        <v>1</v>
      </c>
      <c r="K45" s="4" t="s">
        <v>30</v>
      </c>
      <c r="L45" s="4">
        <v>212</v>
      </c>
      <c r="M45" s="4">
        <v>212</v>
      </c>
      <c r="N45" s="4" t="s">
        <v>186</v>
      </c>
      <c r="O45" s="4" t="s">
        <v>32</v>
      </c>
      <c r="P45" s="4" t="s">
        <v>33</v>
      </c>
      <c r="Q45" s="4">
        <v>0</v>
      </c>
      <c r="R45" s="7">
        <v>44706</v>
      </c>
      <c r="S45" s="6">
        <v>44722</v>
      </c>
      <c r="T45" s="4" t="s">
        <v>34</v>
      </c>
      <c r="U45" s="4">
        <v>212</v>
      </c>
      <c r="V45" s="4">
        <v>0</v>
      </c>
      <c r="W45" s="4">
        <v>0</v>
      </c>
      <c r="X45" s="4" t="s">
        <v>36</v>
      </c>
      <c r="Y45" s="4" t="s">
        <v>187</v>
      </c>
    </row>
    <row r="46" s="4" customFormat="1" spans="1:25">
      <c r="A46" s="4" t="s">
        <v>188</v>
      </c>
      <c r="B46" s="4" t="s">
        <v>26</v>
      </c>
      <c r="C46" s="4" t="s">
        <v>27</v>
      </c>
      <c r="D46" s="4" t="s">
        <v>189</v>
      </c>
      <c r="E46" s="4" t="s">
        <v>190</v>
      </c>
      <c r="F46" s="6">
        <v>44706</v>
      </c>
      <c r="G46" s="6">
        <v>44707</v>
      </c>
      <c r="H46" s="4">
        <v>1</v>
      </c>
      <c r="I46" s="4">
        <v>1</v>
      </c>
      <c r="J46" s="4">
        <v>1</v>
      </c>
      <c r="K46" s="4" t="s">
        <v>30</v>
      </c>
      <c r="L46" s="4">
        <v>105</v>
      </c>
      <c r="M46" s="4">
        <v>105</v>
      </c>
      <c r="N46" s="4" t="s">
        <v>191</v>
      </c>
      <c r="O46" s="4" t="s">
        <v>32</v>
      </c>
      <c r="P46" s="4" t="s">
        <v>33</v>
      </c>
      <c r="Q46" s="4">
        <v>0</v>
      </c>
      <c r="R46" s="7">
        <v>44706</v>
      </c>
      <c r="S46" s="6">
        <v>44722</v>
      </c>
      <c r="T46" s="4" t="s">
        <v>34</v>
      </c>
      <c r="U46" s="4">
        <v>105</v>
      </c>
      <c r="V46" s="4">
        <v>0</v>
      </c>
      <c r="W46" s="4">
        <v>0</v>
      </c>
      <c r="X46" s="4" t="s">
        <v>36</v>
      </c>
      <c r="Y46" s="4" t="s">
        <v>36</v>
      </c>
    </row>
    <row r="47" s="4" customFormat="1" spans="1:25">
      <c r="A47" s="4" t="s">
        <v>192</v>
      </c>
      <c r="B47" s="4" t="s">
        <v>26</v>
      </c>
      <c r="C47" s="4" t="s">
        <v>27</v>
      </c>
      <c r="D47" s="4" t="s">
        <v>193</v>
      </c>
      <c r="E47" s="4" t="s">
        <v>194</v>
      </c>
      <c r="F47" s="6">
        <v>44706</v>
      </c>
      <c r="G47" s="6">
        <v>44707</v>
      </c>
      <c r="H47" s="4">
        <v>1</v>
      </c>
      <c r="I47" s="4">
        <v>1</v>
      </c>
      <c r="J47" s="4">
        <v>1</v>
      </c>
      <c r="K47" s="4" t="s">
        <v>30</v>
      </c>
      <c r="L47" s="4">
        <v>103</v>
      </c>
      <c r="M47" s="4">
        <v>103</v>
      </c>
      <c r="N47" s="4" t="s">
        <v>195</v>
      </c>
      <c r="O47" s="4" t="s">
        <v>32</v>
      </c>
      <c r="P47" s="4" t="s">
        <v>33</v>
      </c>
      <c r="Q47" s="4">
        <v>0</v>
      </c>
      <c r="R47" s="7">
        <v>44706</v>
      </c>
      <c r="S47" s="6">
        <v>44722</v>
      </c>
      <c r="T47" s="4" t="s">
        <v>34</v>
      </c>
      <c r="U47" s="4">
        <v>103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196</v>
      </c>
      <c r="B48" s="4" t="s">
        <v>26</v>
      </c>
      <c r="C48" s="4" t="s">
        <v>27</v>
      </c>
      <c r="D48" s="4" t="s">
        <v>197</v>
      </c>
      <c r="E48" s="4" t="s">
        <v>198</v>
      </c>
      <c r="F48" s="6">
        <v>44706</v>
      </c>
      <c r="G48" s="6">
        <v>44707</v>
      </c>
      <c r="H48" s="4">
        <v>1</v>
      </c>
      <c r="I48" s="4">
        <v>1</v>
      </c>
      <c r="J48" s="4">
        <v>1</v>
      </c>
      <c r="K48" s="4" t="s">
        <v>30</v>
      </c>
      <c r="L48" s="4">
        <v>205</v>
      </c>
      <c r="M48" s="4">
        <v>205</v>
      </c>
      <c r="N48" s="4" t="s">
        <v>199</v>
      </c>
      <c r="O48" s="4" t="s">
        <v>32</v>
      </c>
      <c r="P48" s="4" t="s">
        <v>33</v>
      </c>
      <c r="Q48" s="4">
        <v>0</v>
      </c>
      <c r="R48" s="7">
        <v>44706</v>
      </c>
      <c r="S48" s="6">
        <v>44722</v>
      </c>
      <c r="T48" s="4" t="s">
        <v>34</v>
      </c>
      <c r="U48" s="4">
        <v>205</v>
      </c>
      <c r="V48" s="4">
        <v>0</v>
      </c>
      <c r="W48" s="4">
        <v>0</v>
      </c>
      <c r="X48" s="4" t="s">
        <v>36</v>
      </c>
      <c r="Y48" s="4" t="s">
        <v>200</v>
      </c>
    </row>
    <row r="49" s="4" customFormat="1" spans="1:25">
      <c r="A49" s="4" t="s">
        <v>174</v>
      </c>
      <c r="B49" s="4" t="s">
        <v>26</v>
      </c>
      <c r="C49" s="4" t="s">
        <v>37</v>
      </c>
      <c r="D49" s="4" t="s">
        <v>175</v>
      </c>
      <c r="E49" s="4" t="s">
        <v>176</v>
      </c>
      <c r="F49" s="6">
        <v>44706</v>
      </c>
      <c r="G49" s="6">
        <v>44707</v>
      </c>
      <c r="H49" s="4">
        <v>1</v>
      </c>
      <c r="I49" s="4">
        <v>1</v>
      </c>
      <c r="J49" s="4">
        <v>1</v>
      </c>
      <c r="K49" s="4" t="s">
        <v>30</v>
      </c>
      <c r="L49" s="4">
        <v>-79</v>
      </c>
      <c r="M49" s="4">
        <v>-79</v>
      </c>
      <c r="N49" s="4" t="s">
        <v>177</v>
      </c>
      <c r="O49" s="4" t="s">
        <v>32</v>
      </c>
      <c r="P49" s="4" t="s">
        <v>33</v>
      </c>
      <c r="Q49" s="4">
        <v>0</v>
      </c>
      <c r="R49" s="7">
        <v>44706</v>
      </c>
      <c r="S49" s="6">
        <v>44722</v>
      </c>
      <c r="T49" s="4" t="s">
        <v>34</v>
      </c>
      <c r="U49" s="4">
        <v>-79</v>
      </c>
      <c r="V49" s="4">
        <v>0</v>
      </c>
      <c r="W49" s="4">
        <v>0</v>
      </c>
      <c r="X49" s="4" t="s">
        <v>178</v>
      </c>
      <c r="Y49" s="4" t="s">
        <v>36</v>
      </c>
    </row>
    <row r="50" s="4" customFormat="1" spans="1:25">
      <c r="A50" s="4" t="s">
        <v>201</v>
      </c>
      <c r="B50" s="4" t="s">
        <v>26</v>
      </c>
      <c r="C50" s="4" t="s">
        <v>27</v>
      </c>
      <c r="D50" s="4" t="s">
        <v>202</v>
      </c>
      <c r="E50" s="4" t="s">
        <v>127</v>
      </c>
      <c r="F50" s="6">
        <v>44706</v>
      </c>
      <c r="G50" s="6">
        <v>44707</v>
      </c>
      <c r="H50" s="4">
        <v>1</v>
      </c>
      <c r="I50" s="4">
        <v>1</v>
      </c>
      <c r="J50" s="4">
        <v>1</v>
      </c>
      <c r="K50" s="4" t="s">
        <v>30</v>
      </c>
      <c r="L50" s="4">
        <v>78</v>
      </c>
      <c r="M50" s="4">
        <v>78</v>
      </c>
      <c r="N50" s="4" t="s">
        <v>203</v>
      </c>
      <c r="O50" s="4" t="s">
        <v>32</v>
      </c>
      <c r="P50" s="4" t="s">
        <v>33</v>
      </c>
      <c r="Q50" s="4">
        <v>0</v>
      </c>
      <c r="R50" s="7">
        <v>44706</v>
      </c>
      <c r="S50" s="6">
        <v>44722</v>
      </c>
      <c r="T50" s="4" t="s">
        <v>34</v>
      </c>
      <c r="U50" s="4">
        <v>78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204</v>
      </c>
      <c r="B51" s="4" t="s">
        <v>26</v>
      </c>
      <c r="C51" s="4" t="s">
        <v>27</v>
      </c>
      <c r="D51" s="4" t="s">
        <v>205</v>
      </c>
      <c r="E51" s="4" t="s">
        <v>206</v>
      </c>
      <c r="F51" s="6">
        <v>44706</v>
      </c>
      <c r="G51" s="6">
        <v>44707</v>
      </c>
      <c r="H51" s="4">
        <v>1</v>
      </c>
      <c r="I51" s="4">
        <v>1</v>
      </c>
      <c r="J51" s="4">
        <v>1</v>
      </c>
      <c r="K51" s="4" t="s">
        <v>30</v>
      </c>
      <c r="L51" s="4">
        <v>581</v>
      </c>
      <c r="M51" s="4">
        <v>581</v>
      </c>
      <c r="N51" s="4" t="s">
        <v>207</v>
      </c>
      <c r="O51" s="4" t="s">
        <v>32</v>
      </c>
      <c r="P51" s="4" t="s">
        <v>33</v>
      </c>
      <c r="Q51" s="4">
        <v>0</v>
      </c>
      <c r="R51" s="7">
        <v>44706</v>
      </c>
      <c r="S51" s="6">
        <v>44722</v>
      </c>
      <c r="T51" s="4" t="s">
        <v>34</v>
      </c>
      <c r="U51" s="4">
        <v>581</v>
      </c>
      <c r="V51" s="4">
        <v>0</v>
      </c>
      <c r="W51" s="4">
        <v>0</v>
      </c>
      <c r="X51" s="4" t="s">
        <v>36</v>
      </c>
      <c r="Y51" s="4" t="s">
        <v>36</v>
      </c>
    </row>
    <row r="52" s="4" customFormat="1" spans="1:25">
      <c r="A52" s="4" t="s">
        <v>208</v>
      </c>
      <c r="B52" s="4" t="s">
        <v>26</v>
      </c>
      <c r="C52" s="4" t="s">
        <v>27</v>
      </c>
      <c r="D52" s="4" t="s">
        <v>209</v>
      </c>
      <c r="E52" s="4" t="s">
        <v>210</v>
      </c>
      <c r="F52" s="6">
        <v>44706</v>
      </c>
      <c r="G52" s="6">
        <v>44707</v>
      </c>
      <c r="H52" s="4">
        <v>2</v>
      </c>
      <c r="I52" s="4">
        <v>1</v>
      </c>
      <c r="J52" s="4">
        <v>2</v>
      </c>
      <c r="K52" s="4" t="s">
        <v>30</v>
      </c>
      <c r="L52" s="4">
        <v>206</v>
      </c>
      <c r="M52" s="4">
        <v>206</v>
      </c>
      <c r="N52" s="4" t="s">
        <v>211</v>
      </c>
      <c r="O52" s="4" t="s">
        <v>32</v>
      </c>
      <c r="P52" s="4" t="s">
        <v>33</v>
      </c>
      <c r="Q52" s="4">
        <v>0</v>
      </c>
      <c r="R52" s="7">
        <v>44706</v>
      </c>
      <c r="S52" s="6">
        <v>44722</v>
      </c>
      <c r="T52" s="4" t="s">
        <v>34</v>
      </c>
      <c r="U52" s="4">
        <v>206</v>
      </c>
      <c r="V52" s="4">
        <v>0</v>
      </c>
      <c r="W52" s="4">
        <v>0</v>
      </c>
      <c r="X52" s="4" t="s">
        <v>212</v>
      </c>
      <c r="Y52" s="4" t="s">
        <v>36</v>
      </c>
    </row>
    <row r="53" s="4" customFormat="1" spans="1:25">
      <c r="A53" s="4" t="s">
        <v>213</v>
      </c>
      <c r="B53" s="4" t="s">
        <v>26</v>
      </c>
      <c r="C53" s="4" t="s">
        <v>27</v>
      </c>
      <c r="D53" s="4" t="s">
        <v>214</v>
      </c>
      <c r="E53" s="4"/>
      <c r="F53" s="6">
        <v>44706</v>
      </c>
      <c r="G53" s="6">
        <v>44707</v>
      </c>
      <c r="H53" s="4">
        <v>0</v>
      </c>
      <c r="I53" s="4">
        <v>1</v>
      </c>
      <c r="J53" s="4">
        <v>0</v>
      </c>
      <c r="K53" s="4" t="s">
        <v>30</v>
      </c>
      <c r="L53" s="4">
        <v>87</v>
      </c>
      <c r="M53" s="4">
        <v>87</v>
      </c>
      <c r="N53" s="4"/>
      <c r="O53" s="4" t="s">
        <v>32</v>
      </c>
      <c r="P53" s="4" t="s">
        <v>33</v>
      </c>
      <c r="Q53" s="4">
        <v>0</v>
      </c>
      <c r="R53" s="7">
        <v>44706</v>
      </c>
      <c r="S53" s="6">
        <v>44722</v>
      </c>
      <c r="T53" s="4" t="s">
        <v>34</v>
      </c>
      <c r="U53" s="4">
        <v>87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215</v>
      </c>
      <c r="B54" s="4" t="s">
        <v>26</v>
      </c>
      <c r="C54" s="4" t="s">
        <v>27</v>
      </c>
      <c r="D54" s="4" t="s">
        <v>209</v>
      </c>
      <c r="E54" s="4" t="s">
        <v>216</v>
      </c>
      <c r="F54" s="6">
        <v>44706</v>
      </c>
      <c r="G54" s="6">
        <v>44707</v>
      </c>
      <c r="H54" s="4">
        <v>1</v>
      </c>
      <c r="I54" s="4">
        <v>1</v>
      </c>
      <c r="J54" s="4">
        <v>1</v>
      </c>
      <c r="K54" s="4" t="s">
        <v>30</v>
      </c>
      <c r="L54" s="4">
        <v>89</v>
      </c>
      <c r="M54" s="4">
        <v>89</v>
      </c>
      <c r="N54" s="4" t="s">
        <v>217</v>
      </c>
      <c r="O54" s="4" t="s">
        <v>32</v>
      </c>
      <c r="P54" s="4" t="s">
        <v>33</v>
      </c>
      <c r="Q54" s="4">
        <v>0</v>
      </c>
      <c r="R54" s="7">
        <v>44706</v>
      </c>
      <c r="S54" s="6">
        <v>44722</v>
      </c>
      <c r="T54" s="4" t="s">
        <v>34</v>
      </c>
      <c r="U54" s="4">
        <v>89</v>
      </c>
      <c r="V54" s="4">
        <v>0</v>
      </c>
      <c r="W54" s="4">
        <v>0</v>
      </c>
      <c r="X54" s="4" t="s">
        <v>36</v>
      </c>
      <c r="Y54" s="4" t="s">
        <v>36</v>
      </c>
    </row>
    <row r="55" s="4" customFormat="1" spans="1:25">
      <c r="A55" s="4" t="s">
        <v>218</v>
      </c>
      <c r="B55" s="4" t="s">
        <v>26</v>
      </c>
      <c r="C55" s="4" t="s">
        <v>27</v>
      </c>
      <c r="D55" s="4" t="s">
        <v>219</v>
      </c>
      <c r="E55" s="4" t="s">
        <v>90</v>
      </c>
      <c r="F55" s="6">
        <v>44706</v>
      </c>
      <c r="G55" s="6">
        <v>44707</v>
      </c>
      <c r="H55" s="4">
        <v>1</v>
      </c>
      <c r="I55" s="4">
        <v>1</v>
      </c>
      <c r="J55" s="4">
        <v>1</v>
      </c>
      <c r="K55" s="4" t="s">
        <v>30</v>
      </c>
      <c r="L55" s="4">
        <v>262</v>
      </c>
      <c r="M55" s="4">
        <v>262</v>
      </c>
      <c r="N55" s="4" t="s">
        <v>220</v>
      </c>
      <c r="O55" s="4" t="s">
        <v>32</v>
      </c>
      <c r="P55" s="4" t="s">
        <v>33</v>
      </c>
      <c r="Q55" s="4">
        <v>0</v>
      </c>
      <c r="R55" s="7">
        <v>44706</v>
      </c>
      <c r="S55" s="6">
        <v>44722</v>
      </c>
      <c r="T55" s="4" t="s">
        <v>34</v>
      </c>
      <c r="U55" s="4">
        <v>262</v>
      </c>
      <c r="V55" s="4">
        <v>0</v>
      </c>
      <c r="W55" s="4">
        <v>0</v>
      </c>
      <c r="X55" s="4" t="s">
        <v>221</v>
      </c>
      <c r="Y55" s="4" t="s">
        <v>222</v>
      </c>
    </row>
    <row r="56" s="4" customFormat="1" spans="1:25">
      <c r="A56" s="4" t="s">
        <v>223</v>
      </c>
      <c r="B56" s="4" t="s">
        <v>26</v>
      </c>
      <c r="C56" s="4" t="s">
        <v>27</v>
      </c>
      <c r="D56" s="4" t="s">
        <v>224</v>
      </c>
      <c r="E56" s="4" t="s">
        <v>225</v>
      </c>
      <c r="F56" s="6">
        <v>44706</v>
      </c>
      <c r="G56" s="6">
        <v>44707</v>
      </c>
      <c r="H56" s="4">
        <v>1</v>
      </c>
      <c r="I56" s="4">
        <v>1</v>
      </c>
      <c r="J56" s="4">
        <v>1</v>
      </c>
      <c r="K56" s="4" t="s">
        <v>30</v>
      </c>
      <c r="L56" s="4">
        <v>115</v>
      </c>
      <c r="M56" s="4">
        <v>115</v>
      </c>
      <c r="N56" s="4" t="s">
        <v>226</v>
      </c>
      <c r="O56" s="4" t="s">
        <v>32</v>
      </c>
      <c r="P56" s="4" t="s">
        <v>33</v>
      </c>
      <c r="Q56" s="4">
        <v>0</v>
      </c>
      <c r="R56" s="7">
        <v>44706</v>
      </c>
      <c r="S56" s="6">
        <v>44722</v>
      </c>
      <c r="T56" s="4" t="s">
        <v>34</v>
      </c>
      <c r="U56" s="4">
        <v>115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227</v>
      </c>
      <c r="B57" s="4" t="s">
        <v>26</v>
      </c>
      <c r="C57" s="4" t="s">
        <v>27</v>
      </c>
      <c r="D57" s="4" t="s">
        <v>57</v>
      </c>
      <c r="E57" s="4" t="s">
        <v>58</v>
      </c>
      <c r="F57" s="6">
        <v>44706</v>
      </c>
      <c r="G57" s="6">
        <v>44707</v>
      </c>
      <c r="H57" s="4">
        <v>1</v>
      </c>
      <c r="I57" s="4">
        <v>1</v>
      </c>
      <c r="J57" s="4">
        <v>1</v>
      </c>
      <c r="K57" s="4" t="s">
        <v>30</v>
      </c>
      <c r="L57" s="4">
        <v>367</v>
      </c>
      <c r="M57" s="4">
        <v>367</v>
      </c>
      <c r="N57" s="4" t="s">
        <v>228</v>
      </c>
      <c r="O57" s="4" t="s">
        <v>32</v>
      </c>
      <c r="P57" s="4" t="s">
        <v>33</v>
      </c>
      <c r="Q57" s="4">
        <v>0</v>
      </c>
      <c r="R57" s="7">
        <v>44706</v>
      </c>
      <c r="S57" s="6">
        <v>44722</v>
      </c>
      <c r="T57" s="4" t="s">
        <v>34</v>
      </c>
      <c r="U57" s="4">
        <v>367</v>
      </c>
      <c r="V57" s="4">
        <v>0</v>
      </c>
      <c r="W57" s="4">
        <v>0</v>
      </c>
      <c r="X57" s="4" t="s">
        <v>36</v>
      </c>
      <c r="Y57" s="4" t="s">
        <v>229</v>
      </c>
    </row>
    <row r="58" s="4" customFormat="1" spans="1:25">
      <c r="A58" s="4" t="s">
        <v>230</v>
      </c>
      <c r="B58" s="4" t="s">
        <v>26</v>
      </c>
      <c r="C58" s="4" t="s">
        <v>27</v>
      </c>
      <c r="D58" s="4" t="s">
        <v>231</v>
      </c>
      <c r="E58" s="4" t="s">
        <v>232</v>
      </c>
      <c r="F58" s="6">
        <v>44706</v>
      </c>
      <c r="G58" s="6">
        <v>44707</v>
      </c>
      <c r="H58" s="4">
        <v>1</v>
      </c>
      <c r="I58" s="4">
        <v>1</v>
      </c>
      <c r="J58" s="4">
        <v>1</v>
      </c>
      <c r="K58" s="4" t="s">
        <v>30</v>
      </c>
      <c r="L58" s="4">
        <v>118</v>
      </c>
      <c r="M58" s="4">
        <v>118</v>
      </c>
      <c r="N58" s="4" t="s">
        <v>233</v>
      </c>
      <c r="O58" s="4" t="s">
        <v>32</v>
      </c>
      <c r="P58" s="4" t="s">
        <v>33</v>
      </c>
      <c r="Q58" s="4">
        <v>0</v>
      </c>
      <c r="R58" s="7">
        <v>44706</v>
      </c>
      <c r="S58" s="6">
        <v>44722</v>
      </c>
      <c r="T58" s="4" t="s">
        <v>34</v>
      </c>
      <c r="U58" s="4">
        <v>118</v>
      </c>
      <c r="V58" s="4">
        <v>0</v>
      </c>
      <c r="W58" s="4">
        <v>0</v>
      </c>
      <c r="X58" s="4" t="s">
        <v>36</v>
      </c>
      <c r="Y58" s="4" t="s">
        <v>36</v>
      </c>
    </row>
    <row r="59" s="4" customFormat="1" spans="1:25">
      <c r="A59" s="4" t="s">
        <v>234</v>
      </c>
      <c r="B59" s="4" t="s">
        <v>26</v>
      </c>
      <c r="C59" s="4" t="s">
        <v>27</v>
      </c>
      <c r="D59" s="4" t="s">
        <v>235</v>
      </c>
      <c r="E59" s="4" t="s">
        <v>127</v>
      </c>
      <c r="F59" s="6">
        <v>44706</v>
      </c>
      <c r="G59" s="6">
        <v>44707</v>
      </c>
      <c r="H59" s="4">
        <v>1</v>
      </c>
      <c r="I59" s="4">
        <v>1</v>
      </c>
      <c r="J59" s="4">
        <v>1</v>
      </c>
      <c r="K59" s="4" t="s">
        <v>30</v>
      </c>
      <c r="L59" s="4">
        <v>87</v>
      </c>
      <c r="M59" s="4">
        <v>87</v>
      </c>
      <c r="N59" s="4" t="s">
        <v>236</v>
      </c>
      <c r="O59" s="4" t="s">
        <v>32</v>
      </c>
      <c r="P59" s="4" t="s">
        <v>33</v>
      </c>
      <c r="Q59" s="4">
        <v>0</v>
      </c>
      <c r="R59" s="7">
        <v>44706</v>
      </c>
      <c r="S59" s="6">
        <v>44722</v>
      </c>
      <c r="T59" s="4" t="s">
        <v>34</v>
      </c>
      <c r="U59" s="4">
        <v>87</v>
      </c>
      <c r="V59" s="4">
        <v>0</v>
      </c>
      <c r="W59" s="4">
        <v>0</v>
      </c>
      <c r="X59" s="4" t="s">
        <v>237</v>
      </c>
      <c r="Y59" s="4" t="s">
        <v>238</v>
      </c>
    </row>
    <row r="60" s="4" customFormat="1" spans="1:25">
      <c r="A60" s="4" t="s">
        <v>223</v>
      </c>
      <c r="B60" s="4" t="s">
        <v>26</v>
      </c>
      <c r="C60" s="4" t="s">
        <v>37</v>
      </c>
      <c r="D60" s="4" t="s">
        <v>224</v>
      </c>
      <c r="E60" s="4" t="s">
        <v>225</v>
      </c>
      <c r="F60" s="6">
        <v>44706</v>
      </c>
      <c r="G60" s="6">
        <v>44707</v>
      </c>
      <c r="H60" s="4">
        <v>1</v>
      </c>
      <c r="I60" s="4">
        <v>1</v>
      </c>
      <c r="J60" s="4">
        <v>1</v>
      </c>
      <c r="K60" s="4" t="s">
        <v>30</v>
      </c>
      <c r="L60" s="4">
        <v>-115</v>
      </c>
      <c r="M60" s="4">
        <v>-115</v>
      </c>
      <c r="N60" s="4" t="s">
        <v>226</v>
      </c>
      <c r="O60" s="4" t="s">
        <v>32</v>
      </c>
      <c r="P60" s="4" t="s">
        <v>33</v>
      </c>
      <c r="Q60" s="4">
        <v>0</v>
      </c>
      <c r="R60" s="7">
        <v>44706</v>
      </c>
      <c r="S60" s="6">
        <v>44722</v>
      </c>
      <c r="T60" s="4" t="s">
        <v>34</v>
      </c>
      <c r="U60" s="4">
        <v>-115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204</v>
      </c>
      <c r="B61" s="4" t="s">
        <v>26</v>
      </c>
      <c r="C61" s="4" t="s">
        <v>37</v>
      </c>
      <c r="D61" s="4" t="s">
        <v>205</v>
      </c>
      <c r="E61" s="4" t="s">
        <v>206</v>
      </c>
      <c r="F61" s="6">
        <v>44706</v>
      </c>
      <c r="G61" s="6">
        <v>44707</v>
      </c>
      <c r="H61" s="4">
        <v>1</v>
      </c>
      <c r="I61" s="4">
        <v>1</v>
      </c>
      <c r="J61" s="4">
        <v>1</v>
      </c>
      <c r="K61" s="4" t="s">
        <v>30</v>
      </c>
      <c r="L61" s="4">
        <v>-581</v>
      </c>
      <c r="M61" s="4">
        <v>-581</v>
      </c>
      <c r="N61" s="4" t="s">
        <v>207</v>
      </c>
      <c r="O61" s="4" t="s">
        <v>32</v>
      </c>
      <c r="P61" s="4" t="s">
        <v>33</v>
      </c>
      <c r="Q61" s="4">
        <v>0</v>
      </c>
      <c r="R61" s="7">
        <v>44706</v>
      </c>
      <c r="S61" s="6">
        <v>44722</v>
      </c>
      <c r="T61" s="4" t="s">
        <v>34</v>
      </c>
      <c r="U61" s="4">
        <v>-581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239</v>
      </c>
      <c r="B62" s="4" t="s">
        <v>26</v>
      </c>
      <c r="C62" s="4" t="s">
        <v>27</v>
      </c>
      <c r="D62" s="4" t="s">
        <v>240</v>
      </c>
      <c r="E62" s="4" t="s">
        <v>241</v>
      </c>
      <c r="F62" s="6">
        <v>44706</v>
      </c>
      <c r="G62" s="6">
        <v>44707</v>
      </c>
      <c r="H62" s="4">
        <v>1</v>
      </c>
      <c r="I62" s="4">
        <v>1</v>
      </c>
      <c r="J62" s="4">
        <v>1</v>
      </c>
      <c r="K62" s="4" t="s">
        <v>30</v>
      </c>
      <c r="L62" s="4">
        <v>161</v>
      </c>
      <c r="M62" s="4">
        <v>161</v>
      </c>
      <c r="N62" s="4" t="s">
        <v>242</v>
      </c>
      <c r="O62" s="4" t="s">
        <v>32</v>
      </c>
      <c r="P62" s="4" t="s">
        <v>33</v>
      </c>
      <c r="Q62" s="4">
        <v>0</v>
      </c>
      <c r="R62" s="7">
        <v>44706</v>
      </c>
      <c r="S62" s="6">
        <v>44722</v>
      </c>
      <c r="T62" s="4" t="s">
        <v>34</v>
      </c>
      <c r="U62" s="4">
        <v>161</v>
      </c>
      <c r="V62" s="4">
        <v>0</v>
      </c>
      <c r="W62" s="4">
        <v>0</v>
      </c>
      <c r="X62" s="4" t="s">
        <v>243</v>
      </c>
      <c r="Y62" s="4" t="s">
        <v>244</v>
      </c>
    </row>
    <row r="63" s="4" customFormat="1" spans="1:25">
      <c r="A63" s="4" t="s">
        <v>245</v>
      </c>
      <c r="B63" s="4" t="s">
        <v>26</v>
      </c>
      <c r="C63" s="4" t="s">
        <v>27</v>
      </c>
      <c r="D63" s="4" t="s">
        <v>246</v>
      </c>
      <c r="E63" s="4" t="s">
        <v>247</v>
      </c>
      <c r="F63" s="6">
        <v>44706</v>
      </c>
      <c r="G63" s="6">
        <v>44707</v>
      </c>
      <c r="H63" s="4">
        <v>1</v>
      </c>
      <c r="I63" s="4">
        <v>1</v>
      </c>
      <c r="J63" s="4">
        <v>1</v>
      </c>
      <c r="K63" s="4" t="s">
        <v>30</v>
      </c>
      <c r="L63" s="4">
        <v>835</v>
      </c>
      <c r="M63" s="4">
        <v>835</v>
      </c>
      <c r="N63" s="4" t="s">
        <v>248</v>
      </c>
      <c r="O63" s="4" t="s">
        <v>32</v>
      </c>
      <c r="P63" s="4" t="s">
        <v>33</v>
      </c>
      <c r="Q63" s="4">
        <v>0</v>
      </c>
      <c r="R63" s="7">
        <v>44706</v>
      </c>
      <c r="S63" s="6">
        <v>44722</v>
      </c>
      <c r="T63" s="4" t="s">
        <v>34</v>
      </c>
      <c r="U63" s="4">
        <v>835</v>
      </c>
      <c r="V63" s="4">
        <v>0</v>
      </c>
      <c r="W63" s="4">
        <v>0</v>
      </c>
      <c r="X63" s="4" t="s">
        <v>36</v>
      </c>
      <c r="Y63" s="4" t="s">
        <v>249</v>
      </c>
    </row>
    <row r="64" s="4" customFormat="1" spans="1:25">
      <c r="A64" s="4" t="s">
        <v>250</v>
      </c>
      <c r="B64" s="4" t="s">
        <v>26</v>
      </c>
      <c r="C64" s="4" t="s">
        <v>27</v>
      </c>
      <c r="D64" s="4" t="s">
        <v>202</v>
      </c>
      <c r="E64" s="4" t="s">
        <v>127</v>
      </c>
      <c r="F64" s="6">
        <v>44706</v>
      </c>
      <c r="G64" s="6">
        <v>44707</v>
      </c>
      <c r="H64" s="4">
        <v>1</v>
      </c>
      <c r="I64" s="4">
        <v>1</v>
      </c>
      <c r="J64" s="4">
        <v>1</v>
      </c>
      <c r="K64" s="4" t="s">
        <v>30</v>
      </c>
      <c r="L64" s="4">
        <v>78</v>
      </c>
      <c r="M64" s="4">
        <v>78</v>
      </c>
      <c r="N64" s="4" t="s">
        <v>251</v>
      </c>
      <c r="O64" s="4" t="s">
        <v>32</v>
      </c>
      <c r="P64" s="4" t="s">
        <v>33</v>
      </c>
      <c r="Q64" s="4">
        <v>0</v>
      </c>
      <c r="R64" s="7">
        <v>44706</v>
      </c>
      <c r="S64" s="6">
        <v>44722</v>
      </c>
      <c r="T64" s="4" t="s">
        <v>34</v>
      </c>
      <c r="U64" s="4">
        <v>78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252</v>
      </c>
      <c r="B65" s="4" t="s">
        <v>26</v>
      </c>
      <c r="C65" s="4" t="s">
        <v>27</v>
      </c>
      <c r="D65" s="4" t="s">
        <v>253</v>
      </c>
      <c r="E65" s="4" t="s">
        <v>254</v>
      </c>
      <c r="F65" s="6">
        <v>44706</v>
      </c>
      <c r="G65" s="6">
        <v>44707</v>
      </c>
      <c r="H65" s="4">
        <v>1</v>
      </c>
      <c r="I65" s="4">
        <v>1</v>
      </c>
      <c r="J65" s="4">
        <v>1</v>
      </c>
      <c r="K65" s="4" t="s">
        <v>30</v>
      </c>
      <c r="L65" s="4">
        <v>96</v>
      </c>
      <c r="M65" s="4">
        <v>96</v>
      </c>
      <c r="N65" s="4" t="s">
        <v>255</v>
      </c>
      <c r="O65" s="4" t="s">
        <v>32</v>
      </c>
      <c r="P65" s="4" t="s">
        <v>33</v>
      </c>
      <c r="Q65" s="4">
        <v>0</v>
      </c>
      <c r="R65" s="7">
        <v>44706</v>
      </c>
      <c r="S65" s="6">
        <v>44722</v>
      </c>
      <c r="T65" s="4" t="s">
        <v>34</v>
      </c>
      <c r="U65" s="4">
        <v>96</v>
      </c>
      <c r="V65" s="4">
        <v>0</v>
      </c>
      <c r="W65" s="4">
        <v>0</v>
      </c>
      <c r="X65" s="4" t="s">
        <v>36</v>
      </c>
      <c r="Y65" s="4" t="s">
        <v>36</v>
      </c>
    </row>
    <row r="66" s="4" customFormat="1" spans="1:25">
      <c r="A66" s="4" t="s">
        <v>256</v>
      </c>
      <c r="B66" s="4" t="s">
        <v>26</v>
      </c>
      <c r="C66" s="4" t="s">
        <v>27</v>
      </c>
      <c r="D66" s="4" t="s">
        <v>257</v>
      </c>
      <c r="E66" s="4" t="s">
        <v>258</v>
      </c>
      <c r="F66" s="6">
        <v>44706</v>
      </c>
      <c r="G66" s="6">
        <v>44707</v>
      </c>
      <c r="H66" s="4">
        <v>1</v>
      </c>
      <c r="I66" s="4">
        <v>1</v>
      </c>
      <c r="J66" s="4">
        <v>1</v>
      </c>
      <c r="K66" s="4" t="s">
        <v>30</v>
      </c>
      <c r="L66" s="4">
        <v>192</v>
      </c>
      <c r="M66" s="4">
        <v>192</v>
      </c>
      <c r="N66" s="4" t="s">
        <v>259</v>
      </c>
      <c r="O66" s="4" t="s">
        <v>32</v>
      </c>
      <c r="P66" s="4" t="s">
        <v>33</v>
      </c>
      <c r="Q66" s="4">
        <v>0</v>
      </c>
      <c r="R66" s="7">
        <v>44706</v>
      </c>
      <c r="S66" s="6">
        <v>44722</v>
      </c>
      <c r="T66" s="4" t="s">
        <v>34</v>
      </c>
      <c r="U66" s="4">
        <v>192</v>
      </c>
      <c r="V66" s="4">
        <v>0</v>
      </c>
      <c r="W66" s="4">
        <v>0</v>
      </c>
      <c r="X66" s="4" t="s">
        <v>36</v>
      </c>
      <c r="Y66" s="4" t="s">
        <v>36</v>
      </c>
    </row>
    <row r="67" s="4" customFormat="1" spans="1:25">
      <c r="A67" s="4" t="s">
        <v>260</v>
      </c>
      <c r="B67" s="4" t="s">
        <v>26</v>
      </c>
      <c r="C67" s="4" t="s">
        <v>27</v>
      </c>
      <c r="D67" s="4" t="s">
        <v>261</v>
      </c>
      <c r="E67" s="4" t="s">
        <v>262</v>
      </c>
      <c r="F67" s="6">
        <v>44706</v>
      </c>
      <c r="G67" s="6">
        <v>44707</v>
      </c>
      <c r="H67" s="4">
        <v>1</v>
      </c>
      <c r="I67" s="4">
        <v>1</v>
      </c>
      <c r="J67" s="4">
        <v>1</v>
      </c>
      <c r="K67" s="4" t="s">
        <v>30</v>
      </c>
      <c r="L67" s="4">
        <v>120</v>
      </c>
      <c r="M67" s="4">
        <v>120</v>
      </c>
      <c r="N67" s="4" t="s">
        <v>263</v>
      </c>
      <c r="O67" s="4" t="s">
        <v>32</v>
      </c>
      <c r="P67" s="4" t="s">
        <v>33</v>
      </c>
      <c r="Q67" s="4">
        <v>0</v>
      </c>
      <c r="R67" s="7">
        <v>44706</v>
      </c>
      <c r="S67" s="6">
        <v>44722</v>
      </c>
      <c r="T67" s="4" t="s">
        <v>34</v>
      </c>
      <c r="U67" s="4">
        <v>120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264</v>
      </c>
      <c r="B68" s="4" t="s">
        <v>26</v>
      </c>
      <c r="C68" s="4" t="s">
        <v>27</v>
      </c>
      <c r="D68" s="4" t="s">
        <v>265</v>
      </c>
      <c r="E68" s="4" t="s">
        <v>266</v>
      </c>
      <c r="F68" s="6">
        <v>44706</v>
      </c>
      <c r="G68" s="6">
        <v>44707</v>
      </c>
      <c r="H68" s="4">
        <v>1</v>
      </c>
      <c r="I68" s="4">
        <v>1</v>
      </c>
      <c r="J68" s="4">
        <v>1</v>
      </c>
      <c r="K68" s="4" t="s">
        <v>30</v>
      </c>
      <c r="L68" s="4">
        <v>165</v>
      </c>
      <c r="M68" s="4">
        <v>165</v>
      </c>
      <c r="N68" s="4" t="s">
        <v>267</v>
      </c>
      <c r="O68" s="4" t="s">
        <v>32</v>
      </c>
      <c r="P68" s="4" t="s">
        <v>33</v>
      </c>
      <c r="Q68" s="4">
        <v>0</v>
      </c>
      <c r="R68" s="7">
        <v>44706</v>
      </c>
      <c r="S68" s="6">
        <v>44722</v>
      </c>
      <c r="T68" s="4" t="s">
        <v>34</v>
      </c>
      <c r="U68" s="4">
        <v>165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268</v>
      </c>
      <c r="B69" s="4" t="s">
        <v>26</v>
      </c>
      <c r="C69" s="4" t="s">
        <v>27</v>
      </c>
      <c r="D69" s="4" t="s">
        <v>269</v>
      </c>
      <c r="E69" s="4" t="s">
        <v>94</v>
      </c>
      <c r="F69" s="6">
        <v>44706</v>
      </c>
      <c r="G69" s="6">
        <v>44707</v>
      </c>
      <c r="H69" s="4">
        <v>1</v>
      </c>
      <c r="I69" s="4">
        <v>1</v>
      </c>
      <c r="J69" s="4">
        <v>1</v>
      </c>
      <c r="K69" s="4" t="s">
        <v>30</v>
      </c>
      <c r="L69" s="4">
        <v>170</v>
      </c>
      <c r="M69" s="4">
        <v>170</v>
      </c>
      <c r="N69" s="4" t="s">
        <v>270</v>
      </c>
      <c r="O69" s="4" t="s">
        <v>32</v>
      </c>
      <c r="P69" s="4" t="s">
        <v>33</v>
      </c>
      <c r="Q69" s="4">
        <v>0</v>
      </c>
      <c r="R69" s="7">
        <v>44706</v>
      </c>
      <c r="S69" s="6">
        <v>44722</v>
      </c>
      <c r="T69" s="4" t="s">
        <v>34</v>
      </c>
      <c r="U69" s="4">
        <v>170</v>
      </c>
      <c r="V69" s="4">
        <v>0</v>
      </c>
      <c r="W69" s="4">
        <v>0</v>
      </c>
      <c r="X69" s="4" t="s">
        <v>271</v>
      </c>
      <c r="Y69" s="4" t="s">
        <v>36</v>
      </c>
    </row>
    <row r="70" s="4" customFormat="1" spans="1:25">
      <c r="A70" s="4" t="s">
        <v>272</v>
      </c>
      <c r="B70" s="4" t="s">
        <v>26</v>
      </c>
      <c r="C70" s="4" t="s">
        <v>27</v>
      </c>
      <c r="D70" s="4" t="s">
        <v>163</v>
      </c>
      <c r="E70" s="4" t="s">
        <v>273</v>
      </c>
      <c r="F70" s="6">
        <v>44706</v>
      </c>
      <c r="G70" s="6">
        <v>44707</v>
      </c>
      <c r="H70" s="4">
        <v>1</v>
      </c>
      <c r="I70" s="4">
        <v>1</v>
      </c>
      <c r="J70" s="4">
        <v>1</v>
      </c>
      <c r="K70" s="4" t="s">
        <v>30</v>
      </c>
      <c r="L70" s="4">
        <v>244</v>
      </c>
      <c r="M70" s="4">
        <v>244</v>
      </c>
      <c r="N70" s="4" t="s">
        <v>274</v>
      </c>
      <c r="O70" s="4" t="s">
        <v>32</v>
      </c>
      <c r="P70" s="4" t="s">
        <v>33</v>
      </c>
      <c r="Q70" s="4">
        <v>0</v>
      </c>
      <c r="R70" s="7">
        <v>44706</v>
      </c>
      <c r="S70" s="6">
        <v>44722</v>
      </c>
      <c r="T70" s="4" t="s">
        <v>34</v>
      </c>
      <c r="U70" s="4">
        <v>244</v>
      </c>
      <c r="V70" s="4">
        <v>0</v>
      </c>
      <c r="W70" s="4">
        <v>0</v>
      </c>
      <c r="X70" s="4" t="s">
        <v>275</v>
      </c>
      <c r="Y70" s="4" t="s">
        <v>36</v>
      </c>
    </row>
    <row r="71" s="4" customFormat="1" spans="1:25">
      <c r="A71" s="4" t="s">
        <v>276</v>
      </c>
      <c r="B71" s="4" t="s">
        <v>26</v>
      </c>
      <c r="C71" s="4" t="s">
        <v>27</v>
      </c>
      <c r="D71" s="4" t="s">
        <v>277</v>
      </c>
      <c r="E71" s="4" t="s">
        <v>117</v>
      </c>
      <c r="F71" s="6">
        <v>44706</v>
      </c>
      <c r="G71" s="6">
        <v>44707</v>
      </c>
      <c r="H71" s="4">
        <v>1</v>
      </c>
      <c r="I71" s="4">
        <v>1</v>
      </c>
      <c r="J71" s="4">
        <v>1</v>
      </c>
      <c r="K71" s="4" t="s">
        <v>30</v>
      </c>
      <c r="L71" s="4">
        <v>142</v>
      </c>
      <c r="M71" s="4">
        <v>142</v>
      </c>
      <c r="N71" s="4" t="s">
        <v>278</v>
      </c>
      <c r="O71" s="4" t="s">
        <v>32</v>
      </c>
      <c r="P71" s="4" t="s">
        <v>33</v>
      </c>
      <c r="Q71" s="4">
        <v>0</v>
      </c>
      <c r="R71" s="7">
        <v>44706</v>
      </c>
      <c r="S71" s="6">
        <v>44722</v>
      </c>
      <c r="T71" s="4" t="s">
        <v>34</v>
      </c>
      <c r="U71" s="4">
        <v>142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279</v>
      </c>
      <c r="B72" s="4" t="s">
        <v>26</v>
      </c>
      <c r="C72" s="4" t="s">
        <v>27</v>
      </c>
      <c r="D72" s="4" t="s">
        <v>280</v>
      </c>
      <c r="E72" s="4" t="s">
        <v>281</v>
      </c>
      <c r="F72" s="6">
        <v>44706</v>
      </c>
      <c r="G72" s="6">
        <v>44707</v>
      </c>
      <c r="H72" s="4">
        <v>1</v>
      </c>
      <c r="I72" s="4">
        <v>1</v>
      </c>
      <c r="J72" s="4">
        <v>1</v>
      </c>
      <c r="K72" s="4" t="s">
        <v>30</v>
      </c>
      <c r="L72" s="4">
        <v>122</v>
      </c>
      <c r="M72" s="4">
        <v>122</v>
      </c>
      <c r="N72" s="4" t="s">
        <v>282</v>
      </c>
      <c r="O72" s="4" t="s">
        <v>32</v>
      </c>
      <c r="P72" s="4" t="s">
        <v>33</v>
      </c>
      <c r="Q72" s="4">
        <v>0</v>
      </c>
      <c r="R72" s="7">
        <v>44706</v>
      </c>
      <c r="S72" s="6">
        <v>44722</v>
      </c>
      <c r="T72" s="4" t="s">
        <v>34</v>
      </c>
      <c r="U72" s="4">
        <v>122</v>
      </c>
      <c r="V72" s="4">
        <v>0</v>
      </c>
      <c r="W72" s="4">
        <v>0</v>
      </c>
      <c r="X72" s="4" t="s">
        <v>36</v>
      </c>
      <c r="Y72" s="4" t="s">
        <v>36</v>
      </c>
    </row>
    <row r="73" s="4" customFormat="1" spans="1:25">
      <c r="A73" s="4" t="s">
        <v>234</v>
      </c>
      <c r="B73" s="4" t="s">
        <v>26</v>
      </c>
      <c r="C73" s="4" t="s">
        <v>283</v>
      </c>
      <c r="D73" s="4" t="s">
        <v>235</v>
      </c>
      <c r="E73" s="4" t="s">
        <v>127</v>
      </c>
      <c r="F73" s="6">
        <v>44706</v>
      </c>
      <c r="G73" s="6">
        <v>44707</v>
      </c>
      <c r="H73" s="4">
        <v>1</v>
      </c>
      <c r="I73" s="4">
        <v>1</v>
      </c>
      <c r="J73" s="4">
        <v>1</v>
      </c>
      <c r="K73" s="4" t="s">
        <v>30</v>
      </c>
      <c r="L73" s="4">
        <v>-87</v>
      </c>
      <c r="M73" s="4">
        <v>-87</v>
      </c>
      <c r="N73" s="4" t="s">
        <v>236</v>
      </c>
      <c r="O73" s="4" t="s">
        <v>32</v>
      </c>
      <c r="P73" s="4" t="s">
        <v>33</v>
      </c>
      <c r="Q73" s="4">
        <v>0</v>
      </c>
      <c r="R73" s="7">
        <v>44706</v>
      </c>
      <c r="S73" s="6">
        <v>44722</v>
      </c>
      <c r="T73" s="4" t="s">
        <v>34</v>
      </c>
      <c r="U73" s="4">
        <v>-87</v>
      </c>
      <c r="V73" s="4">
        <v>0</v>
      </c>
      <c r="W73" s="4">
        <v>0</v>
      </c>
      <c r="X73" s="4" t="s">
        <v>237</v>
      </c>
      <c r="Y73" s="4" t="s">
        <v>238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3"/>
  <sheetViews>
    <sheetView tabSelected="1" topLeftCell="A56" workbookViewId="0">
      <selection activeCell="A72" sqref="A72:A7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284</v>
      </c>
    </row>
    <row r="2" s="4" customFormat="1" hidden="1" spans="1:9">
      <c r="A2" s="5">
        <v>17914295748</v>
      </c>
      <c r="B2" s="6">
        <v>44706</v>
      </c>
      <c r="C2" s="6">
        <v>44707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17955568093</v>
      </c>
      <c r="B3" s="6">
        <v>44706</v>
      </c>
      <c r="C3" s="6">
        <v>44707</v>
      </c>
      <c r="D3" s="4">
        <v>820</v>
      </c>
      <c r="E3" s="4" t="str">
        <f>VLOOKUP(A3,HOP!A:L,12,0)</f>
        <v>820.00</v>
      </c>
      <c r="F3" s="4" t="str">
        <f>VLOOKUP(A3,HOP!A:C,3,0)</f>
        <v>2555855</v>
      </c>
      <c r="G3" s="4">
        <f t="shared" ref="G3:G34" si="0">D3-E3</f>
        <v>0</v>
      </c>
      <c r="H3" s="4" t="str">
        <f t="shared" ref="H3:H34" si="1">$H$1&amp;F3</f>
        <v>，2555855</v>
      </c>
      <c r="I3" s="4" t="str">
        <f>VLOOKUP(A3,HOP!A:U,21,0)</f>
        <v>直连</v>
      </c>
    </row>
    <row r="4" s="4" customFormat="1" spans="1:9">
      <c r="A4" s="5">
        <v>17972721001</v>
      </c>
      <c r="B4" s="6">
        <v>44704</v>
      </c>
      <c r="C4" s="6">
        <v>44707</v>
      </c>
      <c r="D4" s="4">
        <v>657</v>
      </c>
      <c r="E4" s="4" t="str">
        <f>VLOOKUP(A4,HOP!A:L,12,0)</f>
        <v>657.00</v>
      </c>
      <c r="F4" s="4" t="str">
        <f>VLOOKUP(A4,HOP!A:C,3,0)</f>
        <v>2559440</v>
      </c>
      <c r="G4" s="4">
        <f t="shared" si="0"/>
        <v>0</v>
      </c>
      <c r="H4" s="4" t="str">
        <f t="shared" si="1"/>
        <v>，2559440</v>
      </c>
      <c r="I4" s="4" t="str">
        <f>VLOOKUP(A4,HOP!A:U,21,0)</f>
        <v>直连</v>
      </c>
    </row>
    <row r="5" s="4" customFormat="1" spans="1:9">
      <c r="A5" s="5">
        <v>17980088194</v>
      </c>
      <c r="B5" s="6">
        <v>44706</v>
      </c>
      <c r="C5" s="6">
        <v>44707</v>
      </c>
      <c r="D5" s="4">
        <v>270</v>
      </c>
      <c r="E5" s="4" t="str">
        <f>VLOOKUP(A5,HOP!A:L,12,0)</f>
        <v>270.00</v>
      </c>
      <c r="F5" s="4" t="str">
        <f>VLOOKUP(A5,HOP!A:C,3,0)</f>
        <v>2561135</v>
      </c>
      <c r="G5" s="4">
        <f t="shared" si="0"/>
        <v>0</v>
      </c>
      <c r="H5" s="4" t="str">
        <f t="shared" si="1"/>
        <v>，2561135</v>
      </c>
      <c r="I5" s="4" t="str">
        <f>VLOOKUP(A5,HOP!A:U,21,0)</f>
        <v>直连</v>
      </c>
    </row>
    <row r="6" s="4" customFormat="1" spans="1:9">
      <c r="A6" s="5">
        <v>17981046521</v>
      </c>
      <c r="B6" s="6">
        <v>44706</v>
      </c>
      <c r="C6" s="6">
        <v>44707</v>
      </c>
      <c r="D6" s="4">
        <v>270</v>
      </c>
      <c r="E6" s="4" t="str">
        <f>VLOOKUP(A6,HOP!A:L,12,0)</f>
        <v>270.00</v>
      </c>
      <c r="F6" s="4" t="str">
        <f>VLOOKUP(A6,HOP!A:C,3,0)</f>
        <v>2561455</v>
      </c>
      <c r="G6" s="4">
        <f t="shared" si="0"/>
        <v>0</v>
      </c>
      <c r="H6" s="4" t="str">
        <f t="shared" si="1"/>
        <v>，2561455</v>
      </c>
      <c r="I6" s="4" t="str">
        <f>VLOOKUP(A6,HOP!A:U,21,0)</f>
        <v>直连</v>
      </c>
    </row>
    <row r="7" s="4" customFormat="1" spans="1:9">
      <c r="A7" s="5">
        <v>17981697996</v>
      </c>
      <c r="B7" s="6">
        <v>44705</v>
      </c>
      <c r="C7" s="6">
        <v>44707</v>
      </c>
      <c r="D7" s="4">
        <v>202</v>
      </c>
      <c r="E7" s="4" t="str">
        <f>VLOOKUP(A7,HOP!A:L,12,0)</f>
        <v>202.00</v>
      </c>
      <c r="F7" s="4" t="str">
        <f>VLOOKUP(A7,HOP!A:C,3,0)</f>
        <v>2561805</v>
      </c>
      <c r="G7" s="4">
        <f t="shared" si="0"/>
        <v>0</v>
      </c>
      <c r="H7" s="4" t="str">
        <f t="shared" si="1"/>
        <v>，2561805</v>
      </c>
      <c r="I7" s="4" t="str">
        <f>VLOOKUP(A7,HOP!A:U,21,0)</f>
        <v>直连</v>
      </c>
    </row>
    <row r="8" s="4" customFormat="1" spans="1:9">
      <c r="A8" s="5">
        <v>17991974589</v>
      </c>
      <c r="B8" s="6">
        <v>44706</v>
      </c>
      <c r="C8" s="6">
        <v>44707</v>
      </c>
      <c r="D8" s="4">
        <v>367</v>
      </c>
      <c r="E8" s="4" t="str">
        <f>VLOOKUP(A8,HOP!A:L,12,0)</f>
        <v>367.00</v>
      </c>
      <c r="F8" s="4" t="str">
        <f>VLOOKUP(A8,HOP!A:C,3,0)</f>
        <v>2563419</v>
      </c>
      <c r="G8" s="4">
        <f t="shared" si="0"/>
        <v>0</v>
      </c>
      <c r="H8" s="4" t="str">
        <f t="shared" si="1"/>
        <v>，2563419</v>
      </c>
      <c r="I8" s="4" t="str">
        <f>VLOOKUP(A8,HOP!A:U,21,0)</f>
        <v>直连</v>
      </c>
    </row>
    <row r="9" s="4" customFormat="1" spans="1:9">
      <c r="A9" s="5">
        <v>17991987185</v>
      </c>
      <c r="B9" s="6">
        <v>44706</v>
      </c>
      <c r="C9" s="6">
        <v>44707</v>
      </c>
      <c r="D9" s="4">
        <v>142</v>
      </c>
      <c r="E9" s="4" t="str">
        <f>VLOOKUP(A9,HOP!A:L,12,0)</f>
        <v>142.00</v>
      </c>
      <c r="F9" s="4" t="str">
        <f>VLOOKUP(A9,HOP!A:C,3,0)</f>
        <v>2563423</v>
      </c>
      <c r="G9" s="4">
        <f t="shared" si="0"/>
        <v>0</v>
      </c>
      <c r="H9" s="4" t="str">
        <f t="shared" si="1"/>
        <v>，2563423</v>
      </c>
      <c r="I9" s="4" t="str">
        <f>VLOOKUP(A9,HOP!A:U,21,0)</f>
        <v>直连</v>
      </c>
    </row>
    <row r="10" s="4" customFormat="1" spans="1:9">
      <c r="A10" s="5">
        <v>17992096946</v>
      </c>
      <c r="B10" s="6">
        <v>44706</v>
      </c>
      <c r="C10" s="6">
        <v>44707</v>
      </c>
      <c r="D10" s="4">
        <v>109</v>
      </c>
      <c r="E10" s="4" t="str">
        <f>VLOOKUP(A10,HOP!A:L,12,0)</f>
        <v>109.00</v>
      </c>
      <c r="F10" s="4" t="str">
        <f>VLOOKUP(A10,HOP!A:C,3,0)</f>
        <v>2563445</v>
      </c>
      <c r="G10" s="4">
        <f t="shared" si="0"/>
        <v>0</v>
      </c>
      <c r="H10" s="4" t="str">
        <f t="shared" si="1"/>
        <v>，2563445</v>
      </c>
      <c r="I10" s="4" t="str">
        <f>VLOOKUP(A10,HOP!A:U,21,0)</f>
        <v>直连</v>
      </c>
    </row>
    <row r="11" s="4" customFormat="1" spans="1:9">
      <c r="A11" s="5">
        <v>17992100747</v>
      </c>
      <c r="B11" s="6">
        <v>44706</v>
      </c>
      <c r="C11" s="6">
        <v>44707</v>
      </c>
      <c r="D11" s="4">
        <v>109</v>
      </c>
      <c r="E11" s="4" t="str">
        <f>VLOOKUP(A11,HOP!A:L,12,0)</f>
        <v>109.00</v>
      </c>
      <c r="F11" s="4" t="str">
        <f>VLOOKUP(A11,HOP!A:C,3,0)</f>
        <v>2563448</v>
      </c>
      <c r="G11" s="4">
        <f t="shared" si="0"/>
        <v>0</v>
      </c>
      <c r="H11" s="4" t="str">
        <f t="shared" si="1"/>
        <v>，2563448</v>
      </c>
      <c r="I11" s="4" t="str">
        <f>VLOOKUP(A11,HOP!A:U,21,0)</f>
        <v>直连</v>
      </c>
    </row>
    <row r="12" s="4" customFormat="1" spans="1:9">
      <c r="A12" s="5">
        <v>17992143946</v>
      </c>
      <c r="B12" s="6">
        <v>44706</v>
      </c>
      <c r="C12" s="6">
        <v>44707</v>
      </c>
      <c r="D12" s="4">
        <v>238</v>
      </c>
      <c r="E12" s="4" t="str">
        <f>VLOOKUP(A12,HOP!A:L,12,0)</f>
        <v>238.00</v>
      </c>
      <c r="F12" s="4" t="str">
        <f>VLOOKUP(A12,HOP!A:C,3,0)</f>
        <v>2563458</v>
      </c>
      <c r="G12" s="4">
        <f t="shared" si="0"/>
        <v>0</v>
      </c>
      <c r="H12" s="4" t="str">
        <f t="shared" si="1"/>
        <v>，2563458</v>
      </c>
      <c r="I12" s="4" t="str">
        <f>VLOOKUP(A12,HOP!A:U,21,0)</f>
        <v>直连</v>
      </c>
    </row>
    <row r="13" s="4" customFormat="1" spans="1:9">
      <c r="A13" s="5">
        <v>17992192702</v>
      </c>
      <c r="B13" s="6">
        <v>44706</v>
      </c>
      <c r="C13" s="6">
        <v>44707</v>
      </c>
      <c r="D13" s="4">
        <v>131</v>
      </c>
      <c r="E13" s="4" t="str">
        <f>VLOOKUP(A13,HOP!A:L,12,0)</f>
        <v>131.00</v>
      </c>
      <c r="F13" s="4" t="str">
        <f>VLOOKUP(A13,HOP!A:C,3,0)</f>
        <v>2563465</v>
      </c>
      <c r="G13" s="4">
        <f t="shared" si="0"/>
        <v>0</v>
      </c>
      <c r="H13" s="4" t="str">
        <f t="shared" si="1"/>
        <v>，2563465</v>
      </c>
      <c r="I13" s="4" t="str">
        <f>VLOOKUP(A13,HOP!A:U,21,0)</f>
        <v>直连</v>
      </c>
    </row>
    <row r="14" s="4" customFormat="1" spans="1:9">
      <c r="A14" s="5">
        <v>17992267170</v>
      </c>
      <c r="B14" s="6">
        <v>44706</v>
      </c>
      <c r="C14" s="6">
        <v>44707</v>
      </c>
      <c r="D14" s="4">
        <v>696</v>
      </c>
      <c r="E14" s="4" t="str">
        <f>VLOOKUP(A14,HOP!A:L,12,0)</f>
        <v>696.00</v>
      </c>
      <c r="F14" s="4" t="str">
        <f>VLOOKUP(A14,HOP!A:C,3,0)</f>
        <v>2563483</v>
      </c>
      <c r="G14" s="4">
        <f t="shared" si="0"/>
        <v>0</v>
      </c>
      <c r="H14" s="4" t="str">
        <f t="shared" si="1"/>
        <v>，2563483</v>
      </c>
      <c r="I14" s="4" t="str">
        <f>VLOOKUP(A14,HOP!A:U,21,0)</f>
        <v>直连</v>
      </c>
    </row>
    <row r="15" s="4" customFormat="1" spans="1:9">
      <c r="A15" s="5">
        <v>17992284960</v>
      </c>
      <c r="B15" s="6">
        <v>44706</v>
      </c>
      <c r="C15" s="6">
        <v>44707</v>
      </c>
      <c r="D15" s="4">
        <v>118</v>
      </c>
      <c r="E15" s="4" t="str">
        <f>VLOOKUP(A15,HOP!A:L,12,0)</f>
        <v>118.00</v>
      </c>
      <c r="F15" s="4" t="str">
        <f>VLOOKUP(A15,HOP!A:C,3,0)</f>
        <v>2563487</v>
      </c>
      <c r="G15" s="4">
        <f t="shared" si="0"/>
        <v>0</v>
      </c>
      <c r="H15" s="4" t="str">
        <f t="shared" si="1"/>
        <v>，2563487</v>
      </c>
      <c r="I15" s="4" t="str">
        <f>VLOOKUP(A15,HOP!A:U,21,0)</f>
        <v>直连</v>
      </c>
    </row>
    <row r="16" s="4" customFormat="1" spans="1:9">
      <c r="A16" s="5">
        <v>17992372832</v>
      </c>
      <c r="B16" s="6">
        <v>44706</v>
      </c>
      <c r="C16" s="6">
        <v>44707</v>
      </c>
      <c r="D16" s="4">
        <v>438</v>
      </c>
      <c r="E16" s="4" t="str">
        <f>VLOOKUP(A16,HOP!A:L,12,0)</f>
        <v>438.00</v>
      </c>
      <c r="F16" s="4" t="str">
        <f>VLOOKUP(A16,HOP!A:C,3,0)</f>
        <v>2563512</v>
      </c>
      <c r="G16" s="4">
        <f t="shared" si="0"/>
        <v>0</v>
      </c>
      <c r="H16" s="4" t="str">
        <f t="shared" si="1"/>
        <v>，2563512</v>
      </c>
      <c r="I16" s="4" t="str">
        <f>VLOOKUP(A16,HOP!A:U,21,0)</f>
        <v>直连</v>
      </c>
    </row>
    <row r="17" s="4" customFormat="1" spans="1:9">
      <c r="A17" s="5">
        <v>17992403393</v>
      </c>
      <c r="B17" s="6">
        <v>44706</v>
      </c>
      <c r="C17" s="6">
        <v>44707</v>
      </c>
      <c r="D17" s="4">
        <v>151</v>
      </c>
      <c r="E17" s="4" t="str">
        <f>VLOOKUP(A17,HOP!A:L,12,0)</f>
        <v>151.00</v>
      </c>
      <c r="F17" s="4" t="str">
        <f>VLOOKUP(A17,HOP!A:C,3,0)</f>
        <v>2563513</v>
      </c>
      <c r="G17" s="4">
        <f t="shared" si="0"/>
        <v>0</v>
      </c>
      <c r="H17" s="4" t="str">
        <f t="shared" si="1"/>
        <v>，2563513</v>
      </c>
      <c r="I17" s="4" t="str">
        <f>VLOOKUP(A17,HOP!A:U,21,0)</f>
        <v>直连</v>
      </c>
    </row>
    <row r="18" s="4" customFormat="1" spans="1:9">
      <c r="A18" s="5">
        <v>17992431468</v>
      </c>
      <c r="B18" s="6">
        <v>44706</v>
      </c>
      <c r="C18" s="6">
        <v>44707</v>
      </c>
      <c r="D18" s="4">
        <v>366</v>
      </c>
      <c r="E18" s="4" t="str">
        <f>VLOOKUP(A18,HOP!A:L,12,0)</f>
        <v>366.00</v>
      </c>
      <c r="F18" s="4" t="str">
        <f>VLOOKUP(A18,HOP!A:C,3,0)</f>
        <v>2563520</v>
      </c>
      <c r="G18" s="4">
        <f t="shared" si="0"/>
        <v>0</v>
      </c>
      <c r="H18" s="4" t="str">
        <f t="shared" si="1"/>
        <v>，2563520</v>
      </c>
      <c r="I18" s="4" t="str">
        <f>VLOOKUP(A18,HOP!A:U,21,0)</f>
        <v>直连</v>
      </c>
    </row>
    <row r="19" s="4" customFormat="1" spans="1:9">
      <c r="A19" s="5">
        <v>17992446997</v>
      </c>
      <c r="B19" s="6">
        <v>44706</v>
      </c>
      <c r="C19" s="6">
        <v>44707</v>
      </c>
      <c r="D19" s="4">
        <v>125</v>
      </c>
      <c r="E19" s="4" t="str">
        <f>VLOOKUP(A19,HOP!A:L,12,0)</f>
        <v>125.00</v>
      </c>
      <c r="F19" s="4" t="str">
        <f>VLOOKUP(A19,HOP!A:C,3,0)</f>
        <v>2563525</v>
      </c>
      <c r="G19" s="4">
        <f t="shared" si="0"/>
        <v>0</v>
      </c>
      <c r="H19" s="4" t="str">
        <f t="shared" si="1"/>
        <v>，2563525</v>
      </c>
      <c r="I19" s="4" t="str">
        <f>VLOOKUP(A19,HOP!A:U,21,0)</f>
        <v>直连</v>
      </c>
    </row>
    <row r="20" s="4" customFormat="1" spans="1:9">
      <c r="A20" s="5">
        <v>17992453807</v>
      </c>
      <c r="B20" s="6">
        <v>44706</v>
      </c>
      <c r="C20" s="6">
        <v>44707</v>
      </c>
      <c r="D20" s="4">
        <v>111</v>
      </c>
      <c r="E20" s="4" t="str">
        <f>VLOOKUP(A20,HOP!A:L,12,0)</f>
        <v>111.00</v>
      </c>
      <c r="F20" s="4" t="str">
        <f>VLOOKUP(A20,HOP!A:C,3,0)</f>
        <v>2563527</v>
      </c>
      <c r="G20" s="4">
        <f t="shared" si="0"/>
        <v>0</v>
      </c>
      <c r="H20" s="4" t="str">
        <f t="shared" si="1"/>
        <v>，2563527</v>
      </c>
      <c r="I20" s="4" t="str">
        <f>VLOOKUP(A20,HOP!A:U,21,0)</f>
        <v>直连</v>
      </c>
    </row>
    <row r="21" s="4" customFormat="1" spans="1:9">
      <c r="A21" s="5">
        <v>17992718439</v>
      </c>
      <c r="B21" s="6">
        <v>44706</v>
      </c>
      <c r="C21" s="6">
        <v>44707</v>
      </c>
      <c r="D21" s="4">
        <v>367</v>
      </c>
      <c r="E21" s="4" t="str">
        <f>VLOOKUP(A21,HOP!A:L,12,0)</f>
        <v>367.00</v>
      </c>
      <c r="F21" s="4" t="str">
        <f>VLOOKUP(A21,HOP!A:C,3,0)</f>
        <v>2563607</v>
      </c>
      <c r="G21" s="4">
        <f t="shared" si="0"/>
        <v>0</v>
      </c>
      <c r="H21" s="4" t="str">
        <f t="shared" si="1"/>
        <v>，2563607</v>
      </c>
      <c r="I21" s="4" t="str">
        <f>VLOOKUP(A21,HOP!A:U,21,0)</f>
        <v>直连</v>
      </c>
    </row>
    <row r="22" s="4" customFormat="1" spans="1:9">
      <c r="A22" s="5">
        <v>17992755341</v>
      </c>
      <c r="B22" s="6">
        <v>44706</v>
      </c>
      <c r="C22" s="6">
        <v>44707</v>
      </c>
      <c r="D22" s="4">
        <v>161</v>
      </c>
      <c r="E22" s="4" t="str">
        <f>VLOOKUP(A22,HOP!A:L,12,0)</f>
        <v>161.00</v>
      </c>
      <c r="F22" s="4" t="str">
        <f>VLOOKUP(A22,HOP!A:C,3,0)</f>
        <v>2563614</v>
      </c>
      <c r="G22" s="4">
        <f t="shared" si="0"/>
        <v>0</v>
      </c>
      <c r="H22" s="4" t="str">
        <f t="shared" si="1"/>
        <v>，2563614</v>
      </c>
      <c r="I22" s="4" t="str">
        <f>VLOOKUP(A22,HOP!A:U,21,0)</f>
        <v>直连</v>
      </c>
    </row>
    <row r="23" s="4" customFormat="1" spans="1:9">
      <c r="A23" s="5">
        <v>17992789604</v>
      </c>
      <c r="B23" s="6">
        <v>44706</v>
      </c>
      <c r="C23" s="6">
        <v>44707</v>
      </c>
      <c r="D23" s="4">
        <v>74</v>
      </c>
      <c r="E23" s="4" t="str">
        <f>VLOOKUP(A23,HOP!A:L,12,0)</f>
        <v>74.00</v>
      </c>
      <c r="F23" s="4" t="str">
        <f>VLOOKUP(A23,HOP!A:C,3,0)</f>
        <v>2563621</v>
      </c>
      <c r="G23" s="4">
        <f t="shared" si="0"/>
        <v>0</v>
      </c>
      <c r="H23" s="4" t="str">
        <f t="shared" si="1"/>
        <v>，2563621</v>
      </c>
      <c r="I23" s="4" t="str">
        <f>VLOOKUP(A23,HOP!A:U,21,0)</f>
        <v>直连</v>
      </c>
    </row>
    <row r="24" s="4" customFormat="1" hidden="1" spans="1:9">
      <c r="A24" s="5">
        <v>17992791327</v>
      </c>
      <c r="B24" s="6">
        <v>44706</v>
      </c>
      <c r="C24" s="6">
        <v>44707</v>
      </c>
      <c r="D24" s="4">
        <v>0</v>
      </c>
      <c r="E24" s="4" t="e">
        <f>VLOOKUP(A24,HOP!A:L,12,0)</f>
        <v>#N/A</v>
      </c>
      <c r="F24" s="4" t="e">
        <f>VLOOKUP(A24,HOP!A:C,3,0)</f>
        <v>#N/A</v>
      </c>
      <c r="G24" s="4" t="e">
        <f t="shared" si="0"/>
        <v>#N/A</v>
      </c>
      <c r="H24" s="4" t="e">
        <f t="shared" si="1"/>
        <v>#N/A</v>
      </c>
      <c r="I24" s="4" t="e">
        <f>VLOOKUP(A24,HOP!A:U,21,0)</f>
        <v>#N/A</v>
      </c>
    </row>
    <row r="25" s="4" customFormat="1" spans="1:9">
      <c r="A25" s="5">
        <v>17992812057</v>
      </c>
      <c r="B25" s="6">
        <v>44706</v>
      </c>
      <c r="C25" s="6">
        <v>44707</v>
      </c>
      <c r="D25" s="4">
        <v>152</v>
      </c>
      <c r="E25" s="4" t="str">
        <f>VLOOKUP(A25,HOP!A:L,12,0)</f>
        <v>152.00</v>
      </c>
      <c r="F25" s="4" t="str">
        <f>VLOOKUP(A25,HOP!A:C,3,0)</f>
        <v>2563624</v>
      </c>
      <c r="G25" s="4">
        <f t="shared" si="0"/>
        <v>0</v>
      </c>
      <c r="H25" s="4" t="str">
        <f t="shared" si="1"/>
        <v>，2563624</v>
      </c>
      <c r="I25" s="4" t="str">
        <f>VLOOKUP(A25,HOP!A:U,21,0)</f>
        <v>直连</v>
      </c>
    </row>
    <row r="26" s="4" customFormat="1" spans="1:9">
      <c r="A26" s="5">
        <v>17992885205</v>
      </c>
      <c r="B26" s="6">
        <v>44706</v>
      </c>
      <c r="C26" s="6">
        <v>44707</v>
      </c>
      <c r="D26" s="4">
        <v>102</v>
      </c>
      <c r="E26" s="4" t="str">
        <f>VLOOKUP(A26,HOP!A:L,12,0)</f>
        <v>102.00</v>
      </c>
      <c r="F26" s="4" t="str">
        <f>VLOOKUP(A26,HOP!A:C,3,0)</f>
        <v>2563649</v>
      </c>
      <c r="G26" s="4">
        <f t="shared" si="0"/>
        <v>0</v>
      </c>
      <c r="H26" s="4" t="str">
        <f t="shared" si="1"/>
        <v>，2563649</v>
      </c>
      <c r="I26" s="4" t="str">
        <f>VLOOKUP(A26,HOP!A:U,21,0)</f>
        <v>直连</v>
      </c>
    </row>
    <row r="27" s="4" customFormat="1" hidden="1" spans="1:9">
      <c r="A27" s="5">
        <v>17992897795</v>
      </c>
      <c r="B27" s="6">
        <v>44706</v>
      </c>
      <c r="C27" s="6">
        <v>44707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spans="1:9">
      <c r="A28" s="5">
        <v>17992937359</v>
      </c>
      <c r="B28" s="6">
        <v>44706</v>
      </c>
      <c r="C28" s="6">
        <v>44707</v>
      </c>
      <c r="D28" s="4">
        <v>85</v>
      </c>
      <c r="E28" s="4" t="str">
        <f>VLOOKUP(A28,HOP!A:L,12,0)</f>
        <v>85.00</v>
      </c>
      <c r="F28" s="4" t="str">
        <f>VLOOKUP(A28,HOP!A:C,3,0)</f>
        <v>2563665</v>
      </c>
      <c r="G28" s="4">
        <f t="shared" si="0"/>
        <v>0</v>
      </c>
      <c r="H28" s="4" t="str">
        <f t="shared" si="1"/>
        <v>，2563665</v>
      </c>
      <c r="I28" s="4" t="str">
        <f>VLOOKUP(A28,HOP!A:U,21,0)</f>
        <v>直连</v>
      </c>
    </row>
    <row r="29" s="4" customFormat="1" spans="1:9">
      <c r="A29" s="5">
        <v>17993022666</v>
      </c>
      <c r="B29" s="6">
        <v>44706</v>
      </c>
      <c r="C29" s="6">
        <v>44707</v>
      </c>
      <c r="D29" s="4">
        <v>182</v>
      </c>
      <c r="E29" s="4" t="str">
        <f>VLOOKUP(A29,HOP!A:L,12,0)</f>
        <v>182.00</v>
      </c>
      <c r="F29" s="4" t="str">
        <f>VLOOKUP(A29,HOP!A:C,3,0)</f>
        <v>2563687</v>
      </c>
      <c r="G29" s="4">
        <f t="shared" si="0"/>
        <v>0</v>
      </c>
      <c r="H29" s="4" t="str">
        <f t="shared" si="1"/>
        <v>，2563687</v>
      </c>
      <c r="I29" s="4" t="str">
        <f>VLOOKUP(A29,HOP!A:U,21,0)</f>
        <v>直连</v>
      </c>
    </row>
    <row r="30" s="4" customFormat="1" spans="1:9">
      <c r="A30" s="5">
        <v>17993037002</v>
      </c>
      <c r="B30" s="6">
        <v>44706</v>
      </c>
      <c r="C30" s="6">
        <v>44707</v>
      </c>
      <c r="D30" s="4">
        <v>254</v>
      </c>
      <c r="E30" s="4" t="str">
        <f>VLOOKUP(A30,HOP!A:L,12,0)</f>
        <v>254.00</v>
      </c>
      <c r="F30" s="4" t="str">
        <f>VLOOKUP(A30,HOP!A:C,3,0)</f>
        <v>2563690</v>
      </c>
      <c r="G30" s="4">
        <f t="shared" si="0"/>
        <v>0</v>
      </c>
      <c r="H30" s="4" t="str">
        <f t="shared" si="1"/>
        <v>，2563690</v>
      </c>
      <c r="I30" s="4" t="str">
        <f>VLOOKUP(A30,HOP!A:U,21,0)</f>
        <v>直连</v>
      </c>
    </row>
    <row r="31" s="4" customFormat="1" spans="1:9">
      <c r="A31" s="5">
        <v>17993045170</v>
      </c>
      <c r="B31" s="6">
        <v>44706</v>
      </c>
      <c r="C31" s="6">
        <v>44707</v>
      </c>
      <c r="D31" s="4">
        <v>144</v>
      </c>
      <c r="E31" s="4" t="str">
        <f>VLOOKUP(A31,HOP!A:L,12,0)</f>
        <v>144.00</v>
      </c>
      <c r="F31" s="4" t="str">
        <f>VLOOKUP(A31,HOP!A:C,3,0)</f>
        <v>2563692</v>
      </c>
      <c r="G31" s="4">
        <f t="shared" si="0"/>
        <v>0</v>
      </c>
      <c r="H31" s="4" t="str">
        <f t="shared" si="1"/>
        <v>，2563692</v>
      </c>
      <c r="I31" s="4" t="str">
        <f>VLOOKUP(A31,HOP!A:U,21,0)</f>
        <v>直连</v>
      </c>
    </row>
    <row r="32" s="4" customFormat="1" spans="1:9">
      <c r="A32" s="5">
        <v>17993059039</v>
      </c>
      <c r="B32" s="6">
        <v>44706</v>
      </c>
      <c r="C32" s="6">
        <v>44707</v>
      </c>
      <c r="D32" s="4">
        <v>251</v>
      </c>
      <c r="E32" s="4" t="str">
        <f>VLOOKUP(A32,HOP!A:L,12,0)</f>
        <v>251.00</v>
      </c>
      <c r="F32" s="4" t="str">
        <f>VLOOKUP(A32,HOP!A:C,3,0)</f>
        <v>2563695</v>
      </c>
      <c r="G32" s="4">
        <f t="shared" si="0"/>
        <v>0</v>
      </c>
      <c r="H32" s="4" t="str">
        <f t="shared" si="1"/>
        <v>，2563695</v>
      </c>
      <c r="I32" s="4" t="str">
        <f>VLOOKUP(A32,HOP!A:U,21,0)</f>
        <v>直连</v>
      </c>
    </row>
    <row r="33" s="4" customFormat="1" hidden="1" spans="1:9">
      <c r="A33" s="5">
        <v>17993108208</v>
      </c>
      <c r="B33" s="6">
        <v>44706</v>
      </c>
      <c r="C33" s="6">
        <v>44707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17993109346</v>
      </c>
      <c r="B34" s="6">
        <v>44706</v>
      </c>
      <c r="C34" s="6">
        <v>44707</v>
      </c>
      <c r="D34" s="4">
        <v>211</v>
      </c>
      <c r="E34" s="4" t="str">
        <f>VLOOKUP(A34,HOP!A:L,12,0)</f>
        <v>211.00</v>
      </c>
      <c r="F34" s="4" t="str">
        <f>VLOOKUP(A34,HOP!A:C,3,0)</f>
        <v>2563709</v>
      </c>
      <c r="G34" s="4">
        <f t="shared" si="0"/>
        <v>0</v>
      </c>
      <c r="H34" s="4" t="str">
        <f t="shared" si="1"/>
        <v>，2563709</v>
      </c>
      <c r="I34" s="4" t="str">
        <f>VLOOKUP(A34,HOP!A:U,21,0)</f>
        <v>直连</v>
      </c>
    </row>
    <row r="35" s="4" customFormat="1" spans="1:9">
      <c r="A35" s="5">
        <v>17993200886</v>
      </c>
      <c r="B35" s="6">
        <v>44706</v>
      </c>
      <c r="C35" s="6">
        <v>44707</v>
      </c>
      <c r="D35" s="4">
        <v>83</v>
      </c>
      <c r="E35" s="4" t="str">
        <f>VLOOKUP(A35,HOP!A:L,12,0)</f>
        <v>83.00</v>
      </c>
      <c r="F35" s="4" t="str">
        <f>VLOOKUP(A35,HOP!A:C,3,0)</f>
        <v>2563728</v>
      </c>
      <c r="G35" s="4">
        <f t="shared" ref="G35:G65" si="2">D35-E35</f>
        <v>0</v>
      </c>
      <c r="H35" s="4" t="str">
        <f t="shared" ref="H35:H65" si="3">$H$1&amp;F35</f>
        <v>，2563728</v>
      </c>
      <c r="I35" s="4" t="str">
        <f>VLOOKUP(A35,HOP!A:U,21,0)</f>
        <v>直连</v>
      </c>
    </row>
    <row r="36" s="4" customFormat="1" spans="1:9">
      <c r="A36" s="5">
        <v>17993254309</v>
      </c>
      <c r="B36" s="6">
        <v>44706</v>
      </c>
      <c r="C36" s="6">
        <v>44707</v>
      </c>
      <c r="D36" s="4">
        <v>219</v>
      </c>
      <c r="E36" s="4" t="str">
        <f>VLOOKUP(A36,HOP!A:L,12,0)</f>
        <v>219.00</v>
      </c>
      <c r="F36" s="4" t="str">
        <f>VLOOKUP(A36,HOP!A:C,3,0)</f>
        <v>2563740</v>
      </c>
      <c r="G36" s="4">
        <f t="shared" si="2"/>
        <v>0</v>
      </c>
      <c r="H36" s="4" t="str">
        <f t="shared" si="3"/>
        <v>，2563740</v>
      </c>
      <c r="I36" s="4" t="str">
        <f>VLOOKUP(A36,HOP!A:U,21,0)</f>
        <v>直连</v>
      </c>
    </row>
    <row r="37" s="4" customFormat="1" spans="1:9">
      <c r="A37" s="5">
        <v>17993289030</v>
      </c>
      <c r="B37" s="6">
        <v>44706</v>
      </c>
      <c r="C37" s="6">
        <v>44707</v>
      </c>
      <c r="D37" s="4">
        <v>85</v>
      </c>
      <c r="E37" s="4" t="str">
        <f>VLOOKUP(A37,HOP!A:L,12,0)</f>
        <v>85.00</v>
      </c>
      <c r="F37" s="4" t="str">
        <f>VLOOKUP(A37,HOP!A:C,3,0)</f>
        <v>2563755</v>
      </c>
      <c r="G37" s="4">
        <f t="shared" si="2"/>
        <v>0</v>
      </c>
      <c r="H37" s="4" t="str">
        <f t="shared" si="3"/>
        <v>，2563755</v>
      </c>
      <c r="I37" s="4" t="str">
        <f>VLOOKUP(A37,HOP!A:U,21,0)</f>
        <v>直连</v>
      </c>
    </row>
    <row r="38" s="4" customFormat="1" hidden="1" spans="1:9">
      <c r="A38" s="5">
        <v>17993290318</v>
      </c>
      <c r="B38" s="6">
        <v>44706</v>
      </c>
      <c r="C38" s="6">
        <v>44707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spans="1:9">
      <c r="A39" s="5">
        <v>17993327210</v>
      </c>
      <c r="B39" s="6">
        <v>44706</v>
      </c>
      <c r="C39" s="6">
        <v>44707</v>
      </c>
      <c r="D39" s="4">
        <v>83</v>
      </c>
      <c r="E39" s="4" t="str">
        <f>VLOOKUP(A39,HOP!A:L,12,0)</f>
        <v>83.00</v>
      </c>
      <c r="F39" s="4" t="str">
        <f>VLOOKUP(A39,HOP!A:C,3,0)</f>
        <v>2563769</v>
      </c>
      <c r="G39" s="4">
        <f t="shared" si="2"/>
        <v>0</v>
      </c>
      <c r="H39" s="4" t="str">
        <f t="shared" si="3"/>
        <v>，2563769</v>
      </c>
      <c r="I39" s="4" t="str">
        <f>VLOOKUP(A39,HOP!A:U,21,0)</f>
        <v>直连</v>
      </c>
    </row>
    <row r="40" s="4" customFormat="1" spans="1:9">
      <c r="A40" s="5">
        <v>17993336272</v>
      </c>
      <c r="B40" s="6">
        <v>44706</v>
      </c>
      <c r="C40" s="6">
        <v>44707</v>
      </c>
      <c r="D40" s="4">
        <v>74</v>
      </c>
      <c r="E40" s="4" t="str">
        <f>VLOOKUP(A40,HOP!A:L,12,0)</f>
        <v>74.00</v>
      </c>
      <c r="F40" s="4" t="str">
        <f>VLOOKUP(A40,HOP!A:C,3,0)</f>
        <v>2563771</v>
      </c>
      <c r="G40" s="4">
        <f t="shared" si="2"/>
        <v>0</v>
      </c>
      <c r="H40" s="4" t="str">
        <f t="shared" si="3"/>
        <v>，2563771</v>
      </c>
      <c r="I40" s="4" t="str">
        <f>VLOOKUP(A40,HOP!A:U,21,0)</f>
        <v>直连</v>
      </c>
    </row>
    <row r="41" s="4" customFormat="1" spans="1:9">
      <c r="A41" s="5">
        <v>17993369921</v>
      </c>
      <c r="B41" s="6">
        <v>44706</v>
      </c>
      <c r="C41" s="6">
        <v>44707</v>
      </c>
      <c r="D41" s="4">
        <v>212</v>
      </c>
      <c r="E41" s="4" t="str">
        <f>VLOOKUP(A41,HOP!A:L,12,0)</f>
        <v>212.00</v>
      </c>
      <c r="F41" s="4" t="str">
        <f>VLOOKUP(A41,HOP!A:C,3,0)</f>
        <v>2563778</v>
      </c>
      <c r="G41" s="4">
        <f t="shared" si="2"/>
        <v>0</v>
      </c>
      <c r="H41" s="4" t="str">
        <f t="shared" si="3"/>
        <v>，2563778</v>
      </c>
      <c r="I41" s="4" t="str">
        <f>VLOOKUP(A41,HOP!A:U,21,0)</f>
        <v>直连</v>
      </c>
    </row>
    <row r="42" s="4" customFormat="1" spans="1:9">
      <c r="A42" s="5">
        <v>17993438001</v>
      </c>
      <c r="B42" s="6">
        <v>44706</v>
      </c>
      <c r="C42" s="6">
        <v>44707</v>
      </c>
      <c r="D42" s="4">
        <v>105</v>
      </c>
      <c r="E42" s="4" t="str">
        <f>VLOOKUP(A42,HOP!A:L,12,0)</f>
        <v>105.00</v>
      </c>
      <c r="F42" s="4" t="str">
        <f>VLOOKUP(A42,HOP!A:C,3,0)</f>
        <v>2563794</v>
      </c>
      <c r="G42" s="4">
        <f t="shared" si="2"/>
        <v>0</v>
      </c>
      <c r="H42" s="4" t="str">
        <f t="shared" si="3"/>
        <v>，2563794</v>
      </c>
      <c r="I42" s="4" t="str">
        <f>VLOOKUP(A42,HOP!A:U,21,0)</f>
        <v>直连</v>
      </c>
    </row>
    <row r="43" s="4" customFormat="1" spans="1:9">
      <c r="A43" s="5">
        <v>17993460633</v>
      </c>
      <c r="B43" s="6">
        <v>44706</v>
      </c>
      <c r="C43" s="6">
        <v>44707</v>
      </c>
      <c r="D43" s="4">
        <v>103</v>
      </c>
      <c r="E43" s="4" t="str">
        <f>VLOOKUP(A43,HOP!A:L,12,0)</f>
        <v>103.00</v>
      </c>
      <c r="F43" s="4" t="str">
        <f>VLOOKUP(A43,HOP!A:C,3,0)</f>
        <v>2563804</v>
      </c>
      <c r="G43" s="4">
        <f t="shared" si="2"/>
        <v>0</v>
      </c>
      <c r="H43" s="4" t="str">
        <f t="shared" si="3"/>
        <v>，2563804</v>
      </c>
      <c r="I43" s="4" t="str">
        <f>VLOOKUP(A43,HOP!A:U,21,0)</f>
        <v>直连</v>
      </c>
    </row>
    <row r="44" s="4" customFormat="1" spans="1:9">
      <c r="A44" s="5">
        <v>17993466191</v>
      </c>
      <c r="B44" s="6">
        <v>44706</v>
      </c>
      <c r="C44" s="6">
        <v>44707</v>
      </c>
      <c r="D44" s="4">
        <v>205</v>
      </c>
      <c r="E44" s="4" t="str">
        <f>VLOOKUP(A44,HOP!A:L,12,0)</f>
        <v>205.00</v>
      </c>
      <c r="F44" s="4" t="str">
        <f>VLOOKUP(A44,HOP!A:C,3,0)</f>
        <v>2563805</v>
      </c>
      <c r="G44" s="4">
        <f t="shared" si="2"/>
        <v>0</v>
      </c>
      <c r="H44" s="4" t="str">
        <f t="shared" si="3"/>
        <v>，2563805</v>
      </c>
      <c r="I44" s="4" t="str">
        <f>VLOOKUP(A44,HOP!A:U,21,0)</f>
        <v>直连</v>
      </c>
    </row>
    <row r="45" s="4" customFormat="1" spans="1:9">
      <c r="A45" s="5">
        <v>17993528303</v>
      </c>
      <c r="B45" s="6">
        <v>44706</v>
      </c>
      <c r="C45" s="6">
        <v>44707</v>
      </c>
      <c r="D45" s="4">
        <v>78</v>
      </c>
      <c r="E45" s="4" t="str">
        <f>VLOOKUP(A45,HOP!A:L,12,0)</f>
        <v>78.00</v>
      </c>
      <c r="F45" s="4" t="str">
        <f>VLOOKUP(A45,HOP!A:C,3,0)</f>
        <v>2563835</v>
      </c>
      <c r="G45" s="4">
        <f t="shared" si="2"/>
        <v>0</v>
      </c>
      <c r="H45" s="4" t="str">
        <f t="shared" si="3"/>
        <v>，2563835</v>
      </c>
      <c r="I45" s="4" t="str">
        <f>VLOOKUP(A45,HOP!A:U,21,0)</f>
        <v>直连</v>
      </c>
    </row>
    <row r="46" s="4" customFormat="1" hidden="1" spans="1:9">
      <c r="A46" s="5">
        <v>17993541144</v>
      </c>
      <c r="B46" s="6">
        <v>44706</v>
      </c>
      <c r="C46" s="6">
        <v>44707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17995152909</v>
      </c>
      <c r="B47" s="6">
        <v>44706</v>
      </c>
      <c r="C47" s="6">
        <v>44707</v>
      </c>
      <c r="D47" s="4">
        <v>206</v>
      </c>
      <c r="E47" s="4" t="str">
        <f>VLOOKUP(A47,HOP!A:L,12,0)</f>
        <v>206.00</v>
      </c>
      <c r="F47" s="4" t="str">
        <f>VLOOKUP(A47,HOP!A:C,3,0)</f>
        <v>2563862</v>
      </c>
      <c r="G47" s="4">
        <f t="shared" si="2"/>
        <v>0</v>
      </c>
      <c r="H47" s="4" t="str">
        <f t="shared" si="3"/>
        <v>，2563862</v>
      </c>
      <c r="I47" s="4" t="str">
        <f>VLOOKUP(A47,HOP!A:U,21,0)</f>
        <v>直连</v>
      </c>
    </row>
    <row r="48" s="4" customFormat="1" spans="1:9">
      <c r="A48" s="5">
        <v>17995170658</v>
      </c>
      <c r="B48" s="6">
        <v>44706</v>
      </c>
      <c r="C48" s="6">
        <v>44707</v>
      </c>
      <c r="D48" s="4">
        <v>87</v>
      </c>
      <c r="E48" s="4" t="str">
        <f>VLOOKUP(A48,HOP!A:L,12,0)</f>
        <v>87.00</v>
      </c>
      <c r="F48" s="4" t="str">
        <f>VLOOKUP(A48,HOP!A:C,3,0)</f>
        <v>2563865</v>
      </c>
      <c r="G48" s="4">
        <f t="shared" si="2"/>
        <v>0</v>
      </c>
      <c r="H48" s="4" t="str">
        <f t="shared" si="3"/>
        <v>，2563865</v>
      </c>
      <c r="I48" s="4" t="str">
        <f>VLOOKUP(A48,HOP!A:U,21,0)</f>
        <v>直连</v>
      </c>
    </row>
    <row r="49" s="4" customFormat="1" spans="1:9">
      <c r="A49" s="5">
        <v>17995186471</v>
      </c>
      <c r="B49" s="6">
        <v>44706</v>
      </c>
      <c r="C49" s="6">
        <v>44707</v>
      </c>
      <c r="D49" s="4">
        <v>89</v>
      </c>
      <c r="E49" s="4" t="str">
        <f>VLOOKUP(A49,HOP!A:L,12,0)</f>
        <v>89.00</v>
      </c>
      <c r="F49" s="4" t="str">
        <f>VLOOKUP(A49,HOP!A:C,3,0)</f>
        <v>2563866</v>
      </c>
      <c r="G49" s="4">
        <f t="shared" si="2"/>
        <v>0</v>
      </c>
      <c r="H49" s="4" t="str">
        <f t="shared" si="3"/>
        <v>，2563866</v>
      </c>
      <c r="I49" s="4" t="str">
        <f>VLOOKUP(A49,HOP!A:U,21,0)</f>
        <v>直连</v>
      </c>
    </row>
    <row r="50" s="4" customFormat="1" spans="1:9">
      <c r="A50" s="5">
        <v>17995331958</v>
      </c>
      <c r="B50" s="6">
        <v>44706</v>
      </c>
      <c r="C50" s="6">
        <v>44707</v>
      </c>
      <c r="D50" s="4">
        <v>262</v>
      </c>
      <c r="E50" s="4" t="str">
        <f>VLOOKUP(A50,HOP!A:L,12,0)</f>
        <v>262.00</v>
      </c>
      <c r="F50" s="4" t="str">
        <f>VLOOKUP(A50,HOP!A:C,3,0)</f>
        <v>2563886</v>
      </c>
      <c r="G50" s="4">
        <f t="shared" si="2"/>
        <v>0</v>
      </c>
      <c r="H50" s="4" t="str">
        <f t="shared" si="3"/>
        <v>，2563886</v>
      </c>
      <c r="I50" s="4" t="str">
        <f>VLOOKUP(A50,HOP!A:U,21,0)</f>
        <v>直连</v>
      </c>
    </row>
    <row r="51" s="4" customFormat="1" hidden="1" spans="1:9">
      <c r="A51" s="5">
        <v>17995371862</v>
      </c>
      <c r="B51" s="6">
        <v>44706</v>
      </c>
      <c r="C51" s="6">
        <v>44707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spans="1:9">
      <c r="A52" s="5">
        <v>17995412881</v>
      </c>
      <c r="B52" s="6">
        <v>44706</v>
      </c>
      <c r="C52" s="6">
        <v>44707</v>
      </c>
      <c r="D52" s="4">
        <v>367</v>
      </c>
      <c r="E52" s="4" t="str">
        <f>VLOOKUP(A52,HOP!A:L,12,0)</f>
        <v>367.00</v>
      </c>
      <c r="F52" s="4" t="str">
        <f>VLOOKUP(A52,HOP!A:C,3,0)</f>
        <v>2563896</v>
      </c>
      <c r="G52" s="4">
        <f t="shared" si="2"/>
        <v>0</v>
      </c>
      <c r="H52" s="4" t="str">
        <f t="shared" si="3"/>
        <v>，2563896</v>
      </c>
      <c r="I52" s="4" t="str">
        <f>VLOOKUP(A52,HOP!A:U,21,0)</f>
        <v>直连</v>
      </c>
    </row>
    <row r="53" s="4" customFormat="1" spans="1:9">
      <c r="A53" s="5">
        <v>17995420326</v>
      </c>
      <c r="B53" s="6">
        <v>44706</v>
      </c>
      <c r="C53" s="6">
        <v>44707</v>
      </c>
      <c r="D53" s="4">
        <v>118</v>
      </c>
      <c r="E53" s="4" t="str">
        <f>VLOOKUP(A53,HOP!A:L,12,0)</f>
        <v>118.00</v>
      </c>
      <c r="F53" s="4" t="str">
        <f>VLOOKUP(A53,HOP!A:C,3,0)</f>
        <v>2563899</v>
      </c>
      <c r="G53" s="4">
        <f t="shared" si="2"/>
        <v>0</v>
      </c>
      <c r="H53" s="4" t="str">
        <f t="shared" si="3"/>
        <v>，2563899</v>
      </c>
      <c r="I53" s="4" t="str">
        <f>VLOOKUP(A53,HOP!A:U,21,0)</f>
        <v>直连</v>
      </c>
    </row>
    <row r="54" s="4" customFormat="1" hidden="1" spans="1:9">
      <c r="A54" s="5">
        <v>17995449154</v>
      </c>
      <c r="B54" s="6">
        <v>44706</v>
      </c>
      <c r="C54" s="6">
        <v>44707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17995514982</v>
      </c>
      <c r="B55" s="6">
        <v>44706</v>
      </c>
      <c r="C55" s="6">
        <v>44707</v>
      </c>
      <c r="D55" s="4">
        <v>161</v>
      </c>
      <c r="E55" s="4" t="str">
        <f>VLOOKUP(A55,HOP!A:L,12,0)</f>
        <v>161.00</v>
      </c>
      <c r="F55" s="4" t="str">
        <f>VLOOKUP(A55,HOP!A:C,3,0)</f>
        <v>2563920</v>
      </c>
      <c r="G55" s="4">
        <f t="shared" si="2"/>
        <v>0</v>
      </c>
      <c r="H55" s="4" t="str">
        <f t="shared" si="3"/>
        <v>，2563920</v>
      </c>
      <c r="I55" s="4" t="str">
        <f>VLOOKUP(A55,HOP!A:U,21,0)</f>
        <v>直连</v>
      </c>
    </row>
    <row r="56" s="4" customFormat="1" spans="1:9">
      <c r="A56" s="5">
        <v>17995525774</v>
      </c>
      <c r="B56" s="6">
        <v>44706</v>
      </c>
      <c r="C56" s="6">
        <v>44707</v>
      </c>
      <c r="D56" s="4">
        <v>835</v>
      </c>
      <c r="E56" s="4" t="str">
        <f>VLOOKUP(A56,HOP!A:L,12,0)</f>
        <v>835.00</v>
      </c>
      <c r="F56" s="4" t="str">
        <f>VLOOKUP(A56,HOP!A:C,3,0)</f>
        <v>2563924</v>
      </c>
      <c r="G56" s="4">
        <f t="shared" si="2"/>
        <v>0</v>
      </c>
      <c r="H56" s="4" t="str">
        <f t="shared" si="3"/>
        <v>，2563924</v>
      </c>
      <c r="I56" s="4" t="str">
        <f>VLOOKUP(A56,HOP!A:U,21,0)</f>
        <v>直连</v>
      </c>
    </row>
    <row r="57" s="4" customFormat="1" spans="1:9">
      <c r="A57" s="5">
        <v>17995657284</v>
      </c>
      <c r="B57" s="6">
        <v>44706</v>
      </c>
      <c r="C57" s="6">
        <v>44707</v>
      </c>
      <c r="D57" s="4">
        <v>78</v>
      </c>
      <c r="E57" s="4" t="str">
        <f>VLOOKUP(A57,HOP!A:L,12,0)</f>
        <v>78.00</v>
      </c>
      <c r="F57" s="4" t="str">
        <f>VLOOKUP(A57,HOP!A:C,3,0)</f>
        <v>2563956</v>
      </c>
      <c r="G57" s="4">
        <f t="shared" si="2"/>
        <v>0</v>
      </c>
      <c r="H57" s="4" t="str">
        <f t="shared" si="3"/>
        <v>，2563956</v>
      </c>
      <c r="I57" s="4" t="str">
        <f>VLOOKUP(A57,HOP!A:U,21,0)</f>
        <v>直连</v>
      </c>
    </row>
    <row r="58" s="4" customFormat="1" spans="1:9">
      <c r="A58" s="5">
        <v>17995674280</v>
      </c>
      <c r="B58" s="6">
        <v>44706</v>
      </c>
      <c r="C58" s="6">
        <v>44707</v>
      </c>
      <c r="D58" s="4">
        <v>96</v>
      </c>
      <c r="E58" s="4" t="str">
        <f>VLOOKUP(A58,HOP!A:L,12,0)</f>
        <v>96.00</v>
      </c>
      <c r="F58" s="4" t="str">
        <f>VLOOKUP(A58,HOP!A:C,3,0)</f>
        <v>2563958</v>
      </c>
      <c r="G58" s="4">
        <f t="shared" si="2"/>
        <v>0</v>
      </c>
      <c r="H58" s="4" t="str">
        <f t="shared" si="3"/>
        <v>，2563958</v>
      </c>
      <c r="I58" s="4" t="str">
        <f>VLOOKUP(A58,HOP!A:U,21,0)</f>
        <v>直连</v>
      </c>
    </row>
    <row r="59" s="4" customFormat="1" spans="1:9">
      <c r="A59" s="5">
        <v>17995707304</v>
      </c>
      <c r="B59" s="6">
        <v>44706</v>
      </c>
      <c r="C59" s="6">
        <v>44707</v>
      </c>
      <c r="D59" s="4">
        <v>192</v>
      </c>
      <c r="E59" s="4" t="str">
        <f>VLOOKUP(A59,HOP!A:L,12,0)</f>
        <v>192.00</v>
      </c>
      <c r="F59" s="4" t="str">
        <f>VLOOKUP(A59,HOP!A:C,3,0)</f>
        <v>2563963</v>
      </c>
      <c r="G59" s="4">
        <f t="shared" si="2"/>
        <v>0</v>
      </c>
      <c r="H59" s="4" t="str">
        <f t="shared" si="3"/>
        <v>，2563963</v>
      </c>
      <c r="I59" s="4" t="str">
        <f>VLOOKUP(A59,HOP!A:U,21,0)</f>
        <v>直连</v>
      </c>
    </row>
    <row r="60" s="4" customFormat="1" spans="1:9">
      <c r="A60" s="5">
        <v>17995724628</v>
      </c>
      <c r="B60" s="6">
        <v>44706</v>
      </c>
      <c r="C60" s="6">
        <v>44707</v>
      </c>
      <c r="D60" s="4">
        <v>120</v>
      </c>
      <c r="E60" s="4" t="str">
        <f>VLOOKUP(A60,HOP!A:L,12,0)</f>
        <v>120.00</v>
      </c>
      <c r="F60" s="4" t="str">
        <f>VLOOKUP(A60,HOP!A:C,3,0)</f>
        <v>2563968</v>
      </c>
      <c r="G60" s="4">
        <f t="shared" si="2"/>
        <v>0</v>
      </c>
      <c r="H60" s="4" t="str">
        <f t="shared" si="3"/>
        <v>，2563968</v>
      </c>
      <c r="I60" s="4" t="str">
        <f>VLOOKUP(A60,HOP!A:U,21,0)</f>
        <v>直连</v>
      </c>
    </row>
    <row r="61" s="4" customFormat="1" spans="1:9">
      <c r="A61" s="5">
        <v>17995750683</v>
      </c>
      <c r="B61" s="6">
        <v>44706</v>
      </c>
      <c r="C61" s="6">
        <v>44707</v>
      </c>
      <c r="D61" s="4">
        <v>165</v>
      </c>
      <c r="E61" s="4" t="str">
        <f>VLOOKUP(A61,HOP!A:L,12,0)</f>
        <v>165.00</v>
      </c>
      <c r="F61" s="4" t="str">
        <f>VLOOKUP(A61,HOP!A:C,3,0)</f>
        <v>2563973</v>
      </c>
      <c r="G61" s="4">
        <f t="shared" si="2"/>
        <v>0</v>
      </c>
      <c r="H61" s="4" t="str">
        <f t="shared" si="3"/>
        <v>，2563973</v>
      </c>
      <c r="I61" s="4" t="str">
        <f>VLOOKUP(A61,HOP!A:U,21,0)</f>
        <v>直连</v>
      </c>
    </row>
    <row r="62" s="4" customFormat="1" spans="1:9">
      <c r="A62" s="5">
        <v>17995755210</v>
      </c>
      <c r="B62" s="6">
        <v>44706</v>
      </c>
      <c r="C62" s="6">
        <v>44707</v>
      </c>
      <c r="D62" s="4">
        <v>170</v>
      </c>
      <c r="E62" s="4" t="str">
        <f>VLOOKUP(A62,HOP!A:L,12,0)</f>
        <v>170.00</v>
      </c>
      <c r="F62" s="4" t="str">
        <f>VLOOKUP(A62,HOP!A:C,3,0)</f>
        <v>2563976</v>
      </c>
      <c r="G62" s="4">
        <f t="shared" si="2"/>
        <v>0</v>
      </c>
      <c r="H62" s="4" t="str">
        <f t="shared" si="3"/>
        <v>，2563976</v>
      </c>
      <c r="I62" s="4" t="str">
        <f>VLOOKUP(A62,HOP!A:U,21,0)</f>
        <v>直连</v>
      </c>
    </row>
    <row r="63" s="4" customFormat="1" spans="1:9">
      <c r="A63" s="5">
        <v>17995814588</v>
      </c>
      <c r="B63" s="6">
        <v>44706</v>
      </c>
      <c r="C63" s="6">
        <v>44707</v>
      </c>
      <c r="D63" s="4">
        <v>244</v>
      </c>
      <c r="E63" s="4" t="str">
        <f>VLOOKUP(A63,HOP!A:L,12,0)</f>
        <v>244.00</v>
      </c>
      <c r="F63" s="4" t="str">
        <f>VLOOKUP(A63,HOP!A:C,3,0)</f>
        <v>2563990</v>
      </c>
      <c r="G63" s="4">
        <f t="shared" si="2"/>
        <v>0</v>
      </c>
      <c r="H63" s="4" t="str">
        <f t="shared" si="3"/>
        <v>，2563990</v>
      </c>
      <c r="I63" s="4" t="str">
        <f>VLOOKUP(A63,HOP!A:U,21,0)</f>
        <v>直连</v>
      </c>
    </row>
    <row r="64" s="4" customFormat="1" spans="1:9">
      <c r="A64" s="5">
        <v>17995847958</v>
      </c>
      <c r="B64" s="6">
        <v>44706</v>
      </c>
      <c r="C64" s="6">
        <v>44707</v>
      </c>
      <c r="D64" s="4">
        <v>142</v>
      </c>
      <c r="E64" s="4" t="str">
        <f>VLOOKUP(A64,HOP!A:L,12,0)</f>
        <v>142.00</v>
      </c>
      <c r="F64" s="4" t="str">
        <f>VLOOKUP(A64,HOP!A:C,3,0)</f>
        <v>2564002</v>
      </c>
      <c r="G64" s="4">
        <f t="shared" si="2"/>
        <v>0</v>
      </c>
      <c r="H64" s="4" t="str">
        <f t="shared" si="3"/>
        <v>，2564002</v>
      </c>
      <c r="I64" s="4" t="str">
        <f>VLOOKUP(A64,HOP!A:U,21,0)</f>
        <v>直连</v>
      </c>
    </row>
    <row r="65" s="4" customFormat="1" spans="1:9">
      <c r="A65" s="5">
        <v>17995848837</v>
      </c>
      <c r="B65" s="6">
        <v>44706</v>
      </c>
      <c r="C65" s="6">
        <v>44707</v>
      </c>
      <c r="D65" s="4">
        <v>122</v>
      </c>
      <c r="E65" s="4" t="str">
        <f>VLOOKUP(A65,HOP!A:L,12,0)</f>
        <v>122.00</v>
      </c>
      <c r="F65" s="4" t="str">
        <f>VLOOKUP(A65,HOP!A:C,3,0)</f>
        <v>2564004</v>
      </c>
      <c r="G65" s="4">
        <f t="shared" si="2"/>
        <v>0</v>
      </c>
      <c r="H65" s="4" t="str">
        <f t="shared" si="3"/>
        <v>，2564004</v>
      </c>
      <c r="I65" s="4" t="str">
        <f>VLOOKUP(A65,HOP!A:U,21,0)</f>
        <v>直连</v>
      </c>
    </row>
    <row r="67" spans="4:4">
      <c r="D67" s="4">
        <f>SUM(D2:D66)</f>
        <v>12004</v>
      </c>
    </row>
    <row r="68" spans="4:4">
      <c r="D68" s="4" t="s">
        <v>285</v>
      </c>
    </row>
    <row r="72" spans="1:1">
      <c r="A72" s="4" t="s">
        <v>286</v>
      </c>
    </row>
    <row r="73" spans="1:1">
      <c r="A73" s="4" t="s">
        <v>287</v>
      </c>
    </row>
  </sheetData>
  <autoFilter ref="A1:XFD68">
    <filterColumn colId="3">
      <filters blank="1">
        <filter val="111"/>
        <filter val="151"/>
        <filter val="211"/>
        <filter val="251"/>
        <filter val="152"/>
        <filter val="192"/>
        <filter val="212"/>
        <filter val="254"/>
        <filter val="96"/>
        <filter val="696"/>
        <filter val="657"/>
        <filter val="118"/>
        <filter val="219"/>
        <filter val="120"/>
        <filter val="820"/>
        <filter val="161"/>
        <filter val="122"/>
        <filter val="262"/>
        <filter val="125"/>
        <filter val="165"/>
        <filter val="366"/>
        <filter val="367"/>
        <filter val="170"/>
        <filter val="270"/>
        <filter val="131"/>
        <filter val="74"/>
        <filter val="835"/>
        <filter val="78"/>
        <filter val="238"/>
        <filter val="438"/>
        <filter val="12004 CNY"/>
        <filter val="102"/>
        <filter val="142"/>
        <filter val="182"/>
        <filter val="202"/>
        <filter val="83"/>
        <filter val="103"/>
        <filter val="144"/>
        <filter val="244"/>
        <filter val="12004"/>
        <filter val="85"/>
        <filter val="105"/>
        <filter val="205"/>
        <filter val="206"/>
        <filter val="87"/>
        <filter val="89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288</v>
      </c>
      <c r="B1" s="2" t="s">
        <v>289</v>
      </c>
      <c r="C1" s="2" t="s">
        <v>290</v>
      </c>
      <c r="D1" s="2" t="s">
        <v>291</v>
      </c>
      <c r="E1" s="2" t="s">
        <v>13</v>
      </c>
      <c r="F1" s="2" t="s">
        <v>5</v>
      </c>
      <c r="G1" s="2" t="s">
        <v>6</v>
      </c>
      <c r="H1" s="2" t="s">
        <v>292</v>
      </c>
      <c r="I1" s="2" t="s">
        <v>293</v>
      </c>
      <c r="J1" s="2" t="s">
        <v>294</v>
      </c>
      <c r="K1" s="2" t="s">
        <v>295</v>
      </c>
      <c r="L1" s="2" t="s">
        <v>296</v>
      </c>
      <c r="M1" s="2" t="s">
        <v>297</v>
      </c>
      <c r="N1" s="2" t="s">
        <v>298</v>
      </c>
      <c r="O1" s="2" t="s">
        <v>299</v>
      </c>
      <c r="P1" s="2" t="s">
        <v>300</v>
      </c>
      <c r="Q1" s="2" t="s">
        <v>301</v>
      </c>
      <c r="R1" s="2" t="s">
        <v>302</v>
      </c>
      <c r="S1" s="2" t="s">
        <v>303</v>
      </c>
      <c r="T1" s="2" t="s">
        <v>304</v>
      </c>
      <c r="U1" s="2" t="s">
        <v>305</v>
      </c>
    </row>
    <row r="2" s="1" customFormat="1" spans="1:21">
      <c r="A2" s="3">
        <v>17995848837</v>
      </c>
      <c r="B2" s="1" t="s">
        <v>306</v>
      </c>
      <c r="C2" s="1" t="s">
        <v>307</v>
      </c>
      <c r="D2" s="1" t="s">
        <v>308</v>
      </c>
      <c r="E2" s="1" t="s">
        <v>282</v>
      </c>
      <c r="F2" s="1" t="s">
        <v>306</v>
      </c>
      <c r="G2" s="1" t="s">
        <v>309</v>
      </c>
      <c r="H2" s="1" t="s">
        <v>310</v>
      </c>
      <c r="I2" s="1" t="s">
        <v>311</v>
      </c>
      <c r="J2" s="1" t="s">
        <v>312</v>
      </c>
      <c r="K2" s="1" t="s">
        <v>311</v>
      </c>
      <c r="L2" s="1" t="s">
        <v>311</v>
      </c>
      <c r="M2" s="1" t="s">
        <v>313</v>
      </c>
      <c r="N2" s="1" t="s">
        <v>313</v>
      </c>
      <c r="O2" s="1" t="s">
        <v>314</v>
      </c>
      <c r="P2" s="1" t="s">
        <v>315</v>
      </c>
      <c r="Q2" s="1" t="s">
        <v>316</v>
      </c>
      <c r="R2" s="1" t="s">
        <v>317</v>
      </c>
      <c r="S2" s="1" t="s">
        <v>318</v>
      </c>
      <c r="T2" s="1" t="s">
        <v>319</v>
      </c>
      <c r="U2" s="1" t="s">
        <v>320</v>
      </c>
    </row>
    <row r="3" s="1" customFormat="1" spans="1:21">
      <c r="A3" s="3">
        <v>17995847958</v>
      </c>
      <c r="B3" s="1" t="s">
        <v>306</v>
      </c>
      <c r="C3" s="1" t="s">
        <v>321</v>
      </c>
      <c r="D3" s="1" t="s">
        <v>322</v>
      </c>
      <c r="E3" s="1" t="s">
        <v>278</v>
      </c>
      <c r="F3" s="1" t="s">
        <v>306</v>
      </c>
      <c r="G3" s="1" t="s">
        <v>309</v>
      </c>
      <c r="H3" s="1" t="s">
        <v>310</v>
      </c>
      <c r="I3" s="1" t="s">
        <v>323</v>
      </c>
      <c r="J3" s="1" t="s">
        <v>312</v>
      </c>
      <c r="K3" s="1" t="s">
        <v>323</v>
      </c>
      <c r="L3" s="1" t="s">
        <v>323</v>
      </c>
      <c r="M3" s="1" t="s">
        <v>313</v>
      </c>
      <c r="N3" s="1" t="s">
        <v>313</v>
      </c>
      <c r="O3" s="1" t="s">
        <v>314</v>
      </c>
      <c r="P3" s="1" t="s">
        <v>315</v>
      </c>
      <c r="Q3" s="1" t="s">
        <v>316</v>
      </c>
      <c r="R3" s="1" t="s">
        <v>324</v>
      </c>
      <c r="S3" s="1" t="s">
        <v>318</v>
      </c>
      <c r="T3" s="1" t="s">
        <v>319</v>
      </c>
      <c r="U3" s="1" t="s">
        <v>320</v>
      </c>
    </row>
    <row r="4" s="1" customFormat="1" spans="1:21">
      <c r="A4" s="3">
        <v>17995814588</v>
      </c>
      <c r="B4" s="1" t="s">
        <v>306</v>
      </c>
      <c r="C4" s="1" t="s">
        <v>325</v>
      </c>
      <c r="D4" s="1" t="s">
        <v>326</v>
      </c>
      <c r="E4" s="1" t="s">
        <v>274</v>
      </c>
      <c r="F4" s="1" t="s">
        <v>306</v>
      </c>
      <c r="G4" s="1" t="s">
        <v>309</v>
      </c>
      <c r="H4" s="1" t="s">
        <v>310</v>
      </c>
      <c r="I4" s="1" t="s">
        <v>327</v>
      </c>
      <c r="J4" s="1" t="s">
        <v>312</v>
      </c>
      <c r="K4" s="1" t="s">
        <v>327</v>
      </c>
      <c r="L4" s="1" t="s">
        <v>327</v>
      </c>
      <c r="M4" s="1" t="s">
        <v>313</v>
      </c>
      <c r="N4" s="1" t="s">
        <v>313</v>
      </c>
      <c r="O4" s="1" t="s">
        <v>314</v>
      </c>
      <c r="P4" s="1" t="s">
        <v>315</v>
      </c>
      <c r="Q4" s="1" t="s">
        <v>316</v>
      </c>
      <c r="R4" s="1" t="s">
        <v>328</v>
      </c>
      <c r="S4" s="1" t="s">
        <v>318</v>
      </c>
      <c r="T4" s="1" t="s">
        <v>319</v>
      </c>
      <c r="U4" s="1" t="s">
        <v>320</v>
      </c>
    </row>
    <row r="5" s="1" customFormat="1" spans="1:21">
      <c r="A5" s="3">
        <v>17995755210</v>
      </c>
      <c r="B5" s="1" t="s">
        <v>306</v>
      </c>
      <c r="C5" s="1" t="s">
        <v>329</v>
      </c>
      <c r="D5" s="1" t="s">
        <v>330</v>
      </c>
      <c r="E5" s="1" t="s">
        <v>270</v>
      </c>
      <c r="F5" s="1" t="s">
        <v>306</v>
      </c>
      <c r="G5" s="1" t="s">
        <v>309</v>
      </c>
      <c r="H5" s="1" t="s">
        <v>310</v>
      </c>
      <c r="I5" s="1" t="s">
        <v>331</v>
      </c>
      <c r="J5" s="1" t="s">
        <v>312</v>
      </c>
      <c r="K5" s="1" t="s">
        <v>331</v>
      </c>
      <c r="L5" s="1" t="s">
        <v>331</v>
      </c>
      <c r="M5" s="1" t="s">
        <v>313</v>
      </c>
      <c r="N5" s="1" t="s">
        <v>313</v>
      </c>
      <c r="O5" s="1" t="s">
        <v>314</v>
      </c>
      <c r="P5" s="1" t="s">
        <v>315</v>
      </c>
      <c r="Q5" s="1" t="s">
        <v>316</v>
      </c>
      <c r="R5" s="1" t="s">
        <v>332</v>
      </c>
      <c r="S5" s="1" t="s">
        <v>318</v>
      </c>
      <c r="T5" s="1" t="s">
        <v>319</v>
      </c>
      <c r="U5" s="1" t="s">
        <v>320</v>
      </c>
    </row>
    <row r="6" s="1" customFormat="1" spans="1:21">
      <c r="A6" s="3">
        <v>17995750683</v>
      </c>
      <c r="B6" s="1" t="s">
        <v>306</v>
      </c>
      <c r="C6" s="1" t="s">
        <v>333</v>
      </c>
      <c r="D6" s="1" t="s">
        <v>334</v>
      </c>
      <c r="E6" s="1" t="s">
        <v>267</v>
      </c>
      <c r="F6" s="1" t="s">
        <v>306</v>
      </c>
      <c r="G6" s="1" t="s">
        <v>309</v>
      </c>
      <c r="H6" s="1" t="s">
        <v>310</v>
      </c>
      <c r="I6" s="1" t="s">
        <v>335</v>
      </c>
      <c r="J6" s="1" t="s">
        <v>312</v>
      </c>
      <c r="K6" s="1" t="s">
        <v>335</v>
      </c>
      <c r="L6" s="1" t="s">
        <v>335</v>
      </c>
      <c r="M6" s="1" t="s">
        <v>313</v>
      </c>
      <c r="N6" s="1" t="s">
        <v>313</v>
      </c>
      <c r="O6" s="1" t="s">
        <v>314</v>
      </c>
      <c r="P6" s="1" t="s">
        <v>315</v>
      </c>
      <c r="Q6" s="1" t="s">
        <v>316</v>
      </c>
      <c r="R6" s="1" t="s">
        <v>336</v>
      </c>
      <c r="S6" s="1" t="s">
        <v>318</v>
      </c>
      <c r="T6" s="1" t="s">
        <v>319</v>
      </c>
      <c r="U6" s="1" t="s">
        <v>320</v>
      </c>
    </row>
    <row r="7" s="1" customFormat="1" spans="1:21">
      <c r="A7" s="3">
        <v>17995724628</v>
      </c>
      <c r="B7" s="1" t="s">
        <v>306</v>
      </c>
      <c r="C7" s="1" t="s">
        <v>337</v>
      </c>
      <c r="D7" s="1" t="s">
        <v>338</v>
      </c>
      <c r="E7" s="1" t="s">
        <v>263</v>
      </c>
      <c r="F7" s="1" t="s">
        <v>306</v>
      </c>
      <c r="G7" s="1" t="s">
        <v>309</v>
      </c>
      <c r="H7" s="1" t="s">
        <v>310</v>
      </c>
      <c r="I7" s="1" t="s">
        <v>339</v>
      </c>
      <c r="J7" s="1" t="s">
        <v>312</v>
      </c>
      <c r="K7" s="1" t="s">
        <v>339</v>
      </c>
      <c r="L7" s="1" t="s">
        <v>339</v>
      </c>
      <c r="M7" s="1" t="s">
        <v>313</v>
      </c>
      <c r="N7" s="1" t="s">
        <v>313</v>
      </c>
      <c r="O7" s="1" t="s">
        <v>314</v>
      </c>
      <c r="P7" s="1" t="s">
        <v>315</v>
      </c>
      <c r="Q7" s="1" t="s">
        <v>316</v>
      </c>
      <c r="R7" s="1" t="s">
        <v>340</v>
      </c>
      <c r="S7" s="1" t="s">
        <v>318</v>
      </c>
      <c r="T7" s="1" t="s">
        <v>319</v>
      </c>
      <c r="U7" s="1" t="s">
        <v>320</v>
      </c>
    </row>
    <row r="8" s="1" customFormat="1" spans="1:21">
      <c r="A8" s="3">
        <v>17995707304</v>
      </c>
      <c r="B8" s="1" t="s">
        <v>306</v>
      </c>
      <c r="C8" s="1" t="s">
        <v>341</v>
      </c>
      <c r="D8" s="1" t="s">
        <v>342</v>
      </c>
      <c r="E8" s="1" t="s">
        <v>259</v>
      </c>
      <c r="F8" s="1" t="s">
        <v>306</v>
      </c>
      <c r="G8" s="1" t="s">
        <v>309</v>
      </c>
      <c r="H8" s="1" t="s">
        <v>310</v>
      </c>
      <c r="I8" s="1" t="s">
        <v>343</v>
      </c>
      <c r="J8" s="1" t="s">
        <v>312</v>
      </c>
      <c r="K8" s="1" t="s">
        <v>343</v>
      </c>
      <c r="L8" s="1" t="s">
        <v>343</v>
      </c>
      <c r="M8" s="1" t="s">
        <v>313</v>
      </c>
      <c r="N8" s="1" t="s">
        <v>313</v>
      </c>
      <c r="O8" s="1" t="s">
        <v>314</v>
      </c>
      <c r="P8" s="1" t="s">
        <v>315</v>
      </c>
      <c r="Q8" s="1" t="s">
        <v>316</v>
      </c>
      <c r="R8" s="1" t="s">
        <v>344</v>
      </c>
      <c r="S8" s="1" t="s">
        <v>318</v>
      </c>
      <c r="T8" s="1" t="s">
        <v>319</v>
      </c>
      <c r="U8" s="1" t="s">
        <v>320</v>
      </c>
    </row>
    <row r="9" s="1" customFormat="1" spans="1:21">
      <c r="A9" s="3">
        <v>17995674280</v>
      </c>
      <c r="B9" s="1" t="s">
        <v>306</v>
      </c>
      <c r="C9" s="1" t="s">
        <v>345</v>
      </c>
      <c r="D9" s="1" t="s">
        <v>346</v>
      </c>
      <c r="E9" s="1" t="s">
        <v>255</v>
      </c>
      <c r="F9" s="1" t="s">
        <v>306</v>
      </c>
      <c r="G9" s="1" t="s">
        <v>309</v>
      </c>
      <c r="H9" s="1" t="s">
        <v>310</v>
      </c>
      <c r="I9" s="1" t="s">
        <v>347</v>
      </c>
      <c r="J9" s="1" t="s">
        <v>312</v>
      </c>
      <c r="K9" s="1" t="s">
        <v>347</v>
      </c>
      <c r="L9" s="1" t="s">
        <v>347</v>
      </c>
      <c r="M9" s="1" t="s">
        <v>313</v>
      </c>
      <c r="N9" s="1" t="s">
        <v>313</v>
      </c>
      <c r="O9" s="1" t="s">
        <v>314</v>
      </c>
      <c r="P9" s="1" t="s">
        <v>315</v>
      </c>
      <c r="Q9" s="1" t="s">
        <v>316</v>
      </c>
      <c r="R9" s="1" t="s">
        <v>348</v>
      </c>
      <c r="S9" s="1" t="s">
        <v>318</v>
      </c>
      <c r="T9" s="1" t="s">
        <v>319</v>
      </c>
      <c r="U9" s="1" t="s">
        <v>320</v>
      </c>
    </row>
    <row r="10" s="1" customFormat="1" spans="1:21">
      <c r="A10" s="3">
        <v>17995657284</v>
      </c>
      <c r="B10" s="1" t="s">
        <v>306</v>
      </c>
      <c r="C10" s="1" t="s">
        <v>349</v>
      </c>
      <c r="D10" s="1" t="s">
        <v>350</v>
      </c>
      <c r="E10" s="1" t="s">
        <v>251</v>
      </c>
      <c r="F10" s="1" t="s">
        <v>306</v>
      </c>
      <c r="G10" s="1" t="s">
        <v>309</v>
      </c>
      <c r="H10" s="1" t="s">
        <v>310</v>
      </c>
      <c r="I10" s="1" t="s">
        <v>351</v>
      </c>
      <c r="J10" s="1" t="s">
        <v>312</v>
      </c>
      <c r="K10" s="1" t="s">
        <v>351</v>
      </c>
      <c r="L10" s="1" t="s">
        <v>351</v>
      </c>
      <c r="M10" s="1" t="s">
        <v>313</v>
      </c>
      <c r="N10" s="1" t="s">
        <v>313</v>
      </c>
      <c r="O10" s="1" t="s">
        <v>314</v>
      </c>
      <c r="P10" s="1" t="s">
        <v>315</v>
      </c>
      <c r="Q10" s="1" t="s">
        <v>316</v>
      </c>
      <c r="R10" s="1" t="s">
        <v>352</v>
      </c>
      <c r="S10" s="1" t="s">
        <v>318</v>
      </c>
      <c r="T10" s="1" t="s">
        <v>319</v>
      </c>
      <c r="U10" s="1" t="s">
        <v>320</v>
      </c>
    </row>
    <row r="11" s="1" customFormat="1" spans="1:21">
      <c r="A11" s="3">
        <v>17995525774</v>
      </c>
      <c r="B11" s="1" t="s">
        <v>306</v>
      </c>
      <c r="C11" s="1" t="s">
        <v>353</v>
      </c>
      <c r="D11" s="1" t="s">
        <v>354</v>
      </c>
      <c r="E11" s="1" t="s">
        <v>355</v>
      </c>
      <c r="F11" s="1" t="s">
        <v>306</v>
      </c>
      <c r="G11" s="1" t="s">
        <v>309</v>
      </c>
      <c r="H11" s="1" t="s">
        <v>310</v>
      </c>
      <c r="I11" s="1" t="s">
        <v>356</v>
      </c>
      <c r="J11" s="1" t="s">
        <v>312</v>
      </c>
      <c r="K11" s="1" t="s">
        <v>356</v>
      </c>
      <c r="L11" s="1" t="s">
        <v>356</v>
      </c>
      <c r="M11" s="1" t="s">
        <v>313</v>
      </c>
      <c r="N11" s="1" t="s">
        <v>313</v>
      </c>
      <c r="O11" s="1" t="s">
        <v>314</v>
      </c>
      <c r="P11" s="1" t="s">
        <v>315</v>
      </c>
      <c r="Q11" s="1" t="s">
        <v>316</v>
      </c>
      <c r="R11" s="1" t="s">
        <v>357</v>
      </c>
      <c r="S11" s="1" t="s">
        <v>318</v>
      </c>
      <c r="T11" s="1" t="s">
        <v>319</v>
      </c>
      <c r="U11" s="1" t="s">
        <v>320</v>
      </c>
    </row>
    <row r="12" s="1" customFormat="1" spans="1:21">
      <c r="A12" s="3">
        <v>17995514982</v>
      </c>
      <c r="B12" s="1" t="s">
        <v>306</v>
      </c>
      <c r="C12" s="1" t="s">
        <v>358</v>
      </c>
      <c r="D12" s="1" t="s">
        <v>359</v>
      </c>
      <c r="E12" s="1" t="s">
        <v>242</v>
      </c>
      <c r="F12" s="1" t="s">
        <v>306</v>
      </c>
      <c r="G12" s="1" t="s">
        <v>309</v>
      </c>
      <c r="H12" s="1" t="s">
        <v>310</v>
      </c>
      <c r="I12" s="1" t="s">
        <v>360</v>
      </c>
      <c r="J12" s="1" t="s">
        <v>312</v>
      </c>
      <c r="K12" s="1" t="s">
        <v>360</v>
      </c>
      <c r="L12" s="1" t="s">
        <v>360</v>
      </c>
      <c r="M12" s="1" t="s">
        <v>313</v>
      </c>
      <c r="N12" s="1" t="s">
        <v>313</v>
      </c>
      <c r="O12" s="1" t="s">
        <v>314</v>
      </c>
      <c r="P12" s="1" t="s">
        <v>315</v>
      </c>
      <c r="Q12" s="1" t="s">
        <v>316</v>
      </c>
      <c r="R12" s="1" t="s">
        <v>361</v>
      </c>
      <c r="S12" s="1" t="s">
        <v>318</v>
      </c>
      <c r="T12" s="1" t="s">
        <v>319</v>
      </c>
      <c r="U12" s="1" t="s">
        <v>320</v>
      </c>
    </row>
    <row r="13" s="1" customFormat="1" spans="1:21">
      <c r="A13" s="3">
        <v>17995420326</v>
      </c>
      <c r="B13" s="1" t="s">
        <v>306</v>
      </c>
      <c r="C13" s="1" t="s">
        <v>362</v>
      </c>
      <c r="D13" s="1" t="s">
        <v>363</v>
      </c>
      <c r="E13" s="1" t="s">
        <v>233</v>
      </c>
      <c r="F13" s="1" t="s">
        <v>306</v>
      </c>
      <c r="G13" s="1" t="s">
        <v>309</v>
      </c>
      <c r="H13" s="1" t="s">
        <v>310</v>
      </c>
      <c r="I13" s="1" t="s">
        <v>364</v>
      </c>
      <c r="J13" s="1" t="s">
        <v>312</v>
      </c>
      <c r="K13" s="1" t="s">
        <v>364</v>
      </c>
      <c r="L13" s="1" t="s">
        <v>364</v>
      </c>
      <c r="M13" s="1" t="s">
        <v>313</v>
      </c>
      <c r="N13" s="1" t="s">
        <v>313</v>
      </c>
      <c r="O13" s="1" t="s">
        <v>314</v>
      </c>
      <c r="P13" s="1" t="s">
        <v>315</v>
      </c>
      <c r="Q13" s="1" t="s">
        <v>316</v>
      </c>
      <c r="R13" s="1" t="s">
        <v>365</v>
      </c>
      <c r="S13" s="1" t="s">
        <v>318</v>
      </c>
      <c r="T13" s="1" t="s">
        <v>319</v>
      </c>
      <c r="U13" s="1" t="s">
        <v>320</v>
      </c>
    </row>
    <row r="14" s="1" customFormat="1" spans="1:21">
      <c r="A14" s="3">
        <v>17995412881</v>
      </c>
      <c r="B14" s="1" t="s">
        <v>306</v>
      </c>
      <c r="C14" s="1" t="s">
        <v>366</v>
      </c>
      <c r="D14" s="1" t="s">
        <v>367</v>
      </c>
      <c r="E14" s="1" t="s">
        <v>368</v>
      </c>
      <c r="F14" s="1" t="s">
        <v>306</v>
      </c>
      <c r="G14" s="1" t="s">
        <v>309</v>
      </c>
      <c r="H14" s="1" t="s">
        <v>310</v>
      </c>
      <c r="I14" s="1" t="s">
        <v>369</v>
      </c>
      <c r="J14" s="1" t="s">
        <v>312</v>
      </c>
      <c r="K14" s="1" t="s">
        <v>369</v>
      </c>
      <c r="L14" s="1" t="s">
        <v>369</v>
      </c>
      <c r="M14" s="1" t="s">
        <v>313</v>
      </c>
      <c r="N14" s="1" t="s">
        <v>313</v>
      </c>
      <c r="O14" s="1" t="s">
        <v>314</v>
      </c>
      <c r="P14" s="1" t="s">
        <v>315</v>
      </c>
      <c r="Q14" s="1" t="s">
        <v>316</v>
      </c>
      <c r="R14" s="1" t="s">
        <v>370</v>
      </c>
      <c r="S14" s="1" t="s">
        <v>318</v>
      </c>
      <c r="T14" s="1" t="s">
        <v>319</v>
      </c>
      <c r="U14" s="1" t="s">
        <v>320</v>
      </c>
    </row>
    <row r="15" s="1" customFormat="1" spans="1:21">
      <c r="A15" s="3">
        <v>17995331958</v>
      </c>
      <c r="B15" s="1" t="s">
        <v>306</v>
      </c>
      <c r="C15" s="1" t="s">
        <v>371</v>
      </c>
      <c r="D15" s="1" t="s">
        <v>372</v>
      </c>
      <c r="E15" s="1" t="s">
        <v>373</v>
      </c>
      <c r="F15" s="1" t="s">
        <v>306</v>
      </c>
      <c r="G15" s="1" t="s">
        <v>309</v>
      </c>
      <c r="H15" s="1" t="s">
        <v>310</v>
      </c>
      <c r="I15" s="1" t="s">
        <v>374</v>
      </c>
      <c r="J15" s="1" t="s">
        <v>312</v>
      </c>
      <c r="K15" s="1" t="s">
        <v>374</v>
      </c>
      <c r="L15" s="1" t="s">
        <v>374</v>
      </c>
      <c r="M15" s="1" t="s">
        <v>313</v>
      </c>
      <c r="N15" s="1" t="s">
        <v>313</v>
      </c>
      <c r="O15" s="1" t="s">
        <v>314</v>
      </c>
      <c r="P15" s="1" t="s">
        <v>315</v>
      </c>
      <c r="Q15" s="1" t="s">
        <v>316</v>
      </c>
      <c r="R15" s="1" t="s">
        <v>375</v>
      </c>
      <c r="S15" s="1" t="s">
        <v>318</v>
      </c>
      <c r="T15" s="1" t="s">
        <v>319</v>
      </c>
      <c r="U15" s="1" t="s">
        <v>320</v>
      </c>
    </row>
    <row r="16" s="1" customFormat="1" spans="1:21">
      <c r="A16" s="3">
        <v>17995186471</v>
      </c>
      <c r="B16" s="1" t="s">
        <v>306</v>
      </c>
      <c r="C16" s="1" t="s">
        <v>376</v>
      </c>
      <c r="D16" s="1" t="s">
        <v>377</v>
      </c>
      <c r="E16" s="1" t="s">
        <v>217</v>
      </c>
      <c r="F16" s="1" t="s">
        <v>306</v>
      </c>
      <c r="G16" s="1" t="s">
        <v>309</v>
      </c>
      <c r="H16" s="1" t="s">
        <v>310</v>
      </c>
      <c r="I16" s="1" t="s">
        <v>378</v>
      </c>
      <c r="J16" s="1" t="s">
        <v>312</v>
      </c>
      <c r="K16" s="1" t="s">
        <v>378</v>
      </c>
      <c r="L16" s="1" t="s">
        <v>378</v>
      </c>
      <c r="M16" s="1" t="s">
        <v>313</v>
      </c>
      <c r="N16" s="1" t="s">
        <v>313</v>
      </c>
      <c r="O16" s="1" t="s">
        <v>314</v>
      </c>
      <c r="P16" s="1" t="s">
        <v>315</v>
      </c>
      <c r="Q16" s="1" t="s">
        <v>316</v>
      </c>
      <c r="R16" s="1" t="s">
        <v>379</v>
      </c>
      <c r="S16" s="1" t="s">
        <v>318</v>
      </c>
      <c r="T16" s="1" t="s">
        <v>319</v>
      </c>
      <c r="U16" s="1" t="s">
        <v>320</v>
      </c>
    </row>
    <row r="17" s="1" customFormat="1" spans="1:21">
      <c r="A17" s="3">
        <v>17995170658</v>
      </c>
      <c r="B17" s="1" t="s">
        <v>306</v>
      </c>
      <c r="C17" s="1" t="s">
        <v>380</v>
      </c>
      <c r="D17" s="1" t="s">
        <v>381</v>
      </c>
      <c r="E17" s="1" t="s">
        <v>382</v>
      </c>
      <c r="F17" s="1" t="s">
        <v>306</v>
      </c>
      <c r="G17" s="1" t="s">
        <v>309</v>
      </c>
      <c r="H17" s="1" t="s">
        <v>310</v>
      </c>
      <c r="I17" s="1" t="s">
        <v>383</v>
      </c>
      <c r="J17" s="1" t="s">
        <v>312</v>
      </c>
      <c r="K17" s="1" t="s">
        <v>383</v>
      </c>
      <c r="L17" s="1" t="s">
        <v>383</v>
      </c>
      <c r="M17" s="1" t="s">
        <v>313</v>
      </c>
      <c r="N17" s="1" t="s">
        <v>313</v>
      </c>
      <c r="O17" s="1" t="s">
        <v>314</v>
      </c>
      <c r="P17" s="1" t="s">
        <v>315</v>
      </c>
      <c r="Q17" s="1" t="s">
        <v>316</v>
      </c>
      <c r="R17" s="1" t="s">
        <v>384</v>
      </c>
      <c r="S17" s="1" t="s">
        <v>318</v>
      </c>
      <c r="T17" s="1" t="s">
        <v>319</v>
      </c>
      <c r="U17" s="1" t="s">
        <v>320</v>
      </c>
    </row>
    <row r="18" s="1" customFormat="1" spans="1:21">
      <c r="A18" s="3">
        <v>17995152909</v>
      </c>
      <c r="B18" s="1" t="s">
        <v>306</v>
      </c>
      <c r="C18" s="1" t="s">
        <v>385</v>
      </c>
      <c r="D18" s="1" t="s">
        <v>377</v>
      </c>
      <c r="E18" s="1" t="s">
        <v>211</v>
      </c>
      <c r="F18" s="1" t="s">
        <v>306</v>
      </c>
      <c r="G18" s="1" t="s">
        <v>309</v>
      </c>
      <c r="H18" s="1" t="s">
        <v>310</v>
      </c>
      <c r="I18" s="1" t="s">
        <v>386</v>
      </c>
      <c r="J18" s="1" t="s">
        <v>312</v>
      </c>
      <c r="K18" s="1" t="s">
        <v>386</v>
      </c>
      <c r="L18" s="1" t="s">
        <v>386</v>
      </c>
      <c r="M18" s="1" t="s">
        <v>313</v>
      </c>
      <c r="N18" s="1" t="s">
        <v>313</v>
      </c>
      <c r="O18" s="1" t="s">
        <v>314</v>
      </c>
      <c r="P18" s="1" t="s">
        <v>315</v>
      </c>
      <c r="Q18" s="1" t="s">
        <v>316</v>
      </c>
      <c r="R18" s="1" t="s">
        <v>387</v>
      </c>
      <c r="S18" s="1" t="s">
        <v>318</v>
      </c>
      <c r="T18" s="1" t="s">
        <v>319</v>
      </c>
      <c r="U18" s="1" t="s">
        <v>320</v>
      </c>
    </row>
    <row r="19" s="1" customFormat="1" spans="1:21">
      <c r="A19" s="3">
        <v>17993528303</v>
      </c>
      <c r="B19" s="1" t="s">
        <v>306</v>
      </c>
      <c r="C19" s="1" t="s">
        <v>388</v>
      </c>
      <c r="D19" s="1" t="s">
        <v>350</v>
      </c>
      <c r="E19" s="1" t="s">
        <v>203</v>
      </c>
      <c r="F19" s="1" t="s">
        <v>306</v>
      </c>
      <c r="G19" s="1" t="s">
        <v>309</v>
      </c>
      <c r="H19" s="1" t="s">
        <v>310</v>
      </c>
      <c r="I19" s="1" t="s">
        <v>351</v>
      </c>
      <c r="J19" s="1" t="s">
        <v>312</v>
      </c>
      <c r="K19" s="1" t="s">
        <v>351</v>
      </c>
      <c r="L19" s="1" t="s">
        <v>351</v>
      </c>
      <c r="M19" s="1" t="s">
        <v>313</v>
      </c>
      <c r="N19" s="1" t="s">
        <v>313</v>
      </c>
      <c r="O19" s="1" t="s">
        <v>314</v>
      </c>
      <c r="P19" s="1" t="s">
        <v>315</v>
      </c>
      <c r="Q19" s="1" t="s">
        <v>316</v>
      </c>
      <c r="R19" s="1" t="s">
        <v>389</v>
      </c>
      <c r="S19" s="1" t="s">
        <v>318</v>
      </c>
      <c r="T19" s="1" t="s">
        <v>319</v>
      </c>
      <c r="U19" s="1" t="s">
        <v>320</v>
      </c>
    </row>
    <row r="20" s="1" customFormat="1" spans="1:21">
      <c r="A20" s="3">
        <v>17993466191</v>
      </c>
      <c r="B20" s="1" t="s">
        <v>306</v>
      </c>
      <c r="C20" s="1" t="s">
        <v>390</v>
      </c>
      <c r="D20" s="1" t="s">
        <v>391</v>
      </c>
      <c r="E20" s="1" t="s">
        <v>199</v>
      </c>
      <c r="F20" s="1" t="s">
        <v>306</v>
      </c>
      <c r="G20" s="1" t="s">
        <v>309</v>
      </c>
      <c r="H20" s="1" t="s">
        <v>310</v>
      </c>
      <c r="I20" s="1" t="s">
        <v>392</v>
      </c>
      <c r="J20" s="1" t="s">
        <v>312</v>
      </c>
      <c r="K20" s="1" t="s">
        <v>392</v>
      </c>
      <c r="L20" s="1" t="s">
        <v>392</v>
      </c>
      <c r="M20" s="1" t="s">
        <v>313</v>
      </c>
      <c r="N20" s="1" t="s">
        <v>313</v>
      </c>
      <c r="O20" s="1" t="s">
        <v>314</v>
      </c>
      <c r="P20" s="1" t="s">
        <v>315</v>
      </c>
      <c r="Q20" s="1" t="s">
        <v>316</v>
      </c>
      <c r="R20" s="1" t="s">
        <v>393</v>
      </c>
      <c r="S20" s="1" t="s">
        <v>318</v>
      </c>
      <c r="T20" s="1" t="s">
        <v>319</v>
      </c>
      <c r="U20" s="1" t="s">
        <v>320</v>
      </c>
    </row>
    <row r="21" s="1" customFormat="1" spans="1:21">
      <c r="A21" s="3">
        <v>17993460633</v>
      </c>
      <c r="B21" s="1" t="s">
        <v>306</v>
      </c>
      <c r="C21" s="1" t="s">
        <v>394</v>
      </c>
      <c r="D21" s="1" t="s">
        <v>395</v>
      </c>
      <c r="E21" s="1" t="s">
        <v>195</v>
      </c>
      <c r="F21" s="1" t="s">
        <v>306</v>
      </c>
      <c r="G21" s="1" t="s">
        <v>309</v>
      </c>
      <c r="H21" s="1" t="s">
        <v>310</v>
      </c>
      <c r="I21" s="1" t="s">
        <v>396</v>
      </c>
      <c r="J21" s="1" t="s">
        <v>312</v>
      </c>
      <c r="K21" s="1" t="s">
        <v>396</v>
      </c>
      <c r="L21" s="1" t="s">
        <v>396</v>
      </c>
      <c r="M21" s="1" t="s">
        <v>313</v>
      </c>
      <c r="N21" s="1" t="s">
        <v>313</v>
      </c>
      <c r="O21" s="1" t="s">
        <v>314</v>
      </c>
      <c r="P21" s="1" t="s">
        <v>315</v>
      </c>
      <c r="Q21" s="1" t="s">
        <v>316</v>
      </c>
      <c r="R21" s="1" t="s">
        <v>397</v>
      </c>
      <c r="S21" s="1" t="s">
        <v>318</v>
      </c>
      <c r="T21" s="1" t="s">
        <v>319</v>
      </c>
      <c r="U21" s="1" t="s">
        <v>320</v>
      </c>
    </row>
    <row r="22" s="1" customFormat="1" spans="1:21">
      <c r="A22" s="3">
        <v>17993438001</v>
      </c>
      <c r="B22" s="1" t="s">
        <v>306</v>
      </c>
      <c r="C22" s="1" t="s">
        <v>398</v>
      </c>
      <c r="D22" s="1" t="s">
        <v>399</v>
      </c>
      <c r="E22" s="1" t="s">
        <v>191</v>
      </c>
      <c r="F22" s="1" t="s">
        <v>306</v>
      </c>
      <c r="G22" s="1" t="s">
        <v>309</v>
      </c>
      <c r="H22" s="1" t="s">
        <v>310</v>
      </c>
      <c r="I22" s="1" t="s">
        <v>400</v>
      </c>
      <c r="J22" s="1" t="s">
        <v>312</v>
      </c>
      <c r="K22" s="1" t="s">
        <v>400</v>
      </c>
      <c r="L22" s="1" t="s">
        <v>400</v>
      </c>
      <c r="M22" s="1" t="s">
        <v>313</v>
      </c>
      <c r="N22" s="1" t="s">
        <v>313</v>
      </c>
      <c r="O22" s="1" t="s">
        <v>314</v>
      </c>
      <c r="P22" s="1" t="s">
        <v>315</v>
      </c>
      <c r="Q22" s="1" t="s">
        <v>316</v>
      </c>
      <c r="R22" s="1" t="s">
        <v>401</v>
      </c>
      <c r="S22" s="1" t="s">
        <v>318</v>
      </c>
      <c r="T22" s="1" t="s">
        <v>319</v>
      </c>
      <c r="U22" s="1" t="s">
        <v>320</v>
      </c>
    </row>
    <row r="23" s="1" customFormat="1" spans="1:21">
      <c r="A23" s="3">
        <v>17993037002</v>
      </c>
      <c r="B23" s="1" t="s">
        <v>306</v>
      </c>
      <c r="C23" s="1" t="s">
        <v>402</v>
      </c>
      <c r="D23" s="1" t="s">
        <v>403</v>
      </c>
      <c r="E23" s="1" t="s">
        <v>404</v>
      </c>
      <c r="F23" s="1" t="s">
        <v>306</v>
      </c>
      <c r="G23" s="1" t="s">
        <v>309</v>
      </c>
      <c r="H23" s="1" t="s">
        <v>310</v>
      </c>
      <c r="I23" s="1" t="s">
        <v>405</v>
      </c>
      <c r="J23" s="1" t="s">
        <v>312</v>
      </c>
      <c r="K23" s="1" t="s">
        <v>405</v>
      </c>
      <c r="L23" s="1" t="s">
        <v>405</v>
      </c>
      <c r="M23" s="1" t="s">
        <v>313</v>
      </c>
      <c r="N23" s="1" t="s">
        <v>313</v>
      </c>
      <c r="O23" s="1" t="s">
        <v>314</v>
      </c>
      <c r="P23" s="1" t="s">
        <v>315</v>
      </c>
      <c r="Q23" s="1" t="s">
        <v>316</v>
      </c>
      <c r="R23" s="1" t="s">
        <v>406</v>
      </c>
      <c r="S23" s="1" t="s">
        <v>318</v>
      </c>
      <c r="T23" s="1" t="s">
        <v>319</v>
      </c>
      <c r="U23" s="1" t="s">
        <v>320</v>
      </c>
    </row>
    <row r="24" s="1" customFormat="1" spans="1:21">
      <c r="A24" s="3">
        <v>17992431468</v>
      </c>
      <c r="B24" s="1" t="s">
        <v>306</v>
      </c>
      <c r="C24" s="1" t="s">
        <v>407</v>
      </c>
      <c r="D24" s="1" t="s">
        <v>408</v>
      </c>
      <c r="E24" s="1" t="s">
        <v>409</v>
      </c>
      <c r="F24" s="1" t="s">
        <v>306</v>
      </c>
      <c r="G24" s="1" t="s">
        <v>309</v>
      </c>
      <c r="H24" s="1" t="s">
        <v>310</v>
      </c>
      <c r="I24" s="1" t="s">
        <v>410</v>
      </c>
      <c r="J24" s="1" t="s">
        <v>312</v>
      </c>
      <c r="K24" s="1" t="s">
        <v>410</v>
      </c>
      <c r="L24" s="1" t="s">
        <v>410</v>
      </c>
      <c r="M24" s="1" t="s">
        <v>313</v>
      </c>
      <c r="N24" s="1" t="s">
        <v>313</v>
      </c>
      <c r="O24" s="1" t="s">
        <v>314</v>
      </c>
      <c r="P24" s="1" t="s">
        <v>315</v>
      </c>
      <c r="Q24" s="1" t="s">
        <v>316</v>
      </c>
      <c r="R24" s="1" t="s">
        <v>411</v>
      </c>
      <c r="S24" s="1" t="s">
        <v>318</v>
      </c>
      <c r="T24" s="1" t="s">
        <v>319</v>
      </c>
      <c r="U24" s="1" t="s">
        <v>320</v>
      </c>
    </row>
    <row r="25" s="1" customFormat="1" spans="1:21">
      <c r="A25" s="3">
        <v>17991974589</v>
      </c>
      <c r="B25" s="1" t="s">
        <v>306</v>
      </c>
      <c r="C25" s="1" t="s">
        <v>412</v>
      </c>
      <c r="D25" s="1" t="s">
        <v>367</v>
      </c>
      <c r="E25" s="1" t="s">
        <v>413</v>
      </c>
      <c r="F25" s="1" t="s">
        <v>306</v>
      </c>
      <c r="G25" s="1" t="s">
        <v>309</v>
      </c>
      <c r="H25" s="1" t="s">
        <v>310</v>
      </c>
      <c r="I25" s="1" t="s">
        <v>369</v>
      </c>
      <c r="J25" s="1" t="s">
        <v>312</v>
      </c>
      <c r="K25" s="1" t="s">
        <v>369</v>
      </c>
      <c r="L25" s="1" t="s">
        <v>369</v>
      </c>
      <c r="M25" s="1" t="s">
        <v>313</v>
      </c>
      <c r="N25" s="1" t="s">
        <v>313</v>
      </c>
      <c r="O25" s="1" t="s">
        <v>314</v>
      </c>
      <c r="P25" s="1" t="s">
        <v>315</v>
      </c>
      <c r="Q25" s="1" t="s">
        <v>316</v>
      </c>
      <c r="R25" s="1" t="s">
        <v>414</v>
      </c>
      <c r="S25" s="1" t="s">
        <v>318</v>
      </c>
      <c r="T25" s="1" t="s">
        <v>319</v>
      </c>
      <c r="U25" s="1" t="s">
        <v>320</v>
      </c>
    </row>
    <row r="26" s="1" customFormat="1" spans="1:21">
      <c r="A26" s="3">
        <v>17992718439</v>
      </c>
      <c r="B26" s="1" t="s">
        <v>306</v>
      </c>
      <c r="C26" s="1" t="s">
        <v>415</v>
      </c>
      <c r="D26" s="1" t="s">
        <v>367</v>
      </c>
      <c r="E26" s="1" t="s">
        <v>416</v>
      </c>
      <c r="F26" s="1" t="s">
        <v>306</v>
      </c>
      <c r="G26" s="1" t="s">
        <v>309</v>
      </c>
      <c r="H26" s="1" t="s">
        <v>310</v>
      </c>
      <c r="I26" s="1" t="s">
        <v>369</v>
      </c>
      <c r="J26" s="1" t="s">
        <v>312</v>
      </c>
      <c r="K26" s="1" t="s">
        <v>369</v>
      </c>
      <c r="L26" s="1" t="s">
        <v>369</v>
      </c>
      <c r="M26" s="1" t="s">
        <v>313</v>
      </c>
      <c r="N26" s="1" t="s">
        <v>313</v>
      </c>
      <c r="O26" s="1" t="s">
        <v>314</v>
      </c>
      <c r="P26" s="1" t="s">
        <v>315</v>
      </c>
      <c r="Q26" s="1" t="s">
        <v>316</v>
      </c>
      <c r="R26" s="1" t="s">
        <v>417</v>
      </c>
      <c r="S26" s="1" t="s">
        <v>318</v>
      </c>
      <c r="T26" s="1" t="s">
        <v>319</v>
      </c>
      <c r="U26" s="1" t="s">
        <v>320</v>
      </c>
    </row>
    <row r="27" s="1" customFormat="1" spans="1:21">
      <c r="A27" s="3">
        <v>17993022666</v>
      </c>
      <c r="B27" s="1" t="s">
        <v>306</v>
      </c>
      <c r="C27" s="1" t="s">
        <v>418</v>
      </c>
      <c r="D27" s="1" t="s">
        <v>419</v>
      </c>
      <c r="E27" s="1" t="s">
        <v>142</v>
      </c>
      <c r="F27" s="1" t="s">
        <v>306</v>
      </c>
      <c r="G27" s="1" t="s">
        <v>309</v>
      </c>
      <c r="H27" s="1" t="s">
        <v>310</v>
      </c>
      <c r="I27" s="1" t="s">
        <v>420</v>
      </c>
      <c r="J27" s="1" t="s">
        <v>312</v>
      </c>
      <c r="K27" s="1" t="s">
        <v>420</v>
      </c>
      <c r="L27" s="1" t="s">
        <v>420</v>
      </c>
      <c r="M27" s="1" t="s">
        <v>313</v>
      </c>
      <c r="N27" s="1" t="s">
        <v>313</v>
      </c>
      <c r="O27" s="1" t="s">
        <v>314</v>
      </c>
      <c r="P27" s="1" t="s">
        <v>315</v>
      </c>
      <c r="Q27" s="1" t="s">
        <v>316</v>
      </c>
      <c r="R27" s="1" t="s">
        <v>421</v>
      </c>
      <c r="S27" s="1" t="s">
        <v>318</v>
      </c>
      <c r="T27" s="1" t="s">
        <v>319</v>
      </c>
      <c r="U27" s="1" t="s">
        <v>320</v>
      </c>
    </row>
    <row r="28" s="1" customFormat="1" spans="1:21">
      <c r="A28" s="3">
        <v>17955568093</v>
      </c>
      <c r="B28" s="1" t="s">
        <v>422</v>
      </c>
      <c r="C28" s="1" t="s">
        <v>423</v>
      </c>
      <c r="D28" s="1" t="s">
        <v>424</v>
      </c>
      <c r="E28" s="1" t="s">
        <v>425</v>
      </c>
      <c r="F28" s="1" t="s">
        <v>306</v>
      </c>
      <c r="G28" s="1" t="s">
        <v>309</v>
      </c>
      <c r="H28" s="1" t="s">
        <v>310</v>
      </c>
      <c r="I28" s="1" t="s">
        <v>426</v>
      </c>
      <c r="J28" s="1" t="s">
        <v>312</v>
      </c>
      <c r="K28" s="1" t="s">
        <v>426</v>
      </c>
      <c r="L28" s="1" t="s">
        <v>426</v>
      </c>
      <c r="M28" s="1" t="s">
        <v>313</v>
      </c>
      <c r="N28" s="1" t="s">
        <v>313</v>
      </c>
      <c r="O28" s="1" t="s">
        <v>314</v>
      </c>
      <c r="P28" s="1" t="s">
        <v>315</v>
      </c>
      <c r="Q28" s="1" t="s">
        <v>316</v>
      </c>
      <c r="R28" s="1" t="s">
        <v>427</v>
      </c>
      <c r="S28" s="1" t="s">
        <v>318</v>
      </c>
      <c r="T28" s="1" t="s">
        <v>319</v>
      </c>
      <c r="U28" s="1" t="s">
        <v>320</v>
      </c>
    </row>
    <row r="29" s="1" customFormat="1" spans="1:21">
      <c r="A29" s="3">
        <v>17981046521</v>
      </c>
      <c r="B29" s="1" t="s">
        <v>428</v>
      </c>
      <c r="C29" s="1" t="s">
        <v>429</v>
      </c>
      <c r="D29" s="1" t="s">
        <v>430</v>
      </c>
      <c r="E29" s="1" t="s">
        <v>431</v>
      </c>
      <c r="F29" s="1" t="s">
        <v>306</v>
      </c>
      <c r="G29" s="1" t="s">
        <v>309</v>
      </c>
      <c r="H29" s="1" t="s">
        <v>310</v>
      </c>
      <c r="I29" s="1" t="s">
        <v>432</v>
      </c>
      <c r="J29" s="1" t="s">
        <v>312</v>
      </c>
      <c r="K29" s="1" t="s">
        <v>432</v>
      </c>
      <c r="L29" s="1" t="s">
        <v>432</v>
      </c>
      <c r="M29" s="1" t="s">
        <v>313</v>
      </c>
      <c r="N29" s="1" t="s">
        <v>313</v>
      </c>
      <c r="O29" s="1" t="s">
        <v>314</v>
      </c>
      <c r="P29" s="1" t="s">
        <v>315</v>
      </c>
      <c r="Q29" s="1" t="s">
        <v>316</v>
      </c>
      <c r="R29" s="1" t="s">
        <v>433</v>
      </c>
      <c r="S29" s="1" t="s">
        <v>318</v>
      </c>
      <c r="T29" s="1" t="s">
        <v>319</v>
      </c>
      <c r="U29" s="1" t="s">
        <v>320</v>
      </c>
    </row>
    <row r="30" s="1" customFormat="1" spans="1:21">
      <c r="A30" s="3">
        <v>17980088194</v>
      </c>
      <c r="B30" s="1" t="s">
        <v>428</v>
      </c>
      <c r="C30" s="1" t="s">
        <v>434</v>
      </c>
      <c r="D30" s="1" t="s">
        <v>430</v>
      </c>
      <c r="E30" s="1" t="s">
        <v>435</v>
      </c>
      <c r="F30" s="1" t="s">
        <v>306</v>
      </c>
      <c r="G30" s="1" t="s">
        <v>309</v>
      </c>
      <c r="H30" s="1" t="s">
        <v>310</v>
      </c>
      <c r="I30" s="1" t="s">
        <v>432</v>
      </c>
      <c r="J30" s="1" t="s">
        <v>312</v>
      </c>
      <c r="K30" s="1" t="s">
        <v>432</v>
      </c>
      <c r="L30" s="1" t="s">
        <v>432</v>
      </c>
      <c r="M30" s="1" t="s">
        <v>313</v>
      </c>
      <c r="N30" s="1" t="s">
        <v>313</v>
      </c>
      <c r="O30" s="1" t="s">
        <v>314</v>
      </c>
      <c r="P30" s="1" t="s">
        <v>315</v>
      </c>
      <c r="Q30" s="1" t="s">
        <v>316</v>
      </c>
      <c r="R30" s="1" t="s">
        <v>436</v>
      </c>
      <c r="S30" s="1" t="s">
        <v>318</v>
      </c>
      <c r="T30" s="1" t="s">
        <v>319</v>
      </c>
      <c r="U30" s="1" t="s">
        <v>320</v>
      </c>
    </row>
    <row r="31" s="1" customFormat="1" spans="1:21">
      <c r="A31" s="3">
        <v>17992267170</v>
      </c>
      <c r="B31" s="1" t="s">
        <v>306</v>
      </c>
      <c r="C31" s="1" t="s">
        <v>437</v>
      </c>
      <c r="D31" s="1" t="s">
        <v>438</v>
      </c>
      <c r="E31" s="1" t="s">
        <v>439</v>
      </c>
      <c r="F31" s="1" t="s">
        <v>306</v>
      </c>
      <c r="G31" s="1" t="s">
        <v>309</v>
      </c>
      <c r="H31" s="1" t="s">
        <v>310</v>
      </c>
      <c r="I31" s="1" t="s">
        <v>440</v>
      </c>
      <c r="J31" s="1" t="s">
        <v>312</v>
      </c>
      <c r="K31" s="1" t="s">
        <v>440</v>
      </c>
      <c r="L31" s="1" t="s">
        <v>440</v>
      </c>
      <c r="M31" s="1" t="s">
        <v>313</v>
      </c>
      <c r="N31" s="1" t="s">
        <v>313</v>
      </c>
      <c r="O31" s="1" t="s">
        <v>314</v>
      </c>
      <c r="P31" s="1" t="s">
        <v>315</v>
      </c>
      <c r="Q31" s="1" t="s">
        <v>316</v>
      </c>
      <c r="R31" s="1" t="s">
        <v>441</v>
      </c>
      <c r="S31" s="1" t="s">
        <v>318</v>
      </c>
      <c r="T31" s="1" t="s">
        <v>319</v>
      </c>
      <c r="U31" s="1" t="s">
        <v>320</v>
      </c>
    </row>
    <row r="32" s="1" customFormat="1" spans="1:21">
      <c r="A32" s="3">
        <v>17992372832</v>
      </c>
      <c r="B32" s="1" t="s">
        <v>306</v>
      </c>
      <c r="C32" s="1" t="s">
        <v>442</v>
      </c>
      <c r="D32" s="1" t="s">
        <v>443</v>
      </c>
      <c r="E32" s="1" t="s">
        <v>444</v>
      </c>
      <c r="F32" s="1" t="s">
        <v>306</v>
      </c>
      <c r="G32" s="1" t="s">
        <v>309</v>
      </c>
      <c r="H32" s="1" t="s">
        <v>310</v>
      </c>
      <c r="I32" s="1" t="s">
        <v>445</v>
      </c>
      <c r="J32" s="1" t="s">
        <v>312</v>
      </c>
      <c r="K32" s="1" t="s">
        <v>445</v>
      </c>
      <c r="L32" s="1" t="s">
        <v>445</v>
      </c>
      <c r="M32" s="1" t="s">
        <v>313</v>
      </c>
      <c r="N32" s="1" t="s">
        <v>313</v>
      </c>
      <c r="O32" s="1" t="s">
        <v>314</v>
      </c>
      <c r="P32" s="1" t="s">
        <v>315</v>
      </c>
      <c r="Q32" s="1" t="s">
        <v>316</v>
      </c>
      <c r="R32" s="1" t="s">
        <v>446</v>
      </c>
      <c r="S32" s="1" t="s">
        <v>318</v>
      </c>
      <c r="T32" s="1" t="s">
        <v>319</v>
      </c>
      <c r="U32" s="1" t="s">
        <v>320</v>
      </c>
    </row>
    <row r="33" s="1" customFormat="1" spans="1:21">
      <c r="A33" s="3">
        <v>17993369921</v>
      </c>
      <c r="B33" s="1" t="s">
        <v>306</v>
      </c>
      <c r="C33" s="1" t="s">
        <v>447</v>
      </c>
      <c r="D33" s="1" t="s">
        <v>448</v>
      </c>
      <c r="E33" s="1" t="s">
        <v>186</v>
      </c>
      <c r="F33" s="1" t="s">
        <v>306</v>
      </c>
      <c r="G33" s="1" t="s">
        <v>309</v>
      </c>
      <c r="H33" s="1" t="s">
        <v>310</v>
      </c>
      <c r="I33" s="1" t="s">
        <v>449</v>
      </c>
      <c r="J33" s="1" t="s">
        <v>312</v>
      </c>
      <c r="K33" s="1" t="s">
        <v>449</v>
      </c>
      <c r="L33" s="1" t="s">
        <v>449</v>
      </c>
      <c r="M33" s="1" t="s">
        <v>313</v>
      </c>
      <c r="N33" s="1" t="s">
        <v>313</v>
      </c>
      <c r="O33" s="1" t="s">
        <v>314</v>
      </c>
      <c r="P33" s="1" t="s">
        <v>315</v>
      </c>
      <c r="Q33" s="1" t="s">
        <v>316</v>
      </c>
      <c r="R33" s="1" t="s">
        <v>450</v>
      </c>
      <c r="S33" s="1" t="s">
        <v>318</v>
      </c>
      <c r="T33" s="1" t="s">
        <v>319</v>
      </c>
      <c r="U33" s="1" t="s">
        <v>320</v>
      </c>
    </row>
    <row r="34" s="1" customFormat="1" spans="1:21">
      <c r="A34" s="3">
        <v>17992453807</v>
      </c>
      <c r="B34" s="1" t="s">
        <v>306</v>
      </c>
      <c r="C34" s="1" t="s">
        <v>451</v>
      </c>
      <c r="D34" s="1" t="s">
        <v>452</v>
      </c>
      <c r="E34" s="1" t="s">
        <v>106</v>
      </c>
      <c r="F34" s="1" t="s">
        <v>306</v>
      </c>
      <c r="G34" s="1" t="s">
        <v>309</v>
      </c>
      <c r="H34" s="1" t="s">
        <v>310</v>
      </c>
      <c r="I34" s="1" t="s">
        <v>453</v>
      </c>
      <c r="J34" s="1" t="s">
        <v>312</v>
      </c>
      <c r="K34" s="1" t="s">
        <v>453</v>
      </c>
      <c r="L34" s="1" t="s">
        <v>453</v>
      </c>
      <c r="M34" s="1" t="s">
        <v>313</v>
      </c>
      <c r="N34" s="1" t="s">
        <v>313</v>
      </c>
      <c r="O34" s="1" t="s">
        <v>314</v>
      </c>
      <c r="P34" s="1" t="s">
        <v>315</v>
      </c>
      <c r="Q34" s="1" t="s">
        <v>316</v>
      </c>
      <c r="R34" s="1" t="s">
        <v>454</v>
      </c>
      <c r="S34" s="1" t="s">
        <v>318</v>
      </c>
      <c r="T34" s="1" t="s">
        <v>319</v>
      </c>
      <c r="U34" s="1" t="s">
        <v>320</v>
      </c>
    </row>
    <row r="35" s="1" customFormat="1" spans="1:21">
      <c r="A35" s="3">
        <v>17981697996</v>
      </c>
      <c r="B35" s="1" t="s">
        <v>428</v>
      </c>
      <c r="C35" s="1" t="s">
        <v>455</v>
      </c>
      <c r="D35" s="1" t="s">
        <v>452</v>
      </c>
      <c r="E35" s="1" t="s">
        <v>55</v>
      </c>
      <c r="F35" s="1" t="s">
        <v>456</v>
      </c>
      <c r="G35" s="1" t="s">
        <v>309</v>
      </c>
      <c r="H35" s="1" t="s">
        <v>310</v>
      </c>
      <c r="I35" s="1" t="s">
        <v>457</v>
      </c>
      <c r="J35" s="1" t="s">
        <v>312</v>
      </c>
      <c r="K35" s="1" t="s">
        <v>457</v>
      </c>
      <c r="L35" s="1" t="s">
        <v>457</v>
      </c>
      <c r="M35" s="1" t="s">
        <v>313</v>
      </c>
      <c r="N35" s="1" t="s">
        <v>313</v>
      </c>
      <c r="O35" s="1" t="s">
        <v>314</v>
      </c>
      <c r="P35" s="1" t="s">
        <v>315</v>
      </c>
      <c r="Q35" s="1" t="s">
        <v>316</v>
      </c>
      <c r="R35" s="1" t="s">
        <v>458</v>
      </c>
      <c r="S35" s="1" t="s">
        <v>318</v>
      </c>
      <c r="T35" s="1" t="s">
        <v>319</v>
      </c>
      <c r="U35" s="1" t="s">
        <v>320</v>
      </c>
    </row>
    <row r="36" s="1" customFormat="1" spans="1:21">
      <c r="A36" s="3">
        <v>17993045170</v>
      </c>
      <c r="B36" s="1" t="s">
        <v>306</v>
      </c>
      <c r="C36" s="1" t="s">
        <v>459</v>
      </c>
      <c r="D36" s="1" t="s">
        <v>460</v>
      </c>
      <c r="E36" s="1" t="s">
        <v>150</v>
      </c>
      <c r="F36" s="1" t="s">
        <v>306</v>
      </c>
      <c r="G36" s="1" t="s">
        <v>309</v>
      </c>
      <c r="H36" s="1" t="s">
        <v>310</v>
      </c>
      <c r="I36" s="1" t="s">
        <v>461</v>
      </c>
      <c r="J36" s="1" t="s">
        <v>312</v>
      </c>
      <c r="K36" s="1" t="s">
        <v>461</v>
      </c>
      <c r="L36" s="1" t="s">
        <v>461</v>
      </c>
      <c r="M36" s="1" t="s">
        <v>313</v>
      </c>
      <c r="N36" s="1" t="s">
        <v>313</v>
      </c>
      <c r="O36" s="1" t="s">
        <v>314</v>
      </c>
      <c r="P36" s="1" t="s">
        <v>315</v>
      </c>
      <c r="Q36" s="1" t="s">
        <v>316</v>
      </c>
      <c r="R36" s="1" t="s">
        <v>462</v>
      </c>
      <c r="S36" s="1" t="s">
        <v>318</v>
      </c>
      <c r="T36" s="1" t="s">
        <v>319</v>
      </c>
      <c r="U36" s="1" t="s">
        <v>320</v>
      </c>
    </row>
    <row r="37" s="1" customFormat="1" spans="1:21">
      <c r="A37" s="3">
        <v>17991987185</v>
      </c>
      <c r="B37" s="1" t="s">
        <v>306</v>
      </c>
      <c r="C37" s="1" t="s">
        <v>463</v>
      </c>
      <c r="D37" s="1" t="s">
        <v>464</v>
      </c>
      <c r="E37" s="1" t="s">
        <v>64</v>
      </c>
      <c r="F37" s="1" t="s">
        <v>306</v>
      </c>
      <c r="G37" s="1" t="s">
        <v>309</v>
      </c>
      <c r="H37" s="1" t="s">
        <v>310</v>
      </c>
      <c r="I37" s="1" t="s">
        <v>323</v>
      </c>
      <c r="J37" s="1" t="s">
        <v>312</v>
      </c>
      <c r="K37" s="1" t="s">
        <v>323</v>
      </c>
      <c r="L37" s="1" t="s">
        <v>323</v>
      </c>
      <c r="M37" s="1" t="s">
        <v>313</v>
      </c>
      <c r="N37" s="1" t="s">
        <v>313</v>
      </c>
      <c r="O37" s="1" t="s">
        <v>314</v>
      </c>
      <c r="P37" s="1" t="s">
        <v>315</v>
      </c>
      <c r="Q37" s="1" t="s">
        <v>316</v>
      </c>
      <c r="R37" s="1" t="s">
        <v>465</v>
      </c>
      <c r="S37" s="1" t="s">
        <v>318</v>
      </c>
      <c r="T37" s="1" t="s">
        <v>319</v>
      </c>
      <c r="U37" s="1" t="s">
        <v>320</v>
      </c>
    </row>
    <row r="38" s="1" customFormat="1" spans="1:21">
      <c r="A38" s="3">
        <v>17993289030</v>
      </c>
      <c r="B38" s="1" t="s">
        <v>306</v>
      </c>
      <c r="C38" s="1" t="s">
        <v>466</v>
      </c>
      <c r="D38" s="1" t="s">
        <v>467</v>
      </c>
      <c r="E38" s="1" t="s">
        <v>173</v>
      </c>
      <c r="F38" s="1" t="s">
        <v>306</v>
      </c>
      <c r="G38" s="1" t="s">
        <v>309</v>
      </c>
      <c r="H38" s="1" t="s">
        <v>310</v>
      </c>
      <c r="I38" s="1" t="s">
        <v>468</v>
      </c>
      <c r="J38" s="1" t="s">
        <v>312</v>
      </c>
      <c r="K38" s="1" t="s">
        <v>468</v>
      </c>
      <c r="L38" s="1" t="s">
        <v>468</v>
      </c>
      <c r="M38" s="1" t="s">
        <v>313</v>
      </c>
      <c r="N38" s="1" t="s">
        <v>313</v>
      </c>
      <c r="O38" s="1" t="s">
        <v>314</v>
      </c>
      <c r="P38" s="1" t="s">
        <v>315</v>
      </c>
      <c r="Q38" s="1" t="s">
        <v>316</v>
      </c>
      <c r="R38" s="1" t="s">
        <v>469</v>
      </c>
      <c r="S38" s="1" t="s">
        <v>318</v>
      </c>
      <c r="T38" s="1" t="s">
        <v>319</v>
      </c>
      <c r="U38" s="1" t="s">
        <v>320</v>
      </c>
    </row>
    <row r="39" s="1" customFormat="1" spans="1:21">
      <c r="A39" s="3">
        <v>17992937359</v>
      </c>
      <c r="B39" s="1" t="s">
        <v>306</v>
      </c>
      <c r="C39" s="1" t="s">
        <v>470</v>
      </c>
      <c r="D39" s="1" t="s">
        <v>467</v>
      </c>
      <c r="E39" s="1" t="s">
        <v>137</v>
      </c>
      <c r="F39" s="1" t="s">
        <v>306</v>
      </c>
      <c r="G39" s="1" t="s">
        <v>309</v>
      </c>
      <c r="H39" s="1" t="s">
        <v>310</v>
      </c>
      <c r="I39" s="1" t="s">
        <v>468</v>
      </c>
      <c r="J39" s="1" t="s">
        <v>312</v>
      </c>
      <c r="K39" s="1" t="s">
        <v>468</v>
      </c>
      <c r="L39" s="1" t="s">
        <v>468</v>
      </c>
      <c r="M39" s="1" t="s">
        <v>313</v>
      </c>
      <c r="N39" s="1" t="s">
        <v>313</v>
      </c>
      <c r="O39" s="1" t="s">
        <v>314</v>
      </c>
      <c r="P39" s="1" t="s">
        <v>315</v>
      </c>
      <c r="Q39" s="1" t="s">
        <v>316</v>
      </c>
      <c r="R39" s="1" t="s">
        <v>471</v>
      </c>
      <c r="S39" s="1" t="s">
        <v>318</v>
      </c>
      <c r="T39" s="1" t="s">
        <v>319</v>
      </c>
      <c r="U39" s="1" t="s">
        <v>320</v>
      </c>
    </row>
    <row r="40" s="1" customFormat="1" spans="1:21">
      <c r="A40" s="3">
        <v>17992192702</v>
      </c>
      <c r="B40" s="1" t="s">
        <v>306</v>
      </c>
      <c r="C40" s="1" t="s">
        <v>472</v>
      </c>
      <c r="D40" s="1" t="s">
        <v>473</v>
      </c>
      <c r="E40" s="1" t="s">
        <v>79</v>
      </c>
      <c r="F40" s="1" t="s">
        <v>306</v>
      </c>
      <c r="G40" s="1" t="s">
        <v>309</v>
      </c>
      <c r="H40" s="1" t="s">
        <v>310</v>
      </c>
      <c r="I40" s="1" t="s">
        <v>474</v>
      </c>
      <c r="J40" s="1" t="s">
        <v>312</v>
      </c>
      <c r="K40" s="1" t="s">
        <v>474</v>
      </c>
      <c r="L40" s="1" t="s">
        <v>474</v>
      </c>
      <c r="M40" s="1" t="s">
        <v>313</v>
      </c>
      <c r="N40" s="1" t="s">
        <v>313</v>
      </c>
      <c r="O40" s="1" t="s">
        <v>314</v>
      </c>
      <c r="P40" s="1" t="s">
        <v>315</v>
      </c>
      <c r="Q40" s="1" t="s">
        <v>316</v>
      </c>
      <c r="R40" s="1" t="s">
        <v>475</v>
      </c>
      <c r="S40" s="1" t="s">
        <v>318</v>
      </c>
      <c r="T40" s="1" t="s">
        <v>319</v>
      </c>
      <c r="U40" s="1" t="s">
        <v>320</v>
      </c>
    </row>
    <row r="41" s="1" customFormat="1" spans="1:21">
      <c r="A41" s="3">
        <v>17992403393</v>
      </c>
      <c r="B41" s="1" t="s">
        <v>306</v>
      </c>
      <c r="C41" s="1" t="s">
        <v>476</v>
      </c>
      <c r="D41" s="1" t="s">
        <v>477</v>
      </c>
      <c r="E41" s="1" t="s">
        <v>95</v>
      </c>
      <c r="F41" s="1" t="s">
        <v>306</v>
      </c>
      <c r="G41" s="1" t="s">
        <v>309</v>
      </c>
      <c r="H41" s="1" t="s">
        <v>310</v>
      </c>
      <c r="I41" s="1" t="s">
        <v>478</v>
      </c>
      <c r="J41" s="1" t="s">
        <v>312</v>
      </c>
      <c r="K41" s="1" t="s">
        <v>478</v>
      </c>
      <c r="L41" s="1" t="s">
        <v>478</v>
      </c>
      <c r="M41" s="1" t="s">
        <v>313</v>
      </c>
      <c r="N41" s="1" t="s">
        <v>313</v>
      </c>
      <c r="O41" s="1" t="s">
        <v>314</v>
      </c>
      <c r="P41" s="1" t="s">
        <v>315</v>
      </c>
      <c r="Q41" s="1" t="s">
        <v>316</v>
      </c>
      <c r="R41" s="1" t="s">
        <v>479</v>
      </c>
      <c r="S41" s="1" t="s">
        <v>318</v>
      </c>
      <c r="T41" s="1" t="s">
        <v>319</v>
      </c>
      <c r="U41" s="1" t="s">
        <v>320</v>
      </c>
    </row>
    <row r="42" s="1" customFormat="1" spans="1:21">
      <c r="A42" s="3">
        <v>17992446997</v>
      </c>
      <c r="B42" s="1" t="s">
        <v>306</v>
      </c>
      <c r="C42" s="1" t="s">
        <v>480</v>
      </c>
      <c r="D42" s="1" t="s">
        <v>481</v>
      </c>
      <c r="E42" s="1" t="s">
        <v>103</v>
      </c>
      <c r="F42" s="1" t="s">
        <v>306</v>
      </c>
      <c r="G42" s="1" t="s">
        <v>309</v>
      </c>
      <c r="H42" s="1" t="s">
        <v>310</v>
      </c>
      <c r="I42" s="1" t="s">
        <v>482</v>
      </c>
      <c r="J42" s="1" t="s">
        <v>312</v>
      </c>
      <c r="K42" s="1" t="s">
        <v>482</v>
      </c>
      <c r="L42" s="1" t="s">
        <v>482</v>
      </c>
      <c r="M42" s="1" t="s">
        <v>313</v>
      </c>
      <c r="N42" s="1" t="s">
        <v>313</v>
      </c>
      <c r="O42" s="1" t="s">
        <v>314</v>
      </c>
      <c r="P42" s="1" t="s">
        <v>315</v>
      </c>
      <c r="Q42" s="1" t="s">
        <v>316</v>
      </c>
      <c r="R42" s="1" t="s">
        <v>483</v>
      </c>
      <c r="S42" s="1" t="s">
        <v>318</v>
      </c>
      <c r="T42" s="1" t="s">
        <v>319</v>
      </c>
      <c r="U42" s="1" t="s">
        <v>320</v>
      </c>
    </row>
    <row r="43" s="1" customFormat="1" spans="1:21">
      <c r="A43" s="3">
        <v>17992789604</v>
      </c>
      <c r="B43" s="1" t="s">
        <v>306</v>
      </c>
      <c r="C43" s="1" t="s">
        <v>484</v>
      </c>
      <c r="D43" s="1" t="s">
        <v>485</v>
      </c>
      <c r="E43" s="1" t="s">
        <v>118</v>
      </c>
      <c r="F43" s="1" t="s">
        <v>306</v>
      </c>
      <c r="G43" s="1" t="s">
        <v>309</v>
      </c>
      <c r="H43" s="1" t="s">
        <v>310</v>
      </c>
      <c r="I43" s="1" t="s">
        <v>486</v>
      </c>
      <c r="J43" s="1" t="s">
        <v>312</v>
      </c>
      <c r="K43" s="1" t="s">
        <v>486</v>
      </c>
      <c r="L43" s="1" t="s">
        <v>486</v>
      </c>
      <c r="M43" s="1" t="s">
        <v>313</v>
      </c>
      <c r="N43" s="1" t="s">
        <v>313</v>
      </c>
      <c r="O43" s="1" t="s">
        <v>314</v>
      </c>
      <c r="P43" s="1" t="s">
        <v>315</v>
      </c>
      <c r="Q43" s="1" t="s">
        <v>316</v>
      </c>
      <c r="R43" s="1" t="s">
        <v>487</v>
      </c>
      <c r="S43" s="1" t="s">
        <v>318</v>
      </c>
      <c r="T43" s="1" t="s">
        <v>319</v>
      </c>
      <c r="U43" s="1" t="s">
        <v>320</v>
      </c>
    </row>
    <row r="44" s="1" customFormat="1" spans="1:21">
      <c r="A44" s="3">
        <v>17993336272</v>
      </c>
      <c r="B44" s="1" t="s">
        <v>306</v>
      </c>
      <c r="C44" s="1" t="s">
        <v>488</v>
      </c>
      <c r="D44" s="1" t="s">
        <v>485</v>
      </c>
      <c r="E44" s="1" t="s">
        <v>183</v>
      </c>
      <c r="F44" s="1" t="s">
        <v>306</v>
      </c>
      <c r="G44" s="1" t="s">
        <v>309</v>
      </c>
      <c r="H44" s="1" t="s">
        <v>310</v>
      </c>
      <c r="I44" s="1" t="s">
        <v>486</v>
      </c>
      <c r="J44" s="1" t="s">
        <v>312</v>
      </c>
      <c r="K44" s="1" t="s">
        <v>486</v>
      </c>
      <c r="L44" s="1" t="s">
        <v>486</v>
      </c>
      <c r="M44" s="1" t="s">
        <v>313</v>
      </c>
      <c r="N44" s="1" t="s">
        <v>313</v>
      </c>
      <c r="O44" s="1" t="s">
        <v>314</v>
      </c>
      <c r="P44" s="1" t="s">
        <v>315</v>
      </c>
      <c r="Q44" s="1" t="s">
        <v>316</v>
      </c>
      <c r="R44" s="1" t="s">
        <v>489</v>
      </c>
      <c r="S44" s="1" t="s">
        <v>318</v>
      </c>
      <c r="T44" s="1" t="s">
        <v>319</v>
      </c>
      <c r="U44" s="1" t="s">
        <v>320</v>
      </c>
    </row>
    <row r="45" s="1" customFormat="1" spans="1:21">
      <c r="A45" s="3">
        <v>17992885205</v>
      </c>
      <c r="B45" s="1" t="s">
        <v>306</v>
      </c>
      <c r="C45" s="1" t="s">
        <v>490</v>
      </c>
      <c r="D45" s="1" t="s">
        <v>491</v>
      </c>
      <c r="E45" s="1" t="s">
        <v>128</v>
      </c>
      <c r="F45" s="1" t="s">
        <v>306</v>
      </c>
      <c r="G45" s="1" t="s">
        <v>309</v>
      </c>
      <c r="H45" s="1" t="s">
        <v>310</v>
      </c>
      <c r="I45" s="1" t="s">
        <v>492</v>
      </c>
      <c r="J45" s="1" t="s">
        <v>312</v>
      </c>
      <c r="K45" s="1" t="s">
        <v>492</v>
      </c>
      <c r="L45" s="1" t="s">
        <v>492</v>
      </c>
      <c r="M45" s="1" t="s">
        <v>313</v>
      </c>
      <c r="N45" s="1" t="s">
        <v>313</v>
      </c>
      <c r="O45" s="1" t="s">
        <v>314</v>
      </c>
      <c r="P45" s="1" t="s">
        <v>315</v>
      </c>
      <c r="Q45" s="1" t="s">
        <v>316</v>
      </c>
      <c r="R45" s="1" t="s">
        <v>493</v>
      </c>
      <c r="S45" s="1" t="s">
        <v>318</v>
      </c>
      <c r="T45" s="1" t="s">
        <v>319</v>
      </c>
      <c r="U45" s="1" t="s">
        <v>320</v>
      </c>
    </row>
    <row r="46" s="1" customFormat="1" spans="1:21">
      <c r="A46" s="3">
        <v>17993059039</v>
      </c>
      <c r="B46" s="1" t="s">
        <v>306</v>
      </c>
      <c r="C46" s="1" t="s">
        <v>494</v>
      </c>
      <c r="D46" s="1" t="s">
        <v>495</v>
      </c>
      <c r="E46" s="1" t="s">
        <v>156</v>
      </c>
      <c r="F46" s="1" t="s">
        <v>306</v>
      </c>
      <c r="G46" s="1" t="s">
        <v>309</v>
      </c>
      <c r="H46" s="1" t="s">
        <v>310</v>
      </c>
      <c r="I46" s="1" t="s">
        <v>496</v>
      </c>
      <c r="J46" s="1" t="s">
        <v>312</v>
      </c>
      <c r="K46" s="1" t="s">
        <v>496</v>
      </c>
      <c r="L46" s="1" t="s">
        <v>496</v>
      </c>
      <c r="M46" s="1" t="s">
        <v>313</v>
      </c>
      <c r="N46" s="1" t="s">
        <v>313</v>
      </c>
      <c r="O46" s="1" t="s">
        <v>314</v>
      </c>
      <c r="P46" s="1" t="s">
        <v>315</v>
      </c>
      <c r="Q46" s="1" t="s">
        <v>316</v>
      </c>
      <c r="R46" s="1" t="s">
        <v>497</v>
      </c>
      <c r="S46" s="1" t="s">
        <v>318</v>
      </c>
      <c r="T46" s="1" t="s">
        <v>319</v>
      </c>
      <c r="U46" s="1" t="s">
        <v>320</v>
      </c>
    </row>
    <row r="47" s="1" customFormat="1" spans="1:21">
      <c r="A47" s="3">
        <v>17992755341</v>
      </c>
      <c r="B47" s="1" t="s">
        <v>306</v>
      </c>
      <c r="C47" s="1" t="s">
        <v>498</v>
      </c>
      <c r="D47" s="1" t="s">
        <v>499</v>
      </c>
      <c r="E47" s="1" t="s">
        <v>114</v>
      </c>
      <c r="F47" s="1" t="s">
        <v>306</v>
      </c>
      <c r="G47" s="1" t="s">
        <v>309</v>
      </c>
      <c r="H47" s="1" t="s">
        <v>310</v>
      </c>
      <c r="I47" s="1" t="s">
        <v>360</v>
      </c>
      <c r="J47" s="1" t="s">
        <v>312</v>
      </c>
      <c r="K47" s="1" t="s">
        <v>360</v>
      </c>
      <c r="L47" s="1" t="s">
        <v>360</v>
      </c>
      <c r="M47" s="1" t="s">
        <v>313</v>
      </c>
      <c r="N47" s="1" t="s">
        <v>313</v>
      </c>
      <c r="O47" s="1" t="s">
        <v>314</v>
      </c>
      <c r="P47" s="1" t="s">
        <v>315</v>
      </c>
      <c r="Q47" s="1" t="s">
        <v>316</v>
      </c>
      <c r="R47" s="1" t="s">
        <v>500</v>
      </c>
      <c r="S47" s="1" t="s">
        <v>318</v>
      </c>
      <c r="T47" s="1" t="s">
        <v>319</v>
      </c>
      <c r="U47" s="1" t="s">
        <v>320</v>
      </c>
    </row>
    <row r="48" s="1" customFormat="1" spans="1:21">
      <c r="A48" s="3">
        <v>17992143946</v>
      </c>
      <c r="B48" s="1" t="s">
        <v>306</v>
      </c>
      <c r="C48" s="1" t="s">
        <v>501</v>
      </c>
      <c r="D48" s="1" t="s">
        <v>502</v>
      </c>
      <c r="E48" s="1" t="s">
        <v>75</v>
      </c>
      <c r="F48" s="1" t="s">
        <v>306</v>
      </c>
      <c r="G48" s="1" t="s">
        <v>309</v>
      </c>
      <c r="H48" s="1" t="s">
        <v>310</v>
      </c>
      <c r="I48" s="1" t="s">
        <v>503</v>
      </c>
      <c r="J48" s="1" t="s">
        <v>312</v>
      </c>
      <c r="K48" s="1" t="s">
        <v>503</v>
      </c>
      <c r="L48" s="1" t="s">
        <v>503</v>
      </c>
      <c r="M48" s="1" t="s">
        <v>313</v>
      </c>
      <c r="N48" s="1" t="s">
        <v>313</v>
      </c>
      <c r="O48" s="1" t="s">
        <v>314</v>
      </c>
      <c r="P48" s="1" t="s">
        <v>315</v>
      </c>
      <c r="Q48" s="1" t="s">
        <v>316</v>
      </c>
      <c r="R48" s="1" t="s">
        <v>504</v>
      </c>
      <c r="S48" s="1" t="s">
        <v>318</v>
      </c>
      <c r="T48" s="1" t="s">
        <v>319</v>
      </c>
      <c r="U48" s="1" t="s">
        <v>320</v>
      </c>
    </row>
    <row r="49" s="1" customFormat="1" spans="1:21">
      <c r="A49" s="3">
        <v>17993200886</v>
      </c>
      <c r="B49" s="1" t="s">
        <v>306</v>
      </c>
      <c r="C49" s="1" t="s">
        <v>505</v>
      </c>
      <c r="D49" s="1" t="s">
        <v>506</v>
      </c>
      <c r="E49" s="1" t="s">
        <v>168</v>
      </c>
      <c r="F49" s="1" t="s">
        <v>306</v>
      </c>
      <c r="G49" s="1" t="s">
        <v>309</v>
      </c>
      <c r="H49" s="1" t="s">
        <v>310</v>
      </c>
      <c r="I49" s="1" t="s">
        <v>507</v>
      </c>
      <c r="J49" s="1" t="s">
        <v>312</v>
      </c>
      <c r="K49" s="1" t="s">
        <v>507</v>
      </c>
      <c r="L49" s="1" t="s">
        <v>507</v>
      </c>
      <c r="M49" s="1" t="s">
        <v>313</v>
      </c>
      <c r="N49" s="1" t="s">
        <v>313</v>
      </c>
      <c r="O49" s="1" t="s">
        <v>314</v>
      </c>
      <c r="P49" s="1" t="s">
        <v>315</v>
      </c>
      <c r="Q49" s="1" t="s">
        <v>316</v>
      </c>
      <c r="R49" s="1" t="s">
        <v>508</v>
      </c>
      <c r="S49" s="1" t="s">
        <v>318</v>
      </c>
      <c r="T49" s="1" t="s">
        <v>319</v>
      </c>
      <c r="U49" s="1" t="s">
        <v>320</v>
      </c>
    </row>
    <row r="50" s="1" customFormat="1" spans="1:21">
      <c r="A50" s="3">
        <v>17993327210</v>
      </c>
      <c r="B50" s="1" t="s">
        <v>306</v>
      </c>
      <c r="C50" s="1" t="s">
        <v>509</v>
      </c>
      <c r="D50" s="1" t="s">
        <v>506</v>
      </c>
      <c r="E50" s="1" t="s">
        <v>180</v>
      </c>
      <c r="F50" s="1" t="s">
        <v>306</v>
      </c>
      <c r="G50" s="1" t="s">
        <v>309</v>
      </c>
      <c r="H50" s="1" t="s">
        <v>310</v>
      </c>
      <c r="I50" s="1" t="s">
        <v>507</v>
      </c>
      <c r="J50" s="1" t="s">
        <v>312</v>
      </c>
      <c r="K50" s="1" t="s">
        <v>507</v>
      </c>
      <c r="L50" s="1" t="s">
        <v>507</v>
      </c>
      <c r="M50" s="1" t="s">
        <v>313</v>
      </c>
      <c r="N50" s="1" t="s">
        <v>313</v>
      </c>
      <c r="O50" s="1" t="s">
        <v>314</v>
      </c>
      <c r="P50" s="1" t="s">
        <v>315</v>
      </c>
      <c r="Q50" s="1" t="s">
        <v>316</v>
      </c>
      <c r="R50" s="1" t="s">
        <v>510</v>
      </c>
      <c r="S50" s="1" t="s">
        <v>318</v>
      </c>
      <c r="T50" s="1" t="s">
        <v>319</v>
      </c>
      <c r="U50" s="1" t="s">
        <v>320</v>
      </c>
    </row>
    <row r="51" s="1" customFormat="1" spans="1:21">
      <c r="A51" s="3">
        <v>17993254309</v>
      </c>
      <c r="B51" s="1" t="s">
        <v>306</v>
      </c>
      <c r="C51" s="1" t="s">
        <v>511</v>
      </c>
      <c r="D51" s="1" t="s">
        <v>512</v>
      </c>
      <c r="E51" s="1" t="s">
        <v>171</v>
      </c>
      <c r="F51" s="1" t="s">
        <v>306</v>
      </c>
      <c r="G51" s="1" t="s">
        <v>309</v>
      </c>
      <c r="H51" s="1" t="s">
        <v>310</v>
      </c>
      <c r="I51" s="1" t="s">
        <v>513</v>
      </c>
      <c r="J51" s="1" t="s">
        <v>312</v>
      </c>
      <c r="K51" s="1" t="s">
        <v>513</v>
      </c>
      <c r="L51" s="1" t="s">
        <v>513</v>
      </c>
      <c r="M51" s="1" t="s">
        <v>313</v>
      </c>
      <c r="N51" s="1" t="s">
        <v>313</v>
      </c>
      <c r="O51" s="1" t="s">
        <v>314</v>
      </c>
      <c r="P51" s="1" t="s">
        <v>315</v>
      </c>
      <c r="Q51" s="1" t="s">
        <v>316</v>
      </c>
      <c r="R51" s="1" t="s">
        <v>514</v>
      </c>
      <c r="S51" s="1" t="s">
        <v>318</v>
      </c>
      <c r="T51" s="1" t="s">
        <v>319</v>
      </c>
      <c r="U51" s="1" t="s">
        <v>320</v>
      </c>
    </row>
    <row r="52" s="1" customFormat="1" spans="1:21">
      <c r="A52" s="3">
        <v>17972721001</v>
      </c>
      <c r="B52" s="1" t="s">
        <v>515</v>
      </c>
      <c r="C52" s="1" t="s">
        <v>516</v>
      </c>
      <c r="D52" s="1" t="s">
        <v>512</v>
      </c>
      <c r="E52" s="1" t="s">
        <v>45</v>
      </c>
      <c r="F52" s="1" t="s">
        <v>428</v>
      </c>
      <c r="G52" s="1" t="s">
        <v>309</v>
      </c>
      <c r="H52" s="1" t="s">
        <v>310</v>
      </c>
      <c r="I52" s="1" t="s">
        <v>517</v>
      </c>
      <c r="J52" s="1" t="s">
        <v>312</v>
      </c>
      <c r="K52" s="1" t="s">
        <v>517</v>
      </c>
      <c r="L52" s="1" t="s">
        <v>517</v>
      </c>
      <c r="M52" s="1" t="s">
        <v>313</v>
      </c>
      <c r="N52" s="1" t="s">
        <v>313</v>
      </c>
      <c r="O52" s="1" t="s">
        <v>314</v>
      </c>
      <c r="P52" s="1" t="s">
        <v>315</v>
      </c>
      <c r="Q52" s="1" t="s">
        <v>316</v>
      </c>
      <c r="R52" s="1" t="s">
        <v>518</v>
      </c>
      <c r="S52" s="1" t="s">
        <v>318</v>
      </c>
      <c r="T52" s="1" t="s">
        <v>319</v>
      </c>
      <c r="U52" s="1" t="s">
        <v>320</v>
      </c>
    </row>
    <row r="53" s="1" customFormat="1" spans="1:21">
      <c r="A53" s="3">
        <v>17992812057</v>
      </c>
      <c r="B53" s="1" t="s">
        <v>306</v>
      </c>
      <c r="C53" s="1" t="s">
        <v>519</v>
      </c>
      <c r="D53" s="1" t="s">
        <v>520</v>
      </c>
      <c r="E53" s="1" t="s">
        <v>124</v>
      </c>
      <c r="F53" s="1" t="s">
        <v>306</v>
      </c>
      <c r="G53" s="1" t="s">
        <v>309</v>
      </c>
      <c r="H53" s="1" t="s">
        <v>310</v>
      </c>
      <c r="I53" s="1" t="s">
        <v>521</v>
      </c>
      <c r="J53" s="1" t="s">
        <v>312</v>
      </c>
      <c r="K53" s="1" t="s">
        <v>521</v>
      </c>
      <c r="L53" s="1" t="s">
        <v>521</v>
      </c>
      <c r="M53" s="1" t="s">
        <v>313</v>
      </c>
      <c r="N53" s="1" t="s">
        <v>313</v>
      </c>
      <c r="O53" s="1" t="s">
        <v>314</v>
      </c>
      <c r="P53" s="1" t="s">
        <v>315</v>
      </c>
      <c r="Q53" s="1" t="s">
        <v>316</v>
      </c>
      <c r="R53" s="1" t="s">
        <v>522</v>
      </c>
      <c r="S53" s="1" t="s">
        <v>318</v>
      </c>
      <c r="T53" s="1" t="s">
        <v>319</v>
      </c>
      <c r="U53" s="1" t="s">
        <v>320</v>
      </c>
    </row>
    <row r="54" s="1" customFormat="1" spans="1:21">
      <c r="A54" s="3">
        <v>17992284960</v>
      </c>
      <c r="B54" s="1" t="s">
        <v>306</v>
      </c>
      <c r="C54" s="1" t="s">
        <v>523</v>
      </c>
      <c r="D54" s="1" t="s">
        <v>524</v>
      </c>
      <c r="E54" s="1" t="s">
        <v>87</v>
      </c>
      <c r="F54" s="1" t="s">
        <v>306</v>
      </c>
      <c r="G54" s="1" t="s">
        <v>309</v>
      </c>
      <c r="H54" s="1" t="s">
        <v>310</v>
      </c>
      <c r="I54" s="1" t="s">
        <v>364</v>
      </c>
      <c r="J54" s="1" t="s">
        <v>312</v>
      </c>
      <c r="K54" s="1" t="s">
        <v>364</v>
      </c>
      <c r="L54" s="1" t="s">
        <v>364</v>
      </c>
      <c r="M54" s="1" t="s">
        <v>313</v>
      </c>
      <c r="N54" s="1" t="s">
        <v>313</v>
      </c>
      <c r="O54" s="1" t="s">
        <v>314</v>
      </c>
      <c r="P54" s="1" t="s">
        <v>315</v>
      </c>
      <c r="Q54" s="1" t="s">
        <v>316</v>
      </c>
      <c r="R54" s="1" t="s">
        <v>525</v>
      </c>
      <c r="S54" s="1" t="s">
        <v>318</v>
      </c>
      <c r="T54" s="1" t="s">
        <v>319</v>
      </c>
      <c r="U54" s="1" t="s">
        <v>320</v>
      </c>
    </row>
    <row r="55" s="1" customFormat="1" spans="1:21">
      <c r="A55" s="3">
        <v>17992100747</v>
      </c>
      <c r="B55" s="1" t="s">
        <v>306</v>
      </c>
      <c r="C55" s="1" t="s">
        <v>526</v>
      </c>
      <c r="D55" s="1" t="s">
        <v>527</v>
      </c>
      <c r="E55" s="1" t="s">
        <v>68</v>
      </c>
      <c r="F55" s="1" t="s">
        <v>306</v>
      </c>
      <c r="G55" s="1" t="s">
        <v>309</v>
      </c>
      <c r="H55" s="1" t="s">
        <v>310</v>
      </c>
      <c r="I55" s="1" t="s">
        <v>528</v>
      </c>
      <c r="J55" s="1" t="s">
        <v>312</v>
      </c>
      <c r="K55" s="1" t="s">
        <v>528</v>
      </c>
      <c r="L55" s="1" t="s">
        <v>528</v>
      </c>
      <c r="M55" s="1" t="s">
        <v>313</v>
      </c>
      <c r="N55" s="1" t="s">
        <v>313</v>
      </c>
      <c r="O55" s="1" t="s">
        <v>314</v>
      </c>
      <c r="P55" s="1" t="s">
        <v>315</v>
      </c>
      <c r="Q55" s="1" t="s">
        <v>316</v>
      </c>
      <c r="R55" s="1" t="s">
        <v>529</v>
      </c>
      <c r="S55" s="1" t="s">
        <v>318</v>
      </c>
      <c r="T55" s="1" t="s">
        <v>319</v>
      </c>
      <c r="U55" s="1" t="s">
        <v>320</v>
      </c>
    </row>
    <row r="56" s="1" customFormat="1" spans="1:21">
      <c r="A56" s="3">
        <v>17992096946</v>
      </c>
      <c r="B56" s="1" t="s">
        <v>306</v>
      </c>
      <c r="C56" s="1" t="s">
        <v>530</v>
      </c>
      <c r="D56" s="1" t="s">
        <v>527</v>
      </c>
      <c r="E56" s="1" t="s">
        <v>68</v>
      </c>
      <c r="F56" s="1" t="s">
        <v>306</v>
      </c>
      <c r="G56" s="1" t="s">
        <v>309</v>
      </c>
      <c r="H56" s="1" t="s">
        <v>310</v>
      </c>
      <c r="I56" s="1" t="s">
        <v>528</v>
      </c>
      <c r="J56" s="1" t="s">
        <v>312</v>
      </c>
      <c r="K56" s="1" t="s">
        <v>528</v>
      </c>
      <c r="L56" s="1" t="s">
        <v>528</v>
      </c>
      <c r="M56" s="1" t="s">
        <v>313</v>
      </c>
      <c r="N56" s="1" t="s">
        <v>313</v>
      </c>
      <c r="O56" s="1" t="s">
        <v>314</v>
      </c>
      <c r="P56" s="1" t="s">
        <v>315</v>
      </c>
      <c r="Q56" s="1" t="s">
        <v>316</v>
      </c>
      <c r="R56" s="1" t="s">
        <v>531</v>
      </c>
      <c r="S56" s="1" t="s">
        <v>318</v>
      </c>
      <c r="T56" s="1" t="s">
        <v>319</v>
      </c>
      <c r="U56" s="1" t="s">
        <v>320</v>
      </c>
    </row>
    <row r="57" s="1" customFormat="1" spans="1:21">
      <c r="A57" s="3">
        <v>17993109346</v>
      </c>
      <c r="B57" s="1" t="s">
        <v>306</v>
      </c>
      <c r="C57" s="1" t="s">
        <v>532</v>
      </c>
      <c r="D57" s="1" t="s">
        <v>326</v>
      </c>
      <c r="E57" s="1" t="s">
        <v>164</v>
      </c>
      <c r="F57" s="1" t="s">
        <v>306</v>
      </c>
      <c r="G57" s="1" t="s">
        <v>309</v>
      </c>
      <c r="H57" s="1" t="s">
        <v>310</v>
      </c>
      <c r="I57" s="1" t="s">
        <v>533</v>
      </c>
      <c r="J57" s="1" t="s">
        <v>312</v>
      </c>
      <c r="K57" s="1" t="s">
        <v>533</v>
      </c>
      <c r="L57" s="1" t="s">
        <v>533</v>
      </c>
      <c r="M57" s="1" t="s">
        <v>313</v>
      </c>
      <c r="N57" s="1" t="s">
        <v>313</v>
      </c>
      <c r="O57" s="1" t="s">
        <v>314</v>
      </c>
      <c r="P57" s="1" t="s">
        <v>315</v>
      </c>
      <c r="Q57" s="1" t="s">
        <v>316</v>
      </c>
      <c r="R57" s="1" t="s">
        <v>534</v>
      </c>
      <c r="S57" s="1" t="s">
        <v>318</v>
      </c>
      <c r="T57" s="1" t="s">
        <v>319</v>
      </c>
      <c r="U57" s="1" t="s">
        <v>320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2022-06-10T01:16:16Z</dcterms:created>
  <dcterms:modified xsi:type="dcterms:W3CDTF">2022-06-10T01:36:39Z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9995B0718E2B40F986180FB9405C2933</vt:lpwstr>
  </property>
  <property fmtid="{D5CDD505-2E9C-101B-9397-08002B2CF9AE}" pid="3" name="KSOProductBuildVer">
    <vt:lpwstr>2052-11.1.0.11744</vt:lpwstr>
  </property>
</Properties>
</file>